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mc:AlternateContent xmlns:mc="http://schemas.openxmlformats.org/markup-compatibility/2006">
    <mc:Choice Requires="x15">
      <x15ac:absPath xmlns:x15ac="http://schemas.microsoft.com/office/spreadsheetml/2010/11/ac" url="C:\Users\ELITEBOOK 820 G3\OneDrive\Desktop\excel practice\"/>
    </mc:Choice>
  </mc:AlternateContent>
  <xr:revisionPtr revIDLastSave="0" documentId="13_ncr:1_{BEC6159B-1A9B-44F4-98ED-78816FF82A10}" xr6:coauthVersionLast="47" xr6:coauthVersionMax="47" xr10:uidLastSave="{00000000-0000-0000-0000-000000000000}"/>
  <bookViews>
    <workbookView xWindow="-108" yWindow="-108" windowWidth="23256" windowHeight="13176" firstSheet="2" activeTab="5" xr2:uid="{2F43B59A-29CA-466A-9B36-E961AA051D99}"/>
  </bookViews>
  <sheets>
    <sheet name="Dashboard_final" sheetId="4" r:id="rId1"/>
    <sheet name="Working" sheetId="2" r:id="rId2"/>
    <sheet name="Sheet1" sheetId="7" r:id="rId3"/>
    <sheet name="Sheet3" sheetId="9" r:id="rId4"/>
    <sheet name="workings" sheetId="5" r:id="rId5"/>
    <sheet name="Dashboard" sheetId="6" r:id="rId6"/>
  </sheets>
  <definedNames>
    <definedName name="Slicer_Category">#N/A</definedName>
    <definedName name="Slicer_Category1">#N/A</definedName>
    <definedName name="Slicer_Category2">#N/A</definedName>
    <definedName name="Slicer_Category3">#N/A</definedName>
    <definedName name="Slicer_Category4">#N/A</definedName>
    <definedName name="Slicer_Category5">#N/A</definedName>
    <definedName name="Slicer_Segment">#N/A</definedName>
    <definedName name="Slicer_Segment1">#N/A</definedName>
    <definedName name="Slicer_Segment2">#N/A</definedName>
    <definedName name="Slicer_Segment3">#N/A</definedName>
    <definedName name="Slicer_Segment4">#N/A</definedName>
    <definedName name="Slicer_Segment5">#N/A</definedName>
    <definedName name="Slicer_Ship_Mode">#N/A</definedName>
    <definedName name="Slicer_Ship_Mode1">#N/A</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6" i="5" l="1" a="1"/>
  <c r="I56" i="5" s="1"/>
  <c r="J56" i="5" s="1"/>
  <c r="F56" i="5" a="1"/>
  <c r="F56" i="5" s="1"/>
  <c r="D75" i="2" a="1"/>
  <c r="D75" i="2" s="1"/>
  <c r="D39" i="5"/>
  <c r="D43" i="5"/>
  <c r="E50" i="5"/>
  <c r="F50" i="5"/>
  <c r="G50" i="5" s="1"/>
  <c r="D35" i="5"/>
  <c r="E48" i="5"/>
  <c r="F48" i="5"/>
  <c r="G48" i="5" s="1"/>
  <c r="E49" i="5"/>
  <c r="F49" i="5"/>
  <c r="G49" i="5" s="1"/>
  <c r="F47" i="5"/>
  <c r="G47" i="5" s="1"/>
  <c r="E47" i="5"/>
  <c r="D47" i="5"/>
  <c r="E44" i="5"/>
  <c r="F44" i="5"/>
  <c r="G44" i="5" s="1"/>
  <c r="E45" i="5"/>
  <c r="F45" i="5"/>
  <c r="G45" i="5" s="1"/>
  <c r="E46" i="5"/>
  <c r="F46" i="5"/>
  <c r="G46" i="5" s="1"/>
  <c r="F43" i="5"/>
  <c r="G43" i="5" s="1"/>
  <c r="E43" i="5"/>
  <c r="E40" i="5"/>
  <c r="F40" i="5"/>
  <c r="G40" i="5" s="1"/>
  <c r="E41" i="5"/>
  <c r="F41" i="5"/>
  <c r="G41" i="5" s="1"/>
  <c r="E42" i="5"/>
  <c r="F42" i="5"/>
  <c r="G42" i="5" s="1"/>
  <c r="F39" i="5"/>
  <c r="G39" i="5" s="1"/>
  <c r="E39" i="5"/>
  <c r="E36" i="5"/>
  <c r="F36" i="5"/>
  <c r="G36" i="5" s="1"/>
  <c r="E37" i="5"/>
  <c r="F37" i="5"/>
  <c r="G37" i="5" s="1"/>
  <c r="E38" i="5"/>
  <c r="F38" i="5"/>
  <c r="G38" i="5" s="1"/>
  <c r="F35" i="5"/>
  <c r="G35" i="5" s="1"/>
  <c r="E35" i="5"/>
  <c r="Q18" i="6"/>
  <c r="R18" i="6"/>
  <c r="S18" i="6"/>
  <c r="Q19" i="6"/>
  <c r="R19" i="6"/>
  <c r="S19" i="6"/>
  <c r="Q20" i="6"/>
  <c r="R20" i="6"/>
  <c r="S20" i="6"/>
  <c r="Q21" i="6"/>
  <c r="R21" i="6"/>
  <c r="S21" i="6"/>
  <c r="Q22" i="6"/>
  <c r="R22" i="6"/>
  <c r="S22" i="6"/>
  <c r="Q23" i="6"/>
  <c r="R23" i="6"/>
  <c r="S23" i="6"/>
  <c r="Q24" i="6"/>
  <c r="R24" i="6"/>
  <c r="S24" i="6"/>
  <c r="Q25" i="6"/>
  <c r="R25" i="6"/>
  <c r="S25" i="6"/>
  <c r="Q26" i="6"/>
  <c r="R26" i="6"/>
  <c r="S26" i="6"/>
  <c r="R17" i="6"/>
  <c r="S17" i="6"/>
  <c r="Q17" i="6"/>
  <c r="L18" i="6"/>
  <c r="M18" i="6"/>
  <c r="N18" i="6"/>
  <c r="L19" i="6"/>
  <c r="M19" i="6"/>
  <c r="N19" i="6"/>
  <c r="L20" i="6"/>
  <c r="M20" i="6"/>
  <c r="N20" i="6"/>
  <c r="L21" i="6"/>
  <c r="M21" i="6"/>
  <c r="N21" i="6"/>
  <c r="L22" i="6"/>
  <c r="M22" i="6"/>
  <c r="N22" i="6"/>
  <c r="L23" i="6"/>
  <c r="M23" i="6"/>
  <c r="N23" i="6"/>
  <c r="L24" i="6"/>
  <c r="M24" i="6"/>
  <c r="N24" i="6"/>
  <c r="L25" i="6"/>
  <c r="M25" i="6"/>
  <c r="N25" i="6"/>
  <c r="L26" i="6"/>
  <c r="M26" i="6"/>
  <c r="N26" i="6"/>
  <c r="M17" i="6"/>
  <c r="N17" i="6"/>
  <c r="L17" i="6"/>
  <c r="H17" i="6"/>
  <c r="I17" i="6"/>
  <c r="H18" i="6"/>
  <c r="I18" i="6"/>
  <c r="H19" i="6"/>
  <c r="I19" i="6"/>
  <c r="H20" i="6"/>
  <c r="I20" i="6"/>
  <c r="H21" i="6"/>
  <c r="I21" i="6"/>
  <c r="H22" i="6"/>
  <c r="I22" i="6"/>
  <c r="H23" i="6"/>
  <c r="I23" i="6"/>
  <c r="H24" i="6"/>
  <c r="I24" i="6"/>
  <c r="H25" i="6"/>
  <c r="I25" i="6"/>
  <c r="H26" i="6"/>
  <c r="I26" i="6"/>
  <c r="G20" i="6"/>
  <c r="G21" i="6"/>
  <c r="G22" i="6"/>
  <c r="G23" i="6"/>
  <c r="G24" i="6"/>
  <c r="G25" i="6"/>
  <c r="G26" i="6"/>
  <c r="G18" i="6"/>
  <c r="G19" i="6"/>
  <c r="G17" i="6"/>
  <c r="B18" i="6"/>
  <c r="C18" i="6"/>
  <c r="D18" i="6"/>
  <c r="B19" i="6"/>
  <c r="C19" i="6"/>
  <c r="D19" i="6"/>
  <c r="B20" i="6"/>
  <c r="C20" i="6"/>
  <c r="D20" i="6"/>
  <c r="B21" i="6"/>
  <c r="E21" i="6" s="1"/>
  <c r="C21" i="6"/>
  <c r="D21" i="6"/>
  <c r="B22" i="6"/>
  <c r="C22" i="6"/>
  <c r="D22" i="6"/>
  <c r="B23" i="6"/>
  <c r="C23" i="6"/>
  <c r="D23" i="6"/>
  <c r="B24" i="6"/>
  <c r="C24" i="6"/>
  <c r="D24" i="6"/>
  <c r="B25" i="6"/>
  <c r="E25" i="6" s="1"/>
  <c r="C25" i="6"/>
  <c r="D25" i="6"/>
  <c r="C17" i="6"/>
  <c r="D17" i="6"/>
  <c r="B17" i="6"/>
  <c r="C15" i="4"/>
  <c r="D15" i="4"/>
  <c r="E15" i="4"/>
  <c r="I74" i="2" a="1"/>
  <c r="I74" i="2" s="1"/>
  <c r="J74" i="2" s="1"/>
  <c r="K24" i="4"/>
  <c r="J24" i="4"/>
  <c r="I24" i="4"/>
  <c r="K23" i="4"/>
  <c r="J23" i="4"/>
  <c r="I23" i="4"/>
  <c r="K22" i="4"/>
  <c r="J22" i="4"/>
  <c r="I22" i="4"/>
  <c r="K21" i="4"/>
  <c r="J21" i="4"/>
  <c r="I21" i="4"/>
  <c r="K20" i="4"/>
  <c r="J20" i="4"/>
  <c r="I20" i="4"/>
  <c r="K19" i="4"/>
  <c r="J19" i="4"/>
  <c r="I19" i="4"/>
  <c r="K18" i="4"/>
  <c r="J18" i="4"/>
  <c r="I18" i="4"/>
  <c r="K17" i="4"/>
  <c r="J17" i="4"/>
  <c r="I17" i="4"/>
  <c r="K16" i="4"/>
  <c r="J16" i="4"/>
  <c r="I16" i="4"/>
  <c r="K15" i="4"/>
  <c r="J15" i="4"/>
  <c r="I15" i="4"/>
  <c r="E24" i="4"/>
  <c r="D24" i="4"/>
  <c r="C24" i="4"/>
  <c r="E23" i="4"/>
  <c r="D23" i="4"/>
  <c r="C23" i="4"/>
  <c r="E22" i="4"/>
  <c r="D22" i="4"/>
  <c r="C22" i="4"/>
  <c r="E21" i="4"/>
  <c r="D21" i="4"/>
  <c r="C21" i="4"/>
  <c r="E20" i="4"/>
  <c r="D20" i="4"/>
  <c r="C20" i="4"/>
  <c r="E19" i="4"/>
  <c r="D19" i="4"/>
  <c r="C19" i="4"/>
  <c r="E18" i="4"/>
  <c r="D18" i="4"/>
  <c r="C18" i="4"/>
  <c r="E17" i="4"/>
  <c r="D17" i="4"/>
  <c r="C17" i="4"/>
  <c r="E16" i="4"/>
  <c r="D16" i="4"/>
  <c r="C16" i="4"/>
  <c r="V15" i="4"/>
  <c r="W15" i="4"/>
  <c r="V16" i="4"/>
  <c r="W16" i="4"/>
  <c r="V17" i="4"/>
  <c r="W17" i="4"/>
  <c r="V18" i="4"/>
  <c r="W18" i="4"/>
  <c r="V19" i="4"/>
  <c r="W19" i="4"/>
  <c r="V20" i="4"/>
  <c r="W20" i="4"/>
  <c r="V21" i="4"/>
  <c r="W21" i="4"/>
  <c r="V22" i="4"/>
  <c r="W22" i="4"/>
  <c r="V23" i="4"/>
  <c r="W23" i="4"/>
  <c r="V24" i="4"/>
  <c r="W24" i="4"/>
  <c r="U16" i="4"/>
  <c r="U17" i="4"/>
  <c r="U18" i="4"/>
  <c r="U19" i="4"/>
  <c r="U20" i="4"/>
  <c r="U21" i="4"/>
  <c r="U22" i="4"/>
  <c r="U23" i="4"/>
  <c r="U24" i="4"/>
  <c r="U15" i="4"/>
  <c r="P15" i="4"/>
  <c r="Q15" i="4"/>
  <c r="P16" i="4"/>
  <c r="Q16" i="4"/>
  <c r="P17" i="4"/>
  <c r="Q17" i="4"/>
  <c r="P18" i="4"/>
  <c r="Q18" i="4"/>
  <c r="P19" i="4"/>
  <c r="Q19" i="4"/>
  <c r="P20" i="4"/>
  <c r="Q20" i="4"/>
  <c r="P21" i="4"/>
  <c r="Q21" i="4"/>
  <c r="P22" i="4"/>
  <c r="Q22" i="4"/>
  <c r="P23" i="4"/>
  <c r="Q23" i="4"/>
  <c r="P24" i="4"/>
  <c r="Q24" i="4"/>
  <c r="O16" i="4"/>
  <c r="O17" i="4"/>
  <c r="O18" i="4"/>
  <c r="O19" i="4"/>
  <c r="O20" i="4"/>
  <c r="O21" i="4"/>
  <c r="O22" i="4"/>
  <c r="O23" i="4"/>
  <c r="O24" i="4"/>
  <c r="O15" i="4"/>
  <c r="G53" i="2"/>
  <c r="H53" i="2"/>
  <c r="I53" i="2" s="1"/>
  <c r="G54" i="2"/>
  <c r="H54" i="2"/>
  <c r="I54" i="2" s="1"/>
  <c r="G55" i="2"/>
  <c r="H55" i="2"/>
  <c r="I55" i="2" s="1"/>
  <c r="G56" i="2"/>
  <c r="H56" i="2"/>
  <c r="I56" i="2" s="1"/>
  <c r="G57" i="2"/>
  <c r="H57" i="2"/>
  <c r="I57" i="2" s="1"/>
  <c r="G58" i="2"/>
  <c r="H58" i="2"/>
  <c r="I58" i="2" s="1"/>
  <c r="G59" i="2"/>
  <c r="H59" i="2"/>
  <c r="I59" i="2" s="1"/>
  <c r="G60" i="2"/>
  <c r="H60" i="2"/>
  <c r="I60" i="2" s="1"/>
  <c r="G61" i="2"/>
  <c r="H61" i="2"/>
  <c r="I61" i="2" s="1"/>
  <c r="G62" i="2"/>
  <c r="H62" i="2"/>
  <c r="I62" i="2" s="1"/>
  <c r="G63" i="2"/>
  <c r="H63" i="2"/>
  <c r="I63" i="2" s="1"/>
  <c r="G64" i="2"/>
  <c r="H64" i="2"/>
  <c r="I64" i="2" s="1"/>
  <c r="G65" i="2"/>
  <c r="H65" i="2"/>
  <c r="I65" i="2" s="1"/>
  <c r="G66" i="2"/>
  <c r="H66" i="2"/>
  <c r="I66" i="2" s="1"/>
  <c r="G67" i="2"/>
  <c r="H67" i="2"/>
  <c r="I67" i="2" s="1"/>
  <c r="G68" i="2"/>
  <c r="H68" i="2"/>
  <c r="I68" i="2" s="1"/>
  <c r="F57" i="2"/>
  <c r="F61" i="2"/>
  <c r="F65" i="2"/>
  <c r="F53" i="2"/>
  <c r="F5" i="2"/>
  <c r="E5" i="2"/>
  <c r="AF6" i="4" s="1"/>
  <c r="E7" i="5"/>
  <c r="F7" i="5"/>
  <c r="J19" i="6" l="1"/>
  <c r="J18" i="6"/>
  <c r="J17" i="6"/>
  <c r="J25" i="6"/>
  <c r="J21" i="6"/>
  <c r="T25" i="6"/>
  <c r="T26" i="6"/>
  <c r="T22" i="6"/>
  <c r="T18" i="6"/>
  <c r="O25" i="6"/>
  <c r="O21" i="6"/>
  <c r="T23" i="6"/>
  <c r="T19" i="6"/>
  <c r="N27" i="6"/>
  <c r="O26" i="6"/>
  <c r="O22" i="6"/>
  <c r="O18" i="6"/>
  <c r="O19" i="6"/>
  <c r="R27" i="6"/>
  <c r="M27" i="6"/>
  <c r="T24" i="6"/>
  <c r="T20" i="6"/>
  <c r="O24" i="6"/>
  <c r="O20" i="6"/>
  <c r="T17" i="6"/>
  <c r="T21" i="6"/>
  <c r="O17" i="6"/>
  <c r="O23" i="6"/>
  <c r="S27" i="6"/>
  <c r="I27" i="6"/>
  <c r="J24" i="6"/>
  <c r="J20" i="6"/>
  <c r="J23" i="6"/>
  <c r="J26" i="6"/>
  <c r="J22" i="6"/>
  <c r="H27" i="6"/>
  <c r="E22" i="6"/>
  <c r="E23" i="6"/>
  <c r="E24" i="6"/>
  <c r="E17" i="6"/>
  <c r="E20" i="6"/>
  <c r="E18" i="6"/>
  <c r="E19" i="6"/>
  <c r="F15" i="4"/>
  <c r="C27" i="6"/>
  <c r="D27" i="6"/>
  <c r="F22" i="4"/>
  <c r="F23" i="4"/>
  <c r="F24" i="4"/>
  <c r="F21" i="4"/>
  <c r="F20" i="4"/>
  <c r="F17" i="4"/>
  <c r="F18" i="4"/>
  <c r="F19" i="4"/>
  <c r="F16" i="4"/>
  <c r="X17" i="4"/>
  <c r="X16" i="4"/>
  <c r="L20" i="4"/>
  <c r="X21" i="4"/>
  <c r="R22" i="4"/>
  <c r="R24" i="4"/>
  <c r="R16" i="4"/>
  <c r="X23" i="4"/>
  <c r="L16" i="4"/>
  <c r="R23" i="4"/>
  <c r="X22" i="4"/>
  <c r="L23" i="4"/>
  <c r="L21" i="4"/>
  <c r="R20" i="4"/>
  <c r="X19" i="4"/>
  <c r="K25" i="4"/>
  <c r="L19" i="4"/>
  <c r="L22" i="4"/>
  <c r="L18" i="4"/>
  <c r="L17" i="4"/>
  <c r="X20" i="4"/>
  <c r="R19" i="4"/>
  <c r="X18" i="4"/>
  <c r="R17" i="4"/>
  <c r="X24" i="4"/>
  <c r="L15" i="4"/>
  <c r="W25" i="4"/>
  <c r="L24" i="4"/>
  <c r="V25" i="4"/>
  <c r="R18" i="4"/>
  <c r="J25" i="4"/>
  <c r="Q25" i="4"/>
  <c r="R21" i="4"/>
  <c r="P25" i="4"/>
  <c r="X15" i="4"/>
  <c r="E25" i="4"/>
  <c r="R15" i="4"/>
  <c r="D25" i="4"/>
  <c r="T27" i="6" l="1"/>
  <c r="O27" i="6"/>
  <c r="J27" i="6"/>
  <c r="E27" i="6"/>
  <c r="F25" i="4"/>
  <c r="X25" i="4"/>
  <c r="L25" i="4"/>
  <c r="R2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<sst xmlns="http://schemas.openxmlformats.org/spreadsheetml/2006/main" count="8389" uniqueCount="2163">
  <si>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</si>
  <si>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</si>
  <si>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</si>
  <si>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</si>
  <si>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</si>
  <si>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</si>
  <si>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</si>
  <si>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</si>
  <si>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</si>
  <si>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</si>
  <si>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</si>
  <si>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</si>
  <si>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</si>
  <si>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</si>
  <si>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</si>
  <si>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</si>
  <si>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</si>
  <si>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</si>
  <si>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</si>
  <si>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</si>
  <si>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</si>
  <si>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Second Class</t>
  </si>
  <si>
    <t>Consumer</t>
  </si>
  <si>
    <t>United States</t>
  </si>
  <si>
    <t>Kentucky</t>
  </si>
  <si>
    <t>South</t>
  </si>
  <si>
    <t>Bookcases</t>
  </si>
  <si>
    <t>Chairs</t>
  </si>
  <si>
    <t>Corporate</t>
  </si>
  <si>
    <t>Los Angeles</t>
  </si>
  <si>
    <t>California</t>
  </si>
  <si>
    <t>West</t>
  </si>
  <si>
    <t>Office Supplies</t>
  </si>
  <si>
    <t>Labels</t>
  </si>
  <si>
    <t>Standard Class</t>
  </si>
  <si>
    <t>SO-20335</t>
  </si>
  <si>
    <t>Sean O'Donnell</t>
  </si>
  <si>
    <t>Florida</t>
  </si>
  <si>
    <t>Tables</t>
  </si>
  <si>
    <t>Storage</t>
  </si>
  <si>
    <t>BH-11710</t>
  </si>
  <si>
    <t>Brosina Hoffman</t>
  </si>
  <si>
    <t>Art</t>
  </si>
  <si>
    <t>Technology</t>
  </si>
  <si>
    <t>Phones</t>
  </si>
  <si>
    <t>OFF-BI-10003910</t>
  </si>
  <si>
    <t>Binders</t>
  </si>
  <si>
    <t>DXL Angle-View Binders with Locking Rings by Samsill</t>
  </si>
  <si>
    <t>Appliances</t>
  </si>
  <si>
    <t>CA-2017-114412</t>
  </si>
  <si>
    <t>AA-10480</t>
  </si>
  <si>
    <t>Andrew Allen</t>
  </si>
  <si>
    <t>Concord</t>
  </si>
  <si>
    <t>North Carolina</t>
  </si>
  <si>
    <t>OFF-PA-10002365</t>
  </si>
  <si>
    <t>Paper</t>
  </si>
  <si>
    <t>Xerox 1967</t>
  </si>
  <si>
    <t>Seattle</t>
  </si>
  <si>
    <t>Washington</t>
  </si>
  <si>
    <t>Home Office</t>
  </si>
  <si>
    <t>Texas</t>
  </si>
  <si>
    <t>Central</t>
  </si>
  <si>
    <t>Madison</t>
  </si>
  <si>
    <t>Wisconsin</t>
  </si>
  <si>
    <t>Utah</t>
  </si>
  <si>
    <t>San Francisco</t>
  </si>
  <si>
    <t>KB-16585</t>
  </si>
  <si>
    <t>Ken Black</t>
  </si>
  <si>
    <t>Fremont</t>
  </si>
  <si>
    <t>Nebraska</t>
  </si>
  <si>
    <t>OFF-AR-10000246</t>
  </si>
  <si>
    <t>Newell 318</t>
  </si>
  <si>
    <t>SF-20065</t>
  </si>
  <si>
    <t>Sandra Flanagan</t>
  </si>
  <si>
    <t>Philadelphia</t>
  </si>
  <si>
    <t>Pennsylvania</t>
  </si>
  <si>
    <t>East</t>
  </si>
  <si>
    <t>EH-13945</t>
  </si>
  <si>
    <t>Eric Hoffmann</t>
  </si>
  <si>
    <t>Accessories</t>
  </si>
  <si>
    <t>TB-21520</t>
  </si>
  <si>
    <t>Tracy Blumstein</t>
  </si>
  <si>
    <t>Envelopes</t>
  </si>
  <si>
    <t>OFF-BI-10001525</t>
  </si>
  <si>
    <t>Acco Pressboard Covers with Storage Hooks, 14 7/8" x 11", Executive Red</t>
  </si>
  <si>
    <t>CA-2017-107727</t>
  </si>
  <si>
    <t>MA-17560</t>
  </si>
  <si>
    <t>Matt Abelman</t>
  </si>
  <si>
    <t>Houston</t>
  </si>
  <si>
    <t>OFF-PA-10000249</t>
  </si>
  <si>
    <t>Easy-staple paper</t>
  </si>
  <si>
    <t>First Class</t>
  </si>
  <si>
    <t>Illinois</t>
  </si>
  <si>
    <t>RA-19885</t>
  </si>
  <si>
    <t>Ruben Ausman</t>
  </si>
  <si>
    <t>ES-14080</t>
  </si>
  <si>
    <t>Erin Smith</t>
  </si>
  <si>
    <t>Eagan</t>
  </si>
  <si>
    <t>Minnesota</t>
  </si>
  <si>
    <t>OFF-BI-10003291</t>
  </si>
  <si>
    <t>Wilson Jones Leather-Like Binders with DublLock Round Rings</t>
  </si>
  <si>
    <t>Michigan</t>
  </si>
  <si>
    <t>LH-16900</t>
  </si>
  <si>
    <t>Lena Hernandez</t>
  </si>
  <si>
    <t>Delaware</t>
  </si>
  <si>
    <t>DP-13000</t>
  </si>
  <si>
    <t>Darren Powers</t>
  </si>
  <si>
    <t>Indiana</t>
  </si>
  <si>
    <t>New York City</t>
  </si>
  <si>
    <t>New York</t>
  </si>
  <si>
    <t>Fasteners</t>
  </si>
  <si>
    <t>TB-21055</t>
  </si>
  <si>
    <t>Ted Butterfield</t>
  </si>
  <si>
    <t>Troy</t>
  </si>
  <si>
    <t>OFF-ST-10000604</t>
  </si>
  <si>
    <t>Home/Office Personal File Carts</t>
  </si>
  <si>
    <t>OFF-PA-10003892</t>
  </si>
  <si>
    <t>Xerox 1943</t>
  </si>
  <si>
    <t>Chicago</t>
  </si>
  <si>
    <t>Arizona</t>
  </si>
  <si>
    <t>Springfield</t>
  </si>
  <si>
    <t>Virginia</t>
  </si>
  <si>
    <t>OFF-BI-10004654</t>
  </si>
  <si>
    <t>Avery Binding System Hidden Tab Executive Style Index Sets</t>
  </si>
  <si>
    <t>CA-2017-114440</t>
  </si>
  <si>
    <t>Jackson</t>
  </si>
  <si>
    <t>OFF-PA-10004675</t>
  </si>
  <si>
    <t>Telephone Message Books with Fax/Mobile Section, 5 1/2" x 3 3/16"</t>
  </si>
  <si>
    <t>Memphis</t>
  </si>
  <si>
    <t>Tennessee</t>
  </si>
  <si>
    <t>KB-16600</t>
  </si>
  <si>
    <t>Ken Brennan</t>
  </si>
  <si>
    <t>Decatur</t>
  </si>
  <si>
    <t>Alabama</t>
  </si>
  <si>
    <t>OFF-ST-10002370</t>
  </si>
  <si>
    <t>Sortfiler Multipurpose Personal File Organizer, Black</t>
  </si>
  <si>
    <t>JC-16105</t>
  </si>
  <si>
    <t>Julie Creighton</t>
  </si>
  <si>
    <t>Durham</t>
  </si>
  <si>
    <t>OFF-EN-10000927</t>
  </si>
  <si>
    <t>Jet-Pak Recycled Peel 'N' Seal Padded Mailers</t>
  </si>
  <si>
    <t>US-2017-119662</t>
  </si>
  <si>
    <t>CS-12400</t>
  </si>
  <si>
    <t>Christopher Schild</t>
  </si>
  <si>
    <t>OFF-ST-10003656</t>
  </si>
  <si>
    <t>Safco Industrial Wire Shelving</t>
  </si>
  <si>
    <t>Columbia</t>
  </si>
  <si>
    <t>PG-18895</t>
  </si>
  <si>
    <t>Paul Gonzalez</t>
  </si>
  <si>
    <t>Rochester</t>
  </si>
  <si>
    <t>OFF-LA-10000134</t>
  </si>
  <si>
    <t>Avery 511</t>
  </si>
  <si>
    <t>JS-15685</t>
  </si>
  <si>
    <t>Jim Sink</t>
  </si>
  <si>
    <t>OFF-PA-10000304</t>
  </si>
  <si>
    <t>Xerox 1995</t>
  </si>
  <si>
    <t>Minneapolis</t>
  </si>
  <si>
    <t>OFF-PA-10003177</t>
  </si>
  <si>
    <t>Xerox 1999</t>
  </si>
  <si>
    <t>OFF-BI-10002852</t>
  </si>
  <si>
    <t>Ibico Standard Transparent Covers</t>
  </si>
  <si>
    <t>RB-19705</t>
  </si>
  <si>
    <t>Roger Barcio</t>
  </si>
  <si>
    <t>Portland</t>
  </si>
  <si>
    <t>Oregon</t>
  </si>
  <si>
    <t>PN-18775</t>
  </si>
  <si>
    <t>Parhena Norris</t>
  </si>
  <si>
    <t>RB-19465</t>
  </si>
  <si>
    <t>Rick Bensley</t>
  </si>
  <si>
    <t>OFF-PA-10003256</t>
  </si>
  <si>
    <t>Avery Personal Creations Heavyweight Cards</t>
  </si>
  <si>
    <t>LC-16870</t>
  </si>
  <si>
    <t>Lena Cacioppo</t>
  </si>
  <si>
    <t>Aurora</t>
  </si>
  <si>
    <t>Colorado</t>
  </si>
  <si>
    <t>JM-15250</t>
  </si>
  <si>
    <t>Janet Martin</t>
  </si>
  <si>
    <t>Charlotte</t>
  </si>
  <si>
    <t>PA-19060</t>
  </si>
  <si>
    <t>Pete Armstrong</t>
  </si>
  <si>
    <t>Iowa</t>
  </si>
  <si>
    <t>OFF-BI-10003981</t>
  </si>
  <si>
    <t>Avery Durable Plastic 1" Binders</t>
  </si>
  <si>
    <t>Columbus</t>
  </si>
  <si>
    <t>Ohio</t>
  </si>
  <si>
    <t>OFF-FA-10000621</t>
  </si>
  <si>
    <t>OIC Colored Binder Clips, Assorted Sizes</t>
  </si>
  <si>
    <t>OFF-PA-10004965</t>
  </si>
  <si>
    <t>Xerox 1921</t>
  </si>
  <si>
    <t>DK-13090</t>
  </si>
  <si>
    <t>Dave Kipp</t>
  </si>
  <si>
    <t>GG-14650</t>
  </si>
  <si>
    <t>Greg Guthrie</t>
  </si>
  <si>
    <t>Wilmington</t>
  </si>
  <si>
    <t>OFF-EN-10002500</t>
  </si>
  <si>
    <t>Globe Weis Peel &amp; Seel First Class Envelopes</t>
  </si>
  <si>
    <t>AD-10180</t>
  </si>
  <si>
    <t>Alan Dominguez</t>
  </si>
  <si>
    <t>TS-21610</t>
  </si>
  <si>
    <t>Troy Staebel</t>
  </si>
  <si>
    <t>Phoenix</t>
  </si>
  <si>
    <t>US-2017-164147</t>
  </si>
  <si>
    <t>DW-13585</t>
  </si>
  <si>
    <t>Dorothy Wardle</t>
  </si>
  <si>
    <t>OFF-PA-10002377</t>
  </si>
  <si>
    <t>Xerox 1916</t>
  </si>
  <si>
    <t>Staples</t>
  </si>
  <si>
    <t>OFF-PA-10001804</t>
  </si>
  <si>
    <t>Xerox 195</t>
  </si>
  <si>
    <t>OFF-PA-10001736</t>
  </si>
  <si>
    <t>Xerox 1880</t>
  </si>
  <si>
    <t>Supplies</t>
  </si>
  <si>
    <t>CA-2017-106180</t>
  </si>
  <si>
    <t>SH-19975</t>
  </si>
  <si>
    <t>Sally Hughsby</t>
  </si>
  <si>
    <t>OFF-PA-10004327</t>
  </si>
  <si>
    <t>Xerox 1911</t>
  </si>
  <si>
    <t>Missouri</t>
  </si>
  <si>
    <t>HA-14920</t>
  </si>
  <si>
    <t>Helen Andreada</t>
  </si>
  <si>
    <t>MG-17680</t>
  </si>
  <si>
    <t>Maureen Gastineau</t>
  </si>
  <si>
    <t>Newark</t>
  </si>
  <si>
    <t>Franklin</t>
  </si>
  <si>
    <t>CA-2016-158834</t>
  </si>
  <si>
    <t>TW-21025</t>
  </si>
  <si>
    <t>Tamara Willingham</t>
  </si>
  <si>
    <t>Scottsdale</t>
  </si>
  <si>
    <t>OFF-AP-10000326</t>
  </si>
  <si>
    <t>Belkin 7 Outlet SurgeMaster Surge Protector with Phone Protection</t>
  </si>
  <si>
    <t>San Jose</t>
  </si>
  <si>
    <t>OFF-PA-10001950</t>
  </si>
  <si>
    <t>Southworth 25% Cotton Antique Laid Paper &amp; Envelopes</t>
  </si>
  <si>
    <t>OFF-PA-10002254</t>
  </si>
  <si>
    <t>Xerox 1883</t>
  </si>
  <si>
    <t>NK-18490</t>
  </si>
  <si>
    <t>Neil Knudson</t>
  </si>
  <si>
    <t>DB-13060</t>
  </si>
  <si>
    <t>Dave Brooks</t>
  </si>
  <si>
    <t>NP-18670</t>
  </si>
  <si>
    <t>Nora Paige</t>
  </si>
  <si>
    <t>Oklahoma</t>
  </si>
  <si>
    <t>Carlsbad</t>
  </si>
  <si>
    <t>New Mexico</t>
  </si>
  <si>
    <t>San Antonio</t>
  </si>
  <si>
    <t>Machines</t>
  </si>
  <si>
    <t>OFF-PA-10000659</t>
  </si>
  <si>
    <t>OFF-PA-10001144</t>
  </si>
  <si>
    <t>Xerox 1913</t>
  </si>
  <si>
    <t>JB-15400</t>
  </si>
  <si>
    <t>Jennifer Braxton</t>
  </si>
  <si>
    <t>OFF-AP-10000891</t>
  </si>
  <si>
    <t>Kensington 7 Outlet MasterPiece HOMEOFFICE Power Control Center</t>
  </si>
  <si>
    <t>DK-13150</t>
  </si>
  <si>
    <t>David Kendrick</t>
  </si>
  <si>
    <t>OFF-ST-10003455</t>
  </si>
  <si>
    <t>Tenex File Box, Personal Filing Tote with Lid, Black</t>
  </si>
  <si>
    <t>RM-19675</t>
  </si>
  <si>
    <t>Robert Marley</t>
  </si>
  <si>
    <t>Monroe</t>
  </si>
  <si>
    <t>Louisiana</t>
  </si>
  <si>
    <t>Fairfield</t>
  </si>
  <si>
    <t>Connecticut</t>
  </si>
  <si>
    <t>FM-14290</t>
  </si>
  <si>
    <t>Frank Merwin</t>
  </si>
  <si>
    <t>AM-10360</t>
  </si>
  <si>
    <t>Alice McCarthy</t>
  </si>
  <si>
    <t>CA-2015-102281</t>
  </si>
  <si>
    <t>MP-17470</t>
  </si>
  <si>
    <t>Mark Packer</t>
  </si>
  <si>
    <t>OFF-PA-10000061</t>
  </si>
  <si>
    <t>Xerox 205</t>
  </si>
  <si>
    <t>OFF-AR-10003514</t>
  </si>
  <si>
    <t>4009 Highlighters by Sanford</t>
  </si>
  <si>
    <t>CB-12025</t>
  </si>
  <si>
    <t>Cassandra Brandow</t>
  </si>
  <si>
    <t>VM-21685</t>
  </si>
  <si>
    <t>Valerie Mitchum</t>
  </si>
  <si>
    <t>New Jersey</t>
  </si>
  <si>
    <t>US-2017-124303</t>
  </si>
  <si>
    <t>FH-14365</t>
  </si>
  <si>
    <t>Fred Hopkins</t>
  </si>
  <si>
    <t>OFF-PA-10002749</t>
  </si>
  <si>
    <t>Wirebound Message Books, 5-1/2 x 4 Forms, 2 or 4 Forms per Page</t>
  </si>
  <si>
    <t>CA-2017-105074</t>
  </si>
  <si>
    <t>MB-17305</t>
  </si>
  <si>
    <t>Maria Bertelson</t>
  </si>
  <si>
    <t>Akron</t>
  </si>
  <si>
    <t>OFF-PA-10002666</t>
  </si>
  <si>
    <t>Southworth 25% Cotton Linen-Finish Paper &amp; Envelopes</t>
  </si>
  <si>
    <t>Denver</t>
  </si>
  <si>
    <t>LC-17140</t>
  </si>
  <si>
    <t>Logan Currie</t>
  </si>
  <si>
    <t>Dallas</t>
  </si>
  <si>
    <t>HK-14890</t>
  </si>
  <si>
    <t>Heather Kirkland</t>
  </si>
  <si>
    <t>OFF-ST-10001522</t>
  </si>
  <si>
    <t>Gould Plastics 18-Pocket Panel Bin, 34w x 5-1/4d x 20-1/2h</t>
  </si>
  <si>
    <t>MS-17980</t>
  </si>
  <si>
    <t>Michael Stewart</t>
  </si>
  <si>
    <t>VW-21775</t>
  </si>
  <si>
    <t>Victoria Wilson</t>
  </si>
  <si>
    <t>Dublin</t>
  </si>
  <si>
    <t>OFF-PA-10004000</t>
  </si>
  <si>
    <t>While You Were Out Pads, 50 per Pad, 4 x 5 1/4, Green Cycle</t>
  </si>
  <si>
    <t>OFF-AR-10001958</t>
  </si>
  <si>
    <t>Stanley Bostitch Contemporary Electric Pencil Sharpeners</t>
  </si>
  <si>
    <t>DS-13180</t>
  </si>
  <si>
    <t>David Smith</t>
  </si>
  <si>
    <t>Detroit</t>
  </si>
  <si>
    <t>EA-14035</t>
  </si>
  <si>
    <t>Erin Ashbrook</t>
  </si>
  <si>
    <t>CA-2017-160514</t>
  </si>
  <si>
    <t>DB-13120</t>
  </si>
  <si>
    <t>David Bremer</t>
  </si>
  <si>
    <t>Santa Clara</t>
  </si>
  <si>
    <t>OFF-PA-10002479</t>
  </si>
  <si>
    <t>Xerox 4200 Series MultiUse Premium Copy Paper (20Lb. and 84 Bright)</t>
  </si>
  <si>
    <t>OFF-PA-10004082</t>
  </si>
  <si>
    <t>Adams Telephone Message Book w/Frequently-Called Numbers Space, 400 Messages per Book</t>
  </si>
  <si>
    <t>San Diego</t>
  </si>
  <si>
    <t>OFF-PA-10004569</t>
  </si>
  <si>
    <t>Wirebound Message Books, Two 4 1/4" x 5" Forms per Page</t>
  </si>
  <si>
    <t>DL-13315</t>
  </si>
  <si>
    <t>Delfina Latchford</t>
  </si>
  <si>
    <t>DR-12880</t>
  </si>
  <si>
    <t>Dan Reichenbach</t>
  </si>
  <si>
    <t>OFF-ST-10004804</t>
  </si>
  <si>
    <t>Belkin 19" Vented Equipment Shelf, Black</t>
  </si>
  <si>
    <t>CC-12670</t>
  </si>
  <si>
    <t>Craig Carreira</t>
  </si>
  <si>
    <t>OFF-BI-10003460</t>
  </si>
  <si>
    <t>Acco 3-Hole Punch</t>
  </si>
  <si>
    <t>Brentwood</t>
  </si>
  <si>
    <t>CA-2017-118136</t>
  </si>
  <si>
    <t>BB-10990</t>
  </si>
  <si>
    <t>Barry Blumstein</t>
  </si>
  <si>
    <t>Inglewood</t>
  </si>
  <si>
    <t>OFF-PA-10002615</t>
  </si>
  <si>
    <t>Ampad Gold Fibre Wirebound Steno Books, 6" x 9", Gregg Ruled</t>
  </si>
  <si>
    <t>CA-2017-132976</t>
  </si>
  <si>
    <t>AG-10495</t>
  </si>
  <si>
    <t>Andrew Gjertsen</t>
  </si>
  <si>
    <t>OFF-PA-10000673</t>
  </si>
  <si>
    <t>Post-it “Important Message” Note Pad, Neon Colors, 50 Sheets/Pad</t>
  </si>
  <si>
    <t>OFF-PA-10004470</t>
  </si>
  <si>
    <t>Adams Write n' Stick Phone Message Book, 11" X 5 1/4", 200 Messages</t>
  </si>
  <si>
    <t>OFF-PA-10000474</t>
  </si>
  <si>
    <t>OFF-PA-10004100</t>
  </si>
  <si>
    <t>Xerox 216</t>
  </si>
  <si>
    <t>OFF-SU-10000646</t>
  </si>
  <si>
    <t>Premier Automatic Letter Opener</t>
  </si>
  <si>
    <t>NZ-18565</t>
  </si>
  <si>
    <t>Nick Zandusky</t>
  </si>
  <si>
    <t>Colorado Springs</t>
  </si>
  <si>
    <t>Belleville</t>
  </si>
  <si>
    <t>OFF-PA-10004243</t>
  </si>
  <si>
    <t>Xerox 1939</t>
  </si>
  <si>
    <t>AS-10225</t>
  </si>
  <si>
    <t>Alan Schoenberger</t>
  </si>
  <si>
    <t>Lakewood</t>
  </si>
  <si>
    <t>SH-20395</t>
  </si>
  <si>
    <t>Shahid Hopkins</t>
  </si>
  <si>
    <t>Arlington</t>
  </si>
  <si>
    <t>BP-11185</t>
  </si>
  <si>
    <t>Ben Peterman</t>
  </si>
  <si>
    <t>TS-21205</t>
  </si>
  <si>
    <t>Thomas Seio</t>
  </si>
  <si>
    <t>OFF-PA-10001937</t>
  </si>
  <si>
    <t>Xerox 21</t>
  </si>
  <si>
    <t>SP-20860</t>
  </si>
  <si>
    <t>Sung Pak</t>
  </si>
  <si>
    <t>OFF-AR-10003373</t>
  </si>
  <si>
    <t>Boston School Pro Electric Pencil Sharpener, 1670</t>
  </si>
  <si>
    <t>Long Beach</t>
  </si>
  <si>
    <t>DJ-13510</t>
  </si>
  <si>
    <t>Don Jones</t>
  </si>
  <si>
    <t>PO-18850</t>
  </si>
  <si>
    <t>Patrick O'Brill</t>
  </si>
  <si>
    <t>OFF-BI-10001524</t>
  </si>
  <si>
    <t>GBC Premium Transparent Covers with Diagonal Lined Pattern</t>
  </si>
  <si>
    <t>OFF-BI-10001982</t>
  </si>
  <si>
    <t>Wilson Jones Custom Binder Spines &amp; Labels</t>
  </si>
  <si>
    <t>DB-13615</t>
  </si>
  <si>
    <t>Doug Bickford</t>
  </si>
  <si>
    <t>Copiers</t>
  </si>
  <si>
    <t>Austin</t>
  </si>
  <si>
    <t>CC-12550</t>
  </si>
  <si>
    <t>Clay Cheatham</t>
  </si>
  <si>
    <t>CA-2017-134306</t>
  </si>
  <si>
    <t>TD-20995</t>
  </si>
  <si>
    <t>Tamara Dahlen</t>
  </si>
  <si>
    <t>Lowell</t>
  </si>
  <si>
    <t>Massachusetts</t>
  </si>
  <si>
    <t>CA-2016-129714</t>
  </si>
  <si>
    <t>AB-10060</t>
  </si>
  <si>
    <t>Adam Bellavance</t>
  </si>
  <si>
    <t>OFF-PA-10001970</t>
  </si>
  <si>
    <t>Xerox 1881</t>
  </si>
  <si>
    <t>OFF-BI-10002160</t>
  </si>
  <si>
    <t>Acco Hanging Data Binders</t>
  </si>
  <si>
    <t>OFF-BI-10004995</t>
  </si>
  <si>
    <t>GBC DocuBind P400 Electric Binding System</t>
  </si>
  <si>
    <t>JL-15505</t>
  </si>
  <si>
    <t>Jeremy Lonsdale</t>
  </si>
  <si>
    <t>OFF-PA-10002713</t>
  </si>
  <si>
    <t>Adams Phone Message Book, 200 Message Capacity, 8 1/16” x 11”</t>
  </si>
  <si>
    <t>VB-21745</t>
  </si>
  <si>
    <t>Victoria Brennan</t>
  </si>
  <si>
    <t>Georgia</t>
  </si>
  <si>
    <t>OFF-AR-10003732</t>
  </si>
  <si>
    <t>Newell 333</t>
  </si>
  <si>
    <t>Same Day</t>
  </si>
  <si>
    <t>Manchester</t>
  </si>
  <si>
    <t>CA-2017-104745</t>
  </si>
  <si>
    <t>GT-14755</t>
  </si>
  <si>
    <t>Guy Thornton</t>
  </si>
  <si>
    <t>Harlingen</t>
  </si>
  <si>
    <t>OFF-PA-10002036</t>
  </si>
  <si>
    <t>Xerox 1930</t>
  </si>
  <si>
    <t>Tucson</t>
  </si>
  <si>
    <t>MM-18280</t>
  </si>
  <si>
    <t>Muhammed MacIntyre</t>
  </si>
  <si>
    <t>Quincy</t>
  </si>
  <si>
    <t>OFF-PA-10003039</t>
  </si>
  <si>
    <t>Xerox 1960</t>
  </si>
  <si>
    <t>AR-10405</t>
  </si>
  <si>
    <t>Allen Rosenblatt</t>
  </si>
  <si>
    <t>OFF-BI-10000309</t>
  </si>
  <si>
    <t>GBC Twin Loop Wire Binding Elements, 9/16" Spine, Black</t>
  </si>
  <si>
    <t>DO-13435</t>
  </si>
  <si>
    <t>Denny Ordway</t>
  </si>
  <si>
    <t>Pembroke Pines</t>
  </si>
  <si>
    <t>DK-13225</t>
  </si>
  <si>
    <t>Dean Katz</t>
  </si>
  <si>
    <t>NG-18430</t>
  </si>
  <si>
    <t>Nathan Gelder</t>
  </si>
  <si>
    <t>OFF-BI-10000050</t>
  </si>
  <si>
    <t>Angle-D Binders with Locking Rings, Label Holders</t>
  </si>
  <si>
    <t>Peoria</t>
  </si>
  <si>
    <t>OFF-BI-10003982</t>
  </si>
  <si>
    <t>Wilson Jones Century Plastic Molded Ring Binders</t>
  </si>
  <si>
    <t>CA-2017-165603</t>
  </si>
  <si>
    <t>SS-20140</t>
  </si>
  <si>
    <t>Saphhira Shifley</t>
  </si>
  <si>
    <t>Warwick</t>
  </si>
  <si>
    <t>Rhode Island</t>
  </si>
  <si>
    <t>OFF-PA-10002552</t>
  </si>
  <si>
    <t>Xerox 1958</t>
  </si>
  <si>
    <t>OFF-SU-10002573</t>
  </si>
  <si>
    <t>Acme 10" Easy Grip Assistive Scissors</t>
  </si>
  <si>
    <t>AG-10675</t>
  </si>
  <si>
    <t>Anna Gayman</t>
  </si>
  <si>
    <t>LF-17185</t>
  </si>
  <si>
    <t>Luke Foster</t>
  </si>
  <si>
    <t>Miami</t>
  </si>
  <si>
    <t>OFF-PA-10001947</t>
  </si>
  <si>
    <t>Xerox 1974</t>
  </si>
  <si>
    <t>CA-2017-117457</t>
  </si>
  <si>
    <t>KH-16510</t>
  </si>
  <si>
    <t>Keith Herrera</t>
  </si>
  <si>
    <t>OFF-PA-10003724</t>
  </si>
  <si>
    <t>Wirebound Message Book, 4 per Page</t>
  </si>
  <si>
    <t>OFF-PA-10002893</t>
  </si>
  <si>
    <t>Wirebound Service Call Books, 5 1/2" x 4"</t>
  </si>
  <si>
    <t>Xerox 1908</t>
  </si>
  <si>
    <t>CA-2017-142636</t>
  </si>
  <si>
    <t>KC-16675</t>
  </si>
  <si>
    <t>Kimberly Carter</t>
  </si>
  <si>
    <t>OFF-PA-10000157</t>
  </si>
  <si>
    <t>Xerox 191</t>
  </si>
  <si>
    <t>OFF-AR-10004344</t>
  </si>
  <si>
    <t>Bulldog Vacuum Base Pencil Sharpener</t>
  </si>
  <si>
    <t>CA-2017-154816</t>
  </si>
  <si>
    <t>Richmond</t>
  </si>
  <si>
    <t>OFF-PA-10003845</t>
  </si>
  <si>
    <t>Xerox 1987</t>
  </si>
  <si>
    <t>Louisville</t>
  </si>
  <si>
    <t>Lawrence</t>
  </si>
  <si>
    <t>Mississippi</t>
  </si>
  <si>
    <t>OFF-BI-10001543</t>
  </si>
  <si>
    <t>GBC VeloBinder Manual Binding System</t>
  </si>
  <si>
    <t>SD-20485</t>
  </si>
  <si>
    <t>Shirley Daniels</t>
  </si>
  <si>
    <t>KH-16630</t>
  </si>
  <si>
    <t>Ken Heidel</t>
  </si>
  <si>
    <t>RB-19795</t>
  </si>
  <si>
    <t>Ross Baird</t>
  </si>
  <si>
    <t>MK-18160</t>
  </si>
  <si>
    <t>Mike Kennedy</t>
  </si>
  <si>
    <t>Jacksonville</t>
  </si>
  <si>
    <t>PO-19180</t>
  </si>
  <si>
    <t>Philisse Overcash</t>
  </si>
  <si>
    <t>CA-2017-130043</t>
  </si>
  <si>
    <t>BB-11545</t>
  </si>
  <si>
    <t>Brenda Bowman</t>
  </si>
  <si>
    <t>OFF-PA-10002230</t>
  </si>
  <si>
    <t>Xerox 1897</t>
  </si>
  <si>
    <t>OFF-PA-10002222</t>
  </si>
  <si>
    <t>Xerox Color Copier Paper, 11" x 17", Ream</t>
  </si>
  <si>
    <t>RB-19360</t>
  </si>
  <si>
    <t>Raymond Buch</t>
  </si>
  <si>
    <t>Auburn</t>
  </si>
  <si>
    <t>EB-13705</t>
  </si>
  <si>
    <t>Ed Braxton</t>
  </si>
  <si>
    <t>SC-20095</t>
  </si>
  <si>
    <t>Sanjit Chand</t>
  </si>
  <si>
    <t>JS-15940</t>
  </si>
  <si>
    <t>Joni Sundaresam</t>
  </si>
  <si>
    <t>Park Ridge</t>
  </si>
  <si>
    <t>MH-17785</t>
  </si>
  <si>
    <t>Maya Herman</t>
  </si>
  <si>
    <t>OFF-PA-10004071</t>
  </si>
  <si>
    <t>Eaton Premium Continuous-Feed Paper, 25% Cotton, Letter Size, White, 1000 Shts/Box</t>
  </si>
  <si>
    <t>JP-15520</t>
  </si>
  <si>
    <t>Jeremy Pistek</t>
  </si>
  <si>
    <t>OFF-ST-10001321</t>
  </si>
  <si>
    <t>Decoflex Hanging Personal Folder File, Blue</t>
  </si>
  <si>
    <t>OFF-PA-10001509</t>
  </si>
  <si>
    <t>Recycled Desk Saver Line "While You Were Out" Book, 5 1/2" X 4"</t>
  </si>
  <si>
    <t>OFF-PA-10003465</t>
  </si>
  <si>
    <t>Xerox 1912</t>
  </si>
  <si>
    <t>XP-21865</t>
  </si>
  <si>
    <t>Xylona Preis</t>
  </si>
  <si>
    <t>CA-2017-140963</t>
  </si>
  <si>
    <t>MT-18070</t>
  </si>
  <si>
    <t>Michelle Tran</t>
  </si>
  <si>
    <t>OFF-LA-10003923</t>
  </si>
  <si>
    <t>Alphabetical Labels for Top Tab Filing</t>
  </si>
  <si>
    <t>SA-20830</t>
  </si>
  <si>
    <t>Sue Ann Reed</t>
  </si>
  <si>
    <t>Huntsville</t>
  </si>
  <si>
    <t>OFF-ST-10001809</t>
  </si>
  <si>
    <t>Fellowes Officeware Wire Shelving</t>
  </si>
  <si>
    <t>RO-19780</t>
  </si>
  <si>
    <t>Rose O'Brian</t>
  </si>
  <si>
    <t>MD-17350</t>
  </si>
  <si>
    <t>Maribeth Dona</t>
  </si>
  <si>
    <t>Fayetteville</t>
  </si>
  <si>
    <t>Arkansas</t>
  </si>
  <si>
    <t>Costa Mesa</t>
  </si>
  <si>
    <t>MY-17380</t>
  </si>
  <si>
    <t>Maribeth Yedwab</t>
  </si>
  <si>
    <t>OFF-BI-10001670</t>
  </si>
  <si>
    <t>Vinyl Sectional Post Binders</t>
  </si>
  <si>
    <t>OFF-PA-10000357</t>
  </si>
  <si>
    <t>White Dual Perf Computer Printout Paper, 2700 Sheets, 1 Part, Heavyweight, 20 lbs., 14 7/8 x 11</t>
  </si>
  <si>
    <t>Atlanta</t>
  </si>
  <si>
    <t>OFF-BI-10003527</t>
  </si>
  <si>
    <t>Fellowes PB500 Electric Punch Plastic Comb Binding Machine with Manual Bind</t>
  </si>
  <si>
    <t>CA-2017-127432</t>
  </si>
  <si>
    <t>Great Falls</t>
  </si>
  <si>
    <t>Montana</t>
  </si>
  <si>
    <t>OFF-PA-10001667</t>
  </si>
  <si>
    <t>Great White Multi-Use Recycled Paper (20Lb. and 84 Bright)</t>
  </si>
  <si>
    <t>DB-13210</t>
  </si>
  <si>
    <t>Dean Braden</t>
  </si>
  <si>
    <t>OFF-FA-10002815</t>
  </si>
  <si>
    <t>OFF-ST-10004963</t>
  </si>
  <si>
    <t>Eldon Gobal File Keepers</t>
  </si>
  <si>
    <t>KB-16240</t>
  </si>
  <si>
    <t>Karen Bern</t>
  </si>
  <si>
    <t>RL-19615</t>
  </si>
  <si>
    <t>Rob Lucas</t>
  </si>
  <si>
    <t>AA-10375</t>
  </si>
  <si>
    <t>Allen Armold</t>
  </si>
  <si>
    <t>Mesa</t>
  </si>
  <si>
    <t>EP-13915</t>
  </si>
  <si>
    <t>Emily Phan</t>
  </si>
  <si>
    <t>Green Bay</t>
  </si>
  <si>
    <t>CA-2017-162929</t>
  </si>
  <si>
    <t>AS-10135</t>
  </si>
  <si>
    <t>Adrian Shami</t>
  </si>
  <si>
    <t>OFF-BI-10000404</t>
  </si>
  <si>
    <t>Avery Printable Repositionable Plastic Tabs</t>
  </si>
  <si>
    <t>OFF-PA-10002986</t>
  </si>
  <si>
    <t>Xerox 1898</t>
  </si>
  <si>
    <t>BD-11320</t>
  </si>
  <si>
    <t>Bill Donatelli</t>
  </si>
  <si>
    <t>GT-14710</t>
  </si>
  <si>
    <t>Greg Tran</t>
  </si>
  <si>
    <t>OFF-PA-10003441</t>
  </si>
  <si>
    <t>Xerox 226</t>
  </si>
  <si>
    <t>LP-17080</t>
  </si>
  <si>
    <t>Liz Pelletier</t>
  </si>
  <si>
    <t>JF-15490</t>
  </si>
  <si>
    <t>Jeremy Farry</t>
  </si>
  <si>
    <t>CA-2017-156951</t>
  </si>
  <si>
    <t>EB-13840</t>
  </si>
  <si>
    <t>Ellis Ballard</t>
  </si>
  <si>
    <t>OFF-PA-10004530</t>
  </si>
  <si>
    <t>Personal Creations Ink Jet Cards and Labels</t>
  </si>
  <si>
    <t>OFF-PA-10004451</t>
  </si>
  <si>
    <t>Xerox 222</t>
  </si>
  <si>
    <t>JF-15415</t>
  </si>
  <si>
    <t>Jennifer Ferguson</t>
  </si>
  <si>
    <t>OFF-SU-10004498</t>
  </si>
  <si>
    <t>Martin-Yale Premier Letter Opener</t>
  </si>
  <si>
    <t>DV-13465</t>
  </si>
  <si>
    <t>Dianna Vittorini</t>
  </si>
  <si>
    <t>ZC-21910</t>
  </si>
  <si>
    <t>Zuschuss Carroll</t>
  </si>
  <si>
    <t>Salem</t>
  </si>
  <si>
    <t>OFF-PA-10002005</t>
  </si>
  <si>
    <t>Xerox 225</t>
  </si>
  <si>
    <t>OFF-PA-10004101</t>
  </si>
  <si>
    <t>Xerox 1894</t>
  </si>
  <si>
    <t>OFF-AR-10004078</t>
  </si>
  <si>
    <t>Newell 312</t>
  </si>
  <si>
    <t>CK-12205</t>
  </si>
  <si>
    <t>Chloris Kastensmidt</t>
  </si>
  <si>
    <t>OFF-ST-10001490</t>
  </si>
  <si>
    <t>Hot File 7-Pocket, Floor Stand</t>
  </si>
  <si>
    <t>NB-18655</t>
  </si>
  <si>
    <t>Nona Balk</t>
  </si>
  <si>
    <t>OFF-PA-10001204</t>
  </si>
  <si>
    <t>Xerox 1972</t>
  </si>
  <si>
    <t>CK-12595</t>
  </si>
  <si>
    <t>Clytie Kelty</t>
  </si>
  <si>
    <t>OFF-BI-10002824</t>
  </si>
  <si>
    <t>Recycled Easel Ring Binders</t>
  </si>
  <si>
    <t>CA-12265</t>
  </si>
  <si>
    <t>Christina Anderson</t>
  </si>
  <si>
    <t>OFF-BI-10002103</t>
  </si>
  <si>
    <t>Cardinal Slant-D Ring Binder, Heavy Gauge Vinyl</t>
  </si>
  <si>
    <t>SF-20965</t>
  </si>
  <si>
    <t>Sylvia Foulston</t>
  </si>
  <si>
    <t>MO-17800</t>
  </si>
  <si>
    <t>Meg O'Connel</t>
  </si>
  <si>
    <t>CA-2017-133431</t>
  </si>
  <si>
    <t>JL-15835</t>
  </si>
  <si>
    <t>John Lee</t>
  </si>
  <si>
    <t>SC-20305</t>
  </si>
  <si>
    <t>Sean Christensen</t>
  </si>
  <si>
    <t>US-2017-127719</t>
  </si>
  <si>
    <t>Plainfield</t>
  </si>
  <si>
    <t>OFF-PA-10001934</t>
  </si>
  <si>
    <t>Xerox 1993</t>
  </si>
  <si>
    <t>CC-12430</t>
  </si>
  <si>
    <t>Chuck Clark</t>
  </si>
  <si>
    <t>AR-10825</t>
  </si>
  <si>
    <t>Anthony Rawles</t>
  </si>
  <si>
    <t>SR-20740</t>
  </si>
  <si>
    <t>Steven Roelle</t>
  </si>
  <si>
    <t>CA-2017-140844</t>
  </si>
  <si>
    <t>OFF-EN-10002230</t>
  </si>
  <si>
    <t>Airmail Envelopes</t>
  </si>
  <si>
    <t>EH-14125</t>
  </si>
  <si>
    <t>Eugene Hildebrand</t>
  </si>
  <si>
    <t>CA-2017-132682</t>
  </si>
  <si>
    <t>TH-21235</t>
  </si>
  <si>
    <t>Tiffany House</t>
  </si>
  <si>
    <t>OFF-SU-10004231</t>
  </si>
  <si>
    <t>Acme Tagit Stainless Steel Antibacterial Scissors</t>
  </si>
  <si>
    <t>Cleveland</t>
  </si>
  <si>
    <t>US-2017-106663</t>
  </si>
  <si>
    <t>Adams Telephone Message Book W/Dividers/Space For Phone Numbers, 5 1/4"X8 1/2", 200/Messages</t>
  </si>
  <si>
    <t>OFF-AR-10001954</t>
  </si>
  <si>
    <t>Newell 331</t>
  </si>
  <si>
    <t>CA-2017-130351</t>
  </si>
  <si>
    <t>RB-19570</t>
  </si>
  <si>
    <t>Rob Beeghly</t>
  </si>
  <si>
    <t>OFF-PA-10002137</t>
  </si>
  <si>
    <t>Southworth 100% Résumé Paper, 24lb.</t>
  </si>
  <si>
    <t>CD-11980</t>
  </si>
  <si>
    <t>Carol Darley</t>
  </si>
  <si>
    <t>Burlington</t>
  </si>
  <si>
    <t>NP-18325</t>
  </si>
  <si>
    <t>Naresj Patel</t>
  </si>
  <si>
    <t>AB-10165</t>
  </si>
  <si>
    <t>Alan Barnes</t>
  </si>
  <si>
    <t>OFF-PA-10000743</t>
  </si>
  <si>
    <t>Xerox 1977</t>
  </si>
  <si>
    <t>CA-2015-119291</t>
  </si>
  <si>
    <t>JO-15550</t>
  </si>
  <si>
    <t>Jesus Ocampo</t>
  </si>
  <si>
    <t>Chester</t>
  </si>
  <si>
    <t>OFF-LA-10002312</t>
  </si>
  <si>
    <t>Avery 490</t>
  </si>
  <si>
    <t>OFF-LA-10003510</t>
  </si>
  <si>
    <t>Avery 4027 File Folder Labels for Dot Matrix Printers, 5000 Labels per Box, White</t>
  </si>
  <si>
    <t>OFF-AR-10001118</t>
  </si>
  <si>
    <t>Binney &amp; Smith Crayola Metallic Crayons, 16-Color Pack</t>
  </si>
  <si>
    <t>OFF-BI-10001575</t>
  </si>
  <si>
    <t>GBC Linen Binding Covers</t>
  </si>
  <si>
    <t>OFF-PA-10001800</t>
  </si>
  <si>
    <t>Xerox 220</t>
  </si>
  <si>
    <t>CA-2014-113887</t>
  </si>
  <si>
    <t>TH-21550</t>
  </si>
  <si>
    <t>Tracy Hopkins</t>
  </si>
  <si>
    <t>RS-19765</t>
  </si>
  <si>
    <t>Roland Schwarz</t>
  </si>
  <si>
    <t>Mount Vernon</t>
  </si>
  <si>
    <t>SV-20365</t>
  </si>
  <si>
    <t>Seth Vernon</t>
  </si>
  <si>
    <t>CK-12325</t>
  </si>
  <si>
    <t>Christine Kargatis</t>
  </si>
  <si>
    <t>RD-19810</t>
  </si>
  <si>
    <t>Ross DeVincentis</t>
  </si>
  <si>
    <t>OFF-PA-10004092</t>
  </si>
  <si>
    <t>Tops Green Bar Computer Printout Paper</t>
  </si>
  <si>
    <t>MR-17545</t>
  </si>
  <si>
    <t>Mathew Reese</t>
  </si>
  <si>
    <t>SC-20695</t>
  </si>
  <si>
    <t>Steve Chapman</t>
  </si>
  <si>
    <t>Hialeah</t>
  </si>
  <si>
    <t>Oceanside</t>
  </si>
  <si>
    <t>DS-13030</t>
  </si>
  <si>
    <t>Darrin Sayre</t>
  </si>
  <si>
    <t>OFF-PA-10004971</t>
  </si>
  <si>
    <t>Xerox 196</t>
  </si>
  <si>
    <t>PB-19105</t>
  </si>
  <si>
    <t>Peter Bühler</t>
  </si>
  <si>
    <t>OFF-BI-10003638</t>
  </si>
  <si>
    <t>GBC Durable Plastic Covers</t>
  </si>
  <si>
    <t>CA-2017-133333</t>
  </si>
  <si>
    <t>BF-11020</t>
  </si>
  <si>
    <t>Barry Französisch</t>
  </si>
  <si>
    <t>CS-12250</t>
  </si>
  <si>
    <t>Chris Selesnick</t>
  </si>
  <si>
    <t>OFF-EN-10001532</t>
  </si>
  <si>
    <t>Brown Kraft Recycled Envelopes</t>
  </si>
  <si>
    <t>AJ-10795</t>
  </si>
  <si>
    <t>Anthony Johnson</t>
  </si>
  <si>
    <t>CA-2015-144267</t>
  </si>
  <si>
    <t>OFF-PA-10003657</t>
  </si>
  <si>
    <t>Xerox 1927</t>
  </si>
  <si>
    <t>Lancaster</t>
  </si>
  <si>
    <t>RH-19495</t>
  </si>
  <si>
    <t>Rick Hansen</t>
  </si>
  <si>
    <t>OFF-PA-10000176</t>
  </si>
  <si>
    <t>Xerox 1887</t>
  </si>
  <si>
    <t>CD-11920</t>
  </si>
  <si>
    <t>Carlos Daly</t>
  </si>
  <si>
    <t>HW-14935</t>
  </si>
  <si>
    <t>Helen Wasserman</t>
  </si>
  <si>
    <t>OFF-PA-10003953</t>
  </si>
  <si>
    <t>Xerox 218</t>
  </si>
  <si>
    <t>Omaha</t>
  </si>
  <si>
    <t>Santa Ana</t>
  </si>
  <si>
    <t>Milwaukee</t>
  </si>
  <si>
    <t>OFF-PA-10003651</t>
  </si>
  <si>
    <t>Xerox 1968</t>
  </si>
  <si>
    <t>OFF-PA-10003395</t>
  </si>
  <si>
    <t>Xerox 1941</t>
  </si>
  <si>
    <t>OFF-EN-10004459</t>
  </si>
  <si>
    <t>Security-Tint Envelopes</t>
  </si>
  <si>
    <t>Florence</t>
  </si>
  <si>
    <t>OFF-AR-10002956</t>
  </si>
  <si>
    <t>Boston 16801 Nautilus Battery Pencil Sharpener</t>
  </si>
  <si>
    <t>OFF-BI-10001071</t>
  </si>
  <si>
    <t>GBC ProClick Punch Binding System</t>
  </si>
  <si>
    <t>US-2017-156083</t>
  </si>
  <si>
    <t>JL-15175</t>
  </si>
  <si>
    <t>James Lanier</t>
  </si>
  <si>
    <t>OFF-PA-10001560</t>
  </si>
  <si>
    <t>Adams Telephone Message Books, 5 1/4” x 11”</t>
  </si>
  <si>
    <t>BM-11650</t>
  </si>
  <si>
    <t>Brian Moss</t>
  </si>
  <si>
    <t>GA-14725</t>
  </si>
  <si>
    <t>Guy Armstrong</t>
  </si>
  <si>
    <t>OFF-PA-10001870</t>
  </si>
  <si>
    <t>Xerox 202</t>
  </si>
  <si>
    <t>OFF-PA-10001019</t>
  </si>
  <si>
    <t>Xerox 1884</t>
  </si>
  <si>
    <t>CA-2017-161984</t>
  </si>
  <si>
    <t>SJ-20125</t>
  </si>
  <si>
    <t>Sanjit Jacobs</t>
  </si>
  <si>
    <t>New Brunswick</t>
  </si>
  <si>
    <t>AJ-10780</t>
  </si>
  <si>
    <t>Anthony Jacobs</t>
  </si>
  <si>
    <t>LS-16945</t>
  </si>
  <si>
    <t>Linda Southworth</t>
  </si>
  <si>
    <t>CA-2016-158099</t>
  </si>
  <si>
    <t>PK-18910</t>
  </si>
  <si>
    <t>Paul Knutson</t>
  </si>
  <si>
    <t>OFF-BI-10000545</t>
  </si>
  <si>
    <t>GBC Ibimaster 500 Manual ProClick Binding System</t>
  </si>
  <si>
    <t>New Hampshire</t>
  </si>
  <si>
    <t>CA-2017-114636</t>
  </si>
  <si>
    <t>OFF-PA-10001790</t>
  </si>
  <si>
    <t>Xerox 1910</t>
  </si>
  <si>
    <t>OFF-BI-10003984</t>
  </si>
  <si>
    <t>Lock-Up Easel 'Spel-Binder'</t>
  </si>
  <si>
    <t>LL-16840</t>
  </si>
  <si>
    <t>Lauren Leatherbury</t>
  </si>
  <si>
    <t>OFF-BI-10002071</t>
  </si>
  <si>
    <t>Fellowes Black Plastic Comb Bindings</t>
  </si>
  <si>
    <t>Maryland</t>
  </si>
  <si>
    <t>CA-2017-133256</t>
  </si>
  <si>
    <t>OFF-PA-10001622</t>
  </si>
  <si>
    <t>Ampad Poly Cover Wirebound Steno Book, 6" x 9" Assorted Colors, Gregg Ruled</t>
  </si>
  <si>
    <t>OFF-AR-10003158</t>
  </si>
  <si>
    <t>Fluorescent Highlighters by Dixon</t>
  </si>
  <si>
    <t>CA-2017-160983</t>
  </si>
  <si>
    <t>GB-14530</t>
  </si>
  <si>
    <t>George Bell</t>
  </si>
  <si>
    <t>OFF-PA-10002250</t>
  </si>
  <si>
    <t>Things To Do Today Pad</t>
  </si>
  <si>
    <t>JR-16210</t>
  </si>
  <si>
    <t>Justin Ritter</t>
  </si>
  <si>
    <t>OFF-PA-10002947</t>
  </si>
  <si>
    <t>Xerox 1923</t>
  </si>
  <si>
    <t>OFF-PA-10000019</t>
  </si>
  <si>
    <t>Xerox 1931</t>
  </si>
  <si>
    <t>BE-11335</t>
  </si>
  <si>
    <t>Bill Eplett</t>
  </si>
  <si>
    <t>RW-19630</t>
  </si>
  <si>
    <t>Rob Williams</t>
  </si>
  <si>
    <t>AH-10075</t>
  </si>
  <si>
    <t>Adam Hart</t>
  </si>
  <si>
    <t>JM-15535</t>
  </si>
  <si>
    <t>Jessica Myrick</t>
  </si>
  <si>
    <t>CA-2017-144932</t>
  </si>
  <si>
    <t>Toledo</t>
  </si>
  <si>
    <t>CA-2017-114216</t>
  </si>
  <si>
    <t>RK-19300</t>
  </si>
  <si>
    <t>Ralph Kennedy</t>
  </si>
  <si>
    <t>OFF-PA-10002195</t>
  </si>
  <si>
    <t>RSVP Cards &amp; Envelopes, Blank White, 8-1/2" X 11", 24 Cards/25 Envelopes/Set</t>
  </si>
  <si>
    <t>OFF-PA-10001745</t>
  </si>
  <si>
    <t>Wirebound Message Books, 2 7/8" x 5", 3 Forms per Page</t>
  </si>
  <si>
    <t>OFF-BI-10004826</t>
  </si>
  <si>
    <t>JM Magazine Binder</t>
  </si>
  <si>
    <t>OFF-PA-10000289</t>
  </si>
  <si>
    <t>Xerox 213</t>
  </si>
  <si>
    <t>US-2017-110576</t>
  </si>
  <si>
    <t>OFF-PA-10000788</t>
  </si>
  <si>
    <t>Xerox 210</t>
  </si>
  <si>
    <t>CA-2017-102414</t>
  </si>
  <si>
    <t>JA-15970</t>
  </si>
  <si>
    <t>Joseph Airdo</t>
  </si>
  <si>
    <t>OFF-PA-10002333</t>
  </si>
  <si>
    <t>Universal Ultra Bright White Copier/Laser Paper, 8 1/2" x 11", Ream</t>
  </si>
  <si>
    <t>DL-12925</t>
  </si>
  <si>
    <t>Daniel Lacy</t>
  </si>
  <si>
    <t>LW-16990</t>
  </si>
  <si>
    <t>Lindsay Williams</t>
  </si>
  <si>
    <t>OFF-BI-10000145</t>
  </si>
  <si>
    <t>Zipper Ring Binder Pockets</t>
  </si>
  <si>
    <t>OFF-LA-10001613</t>
  </si>
  <si>
    <t>Avery File Folder Labels</t>
  </si>
  <si>
    <t>CA-2017-135279</t>
  </si>
  <si>
    <t>BS-11800</t>
  </si>
  <si>
    <t>Bryan Spruell</t>
  </si>
  <si>
    <t>OFF-LA-10004055</t>
  </si>
  <si>
    <t>Color-Coded Legal Exhibit Labels</t>
  </si>
  <si>
    <t>OFF-PA-10004621</t>
  </si>
  <si>
    <t>Xerox 212</t>
  </si>
  <si>
    <t>OFF-PA-10001281</t>
  </si>
  <si>
    <t>Computer Printout Paper with Letter-Trim Fine Perforations</t>
  </si>
  <si>
    <t>OFF-ST-10001097</t>
  </si>
  <si>
    <t>Office Impressions Heavy Duty Welded Shelving &amp; Multimedia Storage Drawers</t>
  </si>
  <si>
    <t>OFF-BI-10002012</t>
  </si>
  <si>
    <t>Wilson Jones Easy Flow II Sheet Lifters</t>
  </si>
  <si>
    <t>RW-19690</t>
  </si>
  <si>
    <t>Robert Waldorf</t>
  </si>
  <si>
    <t>OFF-PA-10004156</t>
  </si>
  <si>
    <t>Xerox 188</t>
  </si>
  <si>
    <t>OFF-AR-10001988</t>
  </si>
  <si>
    <t>Bulldog Table or Wall-Mount Pencil Sharpener</t>
  </si>
  <si>
    <t>SL-20155</t>
  </si>
  <si>
    <t>Sara Luxemburg</t>
  </si>
  <si>
    <t>US-2017-106705</t>
  </si>
  <si>
    <t>District of Columbia</t>
  </si>
  <si>
    <t>CA-2017-106964</t>
  </si>
  <si>
    <t>HR-14770</t>
  </si>
  <si>
    <t>Hallie Redmond</t>
  </si>
  <si>
    <t>OFF-BI-10000320</t>
  </si>
  <si>
    <t>GBC Plastic Binding Combs</t>
  </si>
  <si>
    <t>OFF-PA-10001166</t>
  </si>
  <si>
    <t>Xerox 2</t>
  </si>
  <si>
    <t>OFF-PA-10003656</t>
  </si>
  <si>
    <t>Xerox 1935</t>
  </si>
  <si>
    <t>NS-18640</t>
  </si>
  <si>
    <t>Noel Staavos</t>
  </si>
  <si>
    <t>Rockford</t>
  </si>
  <si>
    <t>OFF-PA-10001307</t>
  </si>
  <si>
    <t>Important Message Pads, 50 4-1/4 x 5-1/2 Forms per Pad</t>
  </si>
  <si>
    <t>NF-18595</t>
  </si>
  <si>
    <t>Nicole Fjeld</t>
  </si>
  <si>
    <t>MG-17650</t>
  </si>
  <si>
    <t>Matthew Grinstein</t>
  </si>
  <si>
    <t>OFF-BI-10004330</t>
  </si>
  <si>
    <t>GBC Velobind Prepunched Cover Sets, Regency Series</t>
  </si>
  <si>
    <t>Brownsville</t>
  </si>
  <si>
    <t>SN-20560</t>
  </si>
  <si>
    <t>Skye Norling</t>
  </si>
  <si>
    <t>EH-14005</t>
  </si>
  <si>
    <t>Erica Hernandez</t>
  </si>
  <si>
    <t>CA-2016-161781</t>
  </si>
  <si>
    <t>CC-12100</t>
  </si>
  <si>
    <t>Chad Cunningham</t>
  </si>
  <si>
    <t>OFF-AR-10000255</t>
  </si>
  <si>
    <t>Newell 328</t>
  </si>
  <si>
    <t>DW-13540</t>
  </si>
  <si>
    <t>Don Weiss</t>
  </si>
  <si>
    <t>OFF-PA-10000349</t>
  </si>
  <si>
    <t>OFF-PA-10003127</t>
  </si>
  <si>
    <t>Clinton</t>
  </si>
  <si>
    <t>OFF-PA-10000605</t>
  </si>
  <si>
    <t>Xerox 1950</t>
  </si>
  <si>
    <t>PS-19045</t>
  </si>
  <si>
    <t>Penelope Sewall</t>
  </si>
  <si>
    <t>CA-2016-107216</t>
  </si>
  <si>
    <t>PV-18985</t>
  </si>
  <si>
    <t>Paul Van Hugh</t>
  </si>
  <si>
    <t>OFF-AR-10001545</t>
  </si>
  <si>
    <t>Newell 326</t>
  </si>
  <si>
    <t>OFF-AR-10002255</t>
  </si>
  <si>
    <t>Newell 346</t>
  </si>
  <si>
    <t>OFF-PA-10001892</t>
  </si>
  <si>
    <t>Rediform Wirebound "Phone Memo" Message Book, 11 x 5-3/4</t>
  </si>
  <si>
    <t>OFF-PA-10004735</t>
  </si>
  <si>
    <t>Xerox 1905</t>
  </si>
  <si>
    <t>DL-13495</t>
  </si>
  <si>
    <t>Dionis Lloyd</t>
  </si>
  <si>
    <t>Roswell</t>
  </si>
  <si>
    <t>OFF-PA-10000141</t>
  </si>
  <si>
    <t>Ampad Evidence Wirebond Steno Books, 6" x 9"</t>
  </si>
  <si>
    <t>OFF-PA-10000100</t>
  </si>
  <si>
    <t>Xerox 1945</t>
  </si>
  <si>
    <t>Homestead</t>
  </si>
  <si>
    <t>FH-14275</t>
  </si>
  <si>
    <t>Frank Hawley</t>
  </si>
  <si>
    <t>CA-2014-136567</t>
  </si>
  <si>
    <t>Harrisonburg</t>
  </si>
  <si>
    <t>OFF-ST-10004337</t>
  </si>
  <si>
    <t>SAFCO Commercial Wire Shelving, 72h</t>
  </si>
  <si>
    <t>LT-16765</t>
  </si>
  <si>
    <t>Larry Tron</t>
  </si>
  <si>
    <t>CA-2017-145226</t>
  </si>
  <si>
    <t>OFF-PA-10003172</t>
  </si>
  <si>
    <t>Xerox 1996</t>
  </si>
  <si>
    <t>OFF-ST-10002352</t>
  </si>
  <si>
    <t>Iris Project Case</t>
  </si>
  <si>
    <t>OFF-BI-10003694</t>
  </si>
  <si>
    <t>Avery 3 1/2" Diskette Storage Pages, 10/Pack</t>
  </si>
  <si>
    <t>AT-10435</t>
  </si>
  <si>
    <t>Alyssa Tate</t>
  </si>
  <si>
    <t>OFF-LA-10004425</t>
  </si>
  <si>
    <t>Staple-on labels</t>
  </si>
  <si>
    <t>CA-12055</t>
  </si>
  <si>
    <t>Cathy Armstrong</t>
  </si>
  <si>
    <t>CA-2017-117212</t>
  </si>
  <si>
    <t>BT-11530</t>
  </si>
  <si>
    <t>Bradley Talbott</t>
  </si>
  <si>
    <t>OFF-PA-10000682</t>
  </si>
  <si>
    <t>Xerox 1924</t>
  </si>
  <si>
    <t>OFF-BI-10002432</t>
  </si>
  <si>
    <t>Wilson Jones Standard D-Ring Binders</t>
  </si>
  <si>
    <t>OFF-PA-10001685</t>
  </si>
  <si>
    <t>KT-16480</t>
  </si>
  <si>
    <t>Kean Thornton</t>
  </si>
  <si>
    <t>Boynton Beach</t>
  </si>
  <si>
    <t>OFF-BI-10004519</t>
  </si>
  <si>
    <t>GBC DocuBind P100 Manual Binding Machine</t>
  </si>
  <si>
    <t>Fresno</t>
  </si>
  <si>
    <t>MH-18115</t>
  </si>
  <si>
    <t>Mick Hernandez</t>
  </si>
  <si>
    <t>SM-20950</t>
  </si>
  <si>
    <t>Suzanne McNair</t>
  </si>
  <si>
    <t>CC-12220</t>
  </si>
  <si>
    <t>Chris Cortes</t>
  </si>
  <si>
    <t>CA-2017-100426</t>
  </si>
  <si>
    <t>DC-12850</t>
  </si>
  <si>
    <t>Dan Campbell</t>
  </si>
  <si>
    <t>OFF-PA-10002870</t>
  </si>
  <si>
    <t>Ampad Phone Message Book, Recycled, 400 Message Capacity, 5 ¾” x 11”</t>
  </si>
  <si>
    <t>CA-2017-122154</t>
  </si>
  <si>
    <t>OFF-PA-10000994</t>
  </si>
  <si>
    <t>Xerox 1915</t>
  </si>
  <si>
    <t>Providence</t>
  </si>
  <si>
    <t>TB-21355</t>
  </si>
  <si>
    <t>Todd Boyes</t>
  </si>
  <si>
    <t>CA-2016-163384</t>
  </si>
  <si>
    <t>OFF-BI-10004970</t>
  </si>
  <si>
    <t>ACCOHIDE 3-Ring Binder, Blue, 1"</t>
  </si>
  <si>
    <t>OFF-PA-10002968</t>
  </si>
  <si>
    <t>Xerox 1973</t>
  </si>
  <si>
    <t>Pueblo</t>
  </si>
  <si>
    <t>TC-21535</t>
  </si>
  <si>
    <t>Tracy Collins</t>
  </si>
  <si>
    <t>OFF-PA-10003072</t>
  </si>
  <si>
    <t>Eureka Recycled Copy Paper 8 1/2" x 11", Ream</t>
  </si>
  <si>
    <t>MC-17575</t>
  </si>
  <si>
    <t>Matt Collins</t>
  </si>
  <si>
    <t>LP-17095</t>
  </si>
  <si>
    <t>Liz Preis</t>
  </si>
  <si>
    <t>Murray</t>
  </si>
  <si>
    <t>CA-2017-162635</t>
  </si>
  <si>
    <t>EB-14170</t>
  </si>
  <si>
    <t>Evan Bailliet</t>
  </si>
  <si>
    <t>OFF-PA-10002659</t>
  </si>
  <si>
    <t>Avoid Verbal Orders Carbonless Minifold Book</t>
  </si>
  <si>
    <t>CP-12085</t>
  </si>
  <si>
    <t>Cathy Prescott</t>
  </si>
  <si>
    <t>AB-10255</t>
  </si>
  <si>
    <t>Alejandro Ballentine</t>
  </si>
  <si>
    <t>MN-17935</t>
  </si>
  <si>
    <t>Michael Nguyen</t>
  </si>
  <si>
    <t>Middletown</t>
  </si>
  <si>
    <t>JF-15190</t>
  </si>
  <si>
    <t>Jamie Frazer</t>
  </si>
  <si>
    <t>CA-2017-100524</t>
  </si>
  <si>
    <t>CM-12115</t>
  </si>
  <si>
    <t>Chad McGuire</t>
  </si>
  <si>
    <t>OFF-PA-10004911</t>
  </si>
  <si>
    <t>Rediform S.O.S. 1-Up Phone Message Bk, 4-1/4x3-1/16 Bk, 1 Form/Pg, 40 Messages/Bk, 3/Pk</t>
  </si>
  <si>
    <t>AS-10045</t>
  </si>
  <si>
    <t>Aaron Smayling</t>
  </si>
  <si>
    <t>Freeport</t>
  </si>
  <si>
    <t>BP-11290</t>
  </si>
  <si>
    <t>Beth Paige</t>
  </si>
  <si>
    <t>CA-2017-162978</t>
  </si>
  <si>
    <t>OFF-PA-10003641</t>
  </si>
  <si>
    <t>Xerox 1909</t>
  </si>
  <si>
    <t>LB-16735</t>
  </si>
  <si>
    <t>Larry Blacks</t>
  </si>
  <si>
    <t>CA-2017-125199</t>
  </si>
  <si>
    <t>HM-14860</t>
  </si>
  <si>
    <t>Harry Marie</t>
  </si>
  <si>
    <t>OFF-PA-10004041</t>
  </si>
  <si>
    <t>It's Hot Message Books with Stickers, 2 3/4" x 5"</t>
  </si>
  <si>
    <t>SZ-20035</t>
  </si>
  <si>
    <t>Sam Zeldin</t>
  </si>
  <si>
    <t>Provo</t>
  </si>
  <si>
    <t>OFF-PA-10000806</t>
  </si>
  <si>
    <t>Xerox 1934</t>
  </si>
  <si>
    <t>JK-16120</t>
  </si>
  <si>
    <t>Julie Kriz</t>
  </si>
  <si>
    <t>Smyrna</t>
  </si>
  <si>
    <t>OFF-PA-10001289</t>
  </si>
  <si>
    <t>White Computer Printout Paper by Universal</t>
  </si>
  <si>
    <t>OFF-PA-10004888</t>
  </si>
  <si>
    <t>Xerox 217</t>
  </si>
  <si>
    <t>KM-16375</t>
  </si>
  <si>
    <t>Katherine Murray</t>
  </si>
  <si>
    <t>OFF-PA-10000418</t>
  </si>
  <si>
    <t>Xerox 189</t>
  </si>
  <si>
    <t>US-2014-118486</t>
  </si>
  <si>
    <t>RW-19540</t>
  </si>
  <si>
    <t>Rick Wilson</t>
  </si>
  <si>
    <t>DK-12835</t>
  </si>
  <si>
    <t>Damala Kotsonis</t>
  </si>
  <si>
    <t>OFF-BI-10001191</t>
  </si>
  <si>
    <t>Canvas Sectional Post Binders</t>
  </si>
  <si>
    <t>OFF-PA-10003673</t>
  </si>
  <si>
    <t>Strathmore Photo Mount Cards</t>
  </si>
  <si>
    <t>CA-2017-106852</t>
  </si>
  <si>
    <t>ST-20530</t>
  </si>
  <si>
    <t>Shui Tom</t>
  </si>
  <si>
    <t>Parma</t>
  </si>
  <si>
    <t>OFF-PA-10001639</t>
  </si>
  <si>
    <t>Xerox 203</t>
  </si>
  <si>
    <t>CA-2017-122735</t>
  </si>
  <si>
    <t>OFF-PA-10001712</t>
  </si>
  <si>
    <t>Xerox 1948</t>
  </si>
  <si>
    <t>MM-17920</t>
  </si>
  <si>
    <t>Michael Moore</t>
  </si>
  <si>
    <t>CA-2017-117695</t>
  </si>
  <si>
    <t>PW-19030</t>
  </si>
  <si>
    <t>Pauline Webber</t>
  </si>
  <si>
    <t>SC-20440</t>
  </si>
  <si>
    <t>Shaun Chance</t>
  </si>
  <si>
    <t>CA-2017-102337</t>
  </si>
  <si>
    <t>OFF-BI-10000666</t>
  </si>
  <si>
    <t>Surelock Post Binders</t>
  </si>
  <si>
    <t>ME-17320</t>
  </si>
  <si>
    <t>Maria Etezadi</t>
  </si>
  <si>
    <t>OFF-BI-10000977</t>
  </si>
  <si>
    <t>Ibico Plastic Spiral Binding Combs</t>
  </si>
  <si>
    <t>New Bedford</t>
  </si>
  <si>
    <t>OFF-BI-10001765</t>
  </si>
  <si>
    <t>Wilson Jones Heavy-Duty Casebound Ring Binders with Metal Hinges</t>
  </si>
  <si>
    <t>Glendale</t>
  </si>
  <si>
    <t>CA-2017-139199</t>
  </si>
  <si>
    <t>OFF-PA-10001293</t>
  </si>
  <si>
    <t>Xerox 1946</t>
  </si>
  <si>
    <t>OFF-AR-10000634</t>
  </si>
  <si>
    <t>Newell 320</t>
  </si>
  <si>
    <t>KN-16390</t>
  </si>
  <si>
    <t>Katherine Nockton</t>
  </si>
  <si>
    <t>Westminster</t>
  </si>
  <si>
    <t>OFF-PA-10002262</t>
  </si>
  <si>
    <t>Xerox 192</t>
  </si>
  <si>
    <t>OFF-PA-10002464</t>
  </si>
  <si>
    <t>HP Office Recycled Paper (20Lb. and 87 Bright)</t>
  </si>
  <si>
    <t>CA-2017-101210</t>
  </si>
  <si>
    <t>OFF-PA-10000130</t>
  </si>
  <si>
    <t>Xerox 199</t>
  </si>
  <si>
    <t>CM-12655</t>
  </si>
  <si>
    <t>Corinna Mitchell</t>
  </si>
  <si>
    <t>CA-2017-166436</t>
  </si>
  <si>
    <t>TS-21370</t>
  </si>
  <si>
    <t>Todd Sumrall</t>
  </si>
  <si>
    <t>OFF-PA-10001838</t>
  </si>
  <si>
    <t>Adams Telephone Message Book W/Dividers/Space For Phone Numbers, 5 1/4"X8 1/2", 300/Messages</t>
  </si>
  <si>
    <t>JD-15790</t>
  </si>
  <si>
    <t>John Dryer</t>
  </si>
  <si>
    <t>CA-2016-141586</t>
  </si>
  <si>
    <t>CA-2017-130386</t>
  </si>
  <si>
    <t>OFF-PA-10003823</t>
  </si>
  <si>
    <t>Xerox 197</t>
  </si>
  <si>
    <t>AR-10540</t>
  </si>
  <si>
    <t>Andy Reiter</t>
  </si>
  <si>
    <t>AI-10855</t>
  </si>
  <si>
    <t>Arianne Irving</t>
  </si>
  <si>
    <t>TB-21400</t>
  </si>
  <si>
    <t>Tom Boeckenhauer</t>
  </si>
  <si>
    <t>OFF-PA-10002586</t>
  </si>
  <si>
    <t>Xerox 1970</t>
  </si>
  <si>
    <t>OFF-PA-10001125</t>
  </si>
  <si>
    <t>Xerox 1988</t>
  </si>
  <si>
    <t>OFF-ST-10000344</t>
  </si>
  <si>
    <t>Neat Ideas Personal Hanging Folder Files, Black</t>
  </si>
  <si>
    <t>MP-18175</t>
  </si>
  <si>
    <t>Mike Pelletier</t>
  </si>
  <si>
    <t>Laguna Niguel</t>
  </si>
  <si>
    <t>CL-11890</t>
  </si>
  <si>
    <t>Carl Ludwig</t>
  </si>
  <si>
    <t>Everett</t>
  </si>
  <si>
    <t>OFF-ST-10001291</t>
  </si>
  <si>
    <t>Tenex Personal Self-Stacking Standard File Box, Black/Gray</t>
  </si>
  <si>
    <t>IG-15085</t>
  </si>
  <si>
    <t>Ivan Gibson</t>
  </si>
  <si>
    <t>CA-2014-130274</t>
  </si>
  <si>
    <t>Appleton</t>
  </si>
  <si>
    <t>OFF-LA-10002195</t>
  </si>
  <si>
    <t>Avery 481</t>
  </si>
  <si>
    <t>AB-10150</t>
  </si>
  <si>
    <t>Aimee Bixby</t>
  </si>
  <si>
    <t>OFF-AR-10001955</t>
  </si>
  <si>
    <t>Newell 319</t>
  </si>
  <si>
    <t>EB-13750</t>
  </si>
  <si>
    <t>Edward Becker</t>
  </si>
  <si>
    <t>CA-2017-107293</t>
  </si>
  <si>
    <t>OFF-ST-10001370</t>
  </si>
  <si>
    <t>Sensible Storage WireTech Storage Systems</t>
  </si>
  <si>
    <t>AW-10840</t>
  </si>
  <si>
    <t>Anthony Witt</t>
  </si>
  <si>
    <t>US-2017-152002</t>
  </si>
  <si>
    <t>OFF-EN-10003160</t>
  </si>
  <si>
    <t>Pastel Pink Envelopes</t>
  </si>
  <si>
    <t>MC-18100</t>
  </si>
  <si>
    <t>Mick Crebagga</t>
  </si>
  <si>
    <t>OFF-PA-10001526</t>
  </si>
  <si>
    <t>Xerox 1949</t>
  </si>
  <si>
    <t>OFF-PA-10001357</t>
  </si>
  <si>
    <t>Xerox 1886</t>
  </si>
  <si>
    <t>MY-18295</t>
  </si>
  <si>
    <t>Muhammed Yedwab</t>
  </si>
  <si>
    <t>OFF-PA-10004519</t>
  </si>
  <si>
    <t>Spiral Phone Message Books with Labels by Adams</t>
  </si>
  <si>
    <t>DP-13390</t>
  </si>
  <si>
    <t>Dennis Pardue</t>
  </si>
  <si>
    <t>CA-2017-158876</t>
  </si>
  <si>
    <t>Carrollton</t>
  </si>
  <si>
    <t>OFF-PA-10000308</t>
  </si>
  <si>
    <t>Xerox 1901</t>
  </si>
  <si>
    <t>OFF-AR-10003251</t>
  </si>
  <si>
    <t>Prang Drawing Pencil Set</t>
  </si>
  <si>
    <t>OFF-PA-10000575</t>
  </si>
  <si>
    <t>Wirebound Message Books, Four 2 3/4 x 5 White Forms per Page</t>
  </si>
  <si>
    <t>Kent</t>
  </si>
  <si>
    <t>Lafayette</t>
  </si>
  <si>
    <t>OFF-PA-10002689</t>
  </si>
  <si>
    <t>Weyerhaeuser First Choice Laser/Copy Paper (20Lb. and 88 Bright)</t>
  </si>
  <si>
    <t>Skokie</t>
  </si>
  <si>
    <t>OFF-PA-10004359</t>
  </si>
  <si>
    <t>Multicolor Computer Printout Paper</t>
  </si>
  <si>
    <t>CA-2015-105221</t>
  </si>
  <si>
    <t>OFF-FA-10001135</t>
  </si>
  <si>
    <t>Brites Rubber Bands, 1 1/2 oz. Box</t>
  </si>
  <si>
    <t>OFF-PA-10004475</t>
  </si>
  <si>
    <t>Xerox 1940</t>
  </si>
  <si>
    <t>CD-12280</t>
  </si>
  <si>
    <t>Christina DeMoss</t>
  </si>
  <si>
    <t>MM-18055</t>
  </si>
  <si>
    <t>Michelle Moray</t>
  </si>
  <si>
    <t>NS-18505</t>
  </si>
  <si>
    <t>Neola Schneider</t>
  </si>
  <si>
    <t>OFF-PA-10000167</t>
  </si>
  <si>
    <t>Xerox 1925</t>
  </si>
  <si>
    <t>Plano</t>
  </si>
  <si>
    <t>SW-20455</t>
  </si>
  <si>
    <t>Shaun Weien</t>
  </si>
  <si>
    <t>Suffolk</t>
  </si>
  <si>
    <t>PS-18760</t>
  </si>
  <si>
    <t>Pamela Stobb</t>
  </si>
  <si>
    <t>CA-2017-143798</t>
  </si>
  <si>
    <t>CA-2017-129833</t>
  </si>
  <si>
    <t>HF-14995</t>
  </si>
  <si>
    <t>Herbert Flentye</t>
  </si>
  <si>
    <t>Indianapolis</t>
  </si>
  <si>
    <t>HZ-14950</t>
  </si>
  <si>
    <t>Henia Zydlo</t>
  </si>
  <si>
    <t>CD-12790</t>
  </si>
  <si>
    <t>Cynthia Delaney</t>
  </si>
  <si>
    <t>CA-2017-123491</t>
  </si>
  <si>
    <t>JK-15205</t>
  </si>
  <si>
    <t>Jamie Kunitz</t>
  </si>
  <si>
    <t>OFF-PA-10003424</t>
  </si>
  <si>
    <t>"While you Were Out" Message Book, One Form per Page</t>
  </si>
  <si>
    <t>OFF-PA-10004405</t>
  </si>
  <si>
    <t>Rediform Voice Mail Log Books</t>
  </si>
  <si>
    <t>ED-13885</t>
  </si>
  <si>
    <t>Emily Ducich</t>
  </si>
  <si>
    <t>CA-2017-152807</t>
  </si>
  <si>
    <t>OFF-PA-10004355</t>
  </si>
  <si>
    <t>Xerox 231</t>
  </si>
  <si>
    <t>DA-13450</t>
  </si>
  <si>
    <t>Dianna Arnett</t>
  </si>
  <si>
    <t>CA-2017-116715</t>
  </si>
  <si>
    <t>OFF-PA-10003893</t>
  </si>
  <si>
    <t>Xerox 1962</t>
  </si>
  <si>
    <t>US-2015-107349</t>
  </si>
  <si>
    <t>RM-19375</t>
  </si>
  <si>
    <t>Raymond Messe</t>
  </si>
  <si>
    <t>ML-17755</t>
  </si>
  <si>
    <t>Max Ludwig</t>
  </si>
  <si>
    <t>Baltimore</t>
  </si>
  <si>
    <t>OFF-PA-10000675</t>
  </si>
  <si>
    <t>Xerox 1919</t>
  </si>
  <si>
    <t>CA-2017-166317</t>
  </si>
  <si>
    <t>JE-15610</t>
  </si>
  <si>
    <t>Jim Epp</t>
  </si>
  <si>
    <t>BE-11455</t>
  </si>
  <si>
    <t>Brad Eason</t>
  </si>
  <si>
    <t>Kansas</t>
  </si>
  <si>
    <t>US-2017-139465</t>
  </si>
  <si>
    <t>JF-15565</t>
  </si>
  <si>
    <t>Jill Fjeld</t>
  </si>
  <si>
    <t>OFF-PA-10001994</t>
  </si>
  <si>
    <t>Ink Jet Note and Greeting Cards, 8-1/2" x 5-1/2" Card Size</t>
  </si>
  <si>
    <t>OFF-PA-10000809</t>
  </si>
  <si>
    <t>Xerox 206</t>
  </si>
  <si>
    <t>Raleigh</t>
  </si>
  <si>
    <t>CA-2017-162691</t>
  </si>
  <si>
    <t>OFF-PA-10003729</t>
  </si>
  <si>
    <t>Xerox 1998</t>
  </si>
  <si>
    <t>Meriden</t>
  </si>
  <si>
    <t>KH-16330</t>
  </si>
  <si>
    <t>Katharine Harms</t>
  </si>
  <si>
    <t>US-2017-158512</t>
  </si>
  <si>
    <t>OFF-PA-10000528</t>
  </si>
  <si>
    <t>Xerox 1981</t>
  </si>
  <si>
    <t>OFF-PA-10003129</t>
  </si>
  <si>
    <t>Tops White Computer Printout Paper</t>
  </si>
  <si>
    <t>NC-18625</t>
  </si>
  <si>
    <t>Noah Childs</t>
  </si>
  <si>
    <t>OFF-PA-10003309</t>
  </si>
  <si>
    <t>Xerox 211</t>
  </si>
  <si>
    <t>JC-15775</t>
  </si>
  <si>
    <t>John Castell</t>
  </si>
  <si>
    <t>CA-2014-140165</t>
  </si>
  <si>
    <t>OFF-PA-10000241</t>
  </si>
  <si>
    <t>IBM Multi-Purpose Copy Paper, 8 1/2 x 11", Case</t>
  </si>
  <si>
    <t>CA-2017-167094</t>
  </si>
  <si>
    <t>DB-13660</t>
  </si>
  <si>
    <t>Duane Benoit</t>
  </si>
  <si>
    <t>CA-2017-121503</t>
  </si>
  <si>
    <t>OFF-PA-10001878</t>
  </si>
  <si>
    <t>Xerox 1891</t>
  </si>
  <si>
    <t>CA-2017-126865</t>
  </si>
  <si>
    <t>CA-2017-121538</t>
  </si>
  <si>
    <t>US-2017-101539</t>
  </si>
  <si>
    <t>OFF-PA-10001972</t>
  </si>
  <si>
    <t>Xerox 214</t>
  </si>
  <si>
    <t>CA-2017-101245</t>
  </si>
  <si>
    <t>CA-2017-157987</t>
  </si>
  <si>
    <t>AC-10615</t>
  </si>
  <si>
    <t>Ann Chong</t>
  </si>
  <si>
    <t>CA-2017-110905</t>
  </si>
  <si>
    <t>CA-2017-165841</t>
  </si>
  <si>
    <t>Paterson</t>
  </si>
  <si>
    <t>JD-16015</t>
  </si>
  <si>
    <t>Joy Daniels</t>
  </si>
  <si>
    <t>CB-12415</t>
  </si>
  <si>
    <t>Christy Brittain</t>
  </si>
  <si>
    <t>OFF-PA-10002160</t>
  </si>
  <si>
    <t>Xerox 1978</t>
  </si>
  <si>
    <t>Lubbock</t>
  </si>
  <si>
    <t>Johnson City</t>
  </si>
  <si>
    <t>CA-2016-168354</t>
  </si>
  <si>
    <t>RH-19510</t>
  </si>
  <si>
    <t>Rick Huthwaite</t>
  </si>
  <si>
    <t>OFF-ST-10001172</t>
  </si>
  <si>
    <t>Tennsco Lockers, Sand</t>
  </si>
  <si>
    <t>Perth Amboy</t>
  </si>
  <si>
    <t>OFF-BI-10002571</t>
  </si>
  <si>
    <t>Avery Framed View Binder, EZD Ring (Locking), Navy, 1 1/2"</t>
  </si>
  <si>
    <t>OFF-PA-10000477</t>
  </si>
  <si>
    <t>Xerox 1952</t>
  </si>
  <si>
    <t>KA-16525</t>
  </si>
  <si>
    <t>Kelly Andreada</t>
  </si>
  <si>
    <t>CA-2017-140676</t>
  </si>
  <si>
    <t>BF-11080</t>
  </si>
  <si>
    <t>Bart Folk</t>
  </si>
  <si>
    <t>OFF-PA-10001295</t>
  </si>
  <si>
    <t>Computer Printout Paper with Letter-Trim Perforations</t>
  </si>
  <si>
    <t>CA-2017-104647</t>
  </si>
  <si>
    <t>Rancho Cucamonga</t>
  </si>
  <si>
    <t>OFF-BI-10001718</t>
  </si>
  <si>
    <t>GBC DocuBind P50 Personal Binding Machine</t>
  </si>
  <si>
    <t>OFF-ST-10000078</t>
  </si>
  <si>
    <t>Tennsco 6- and 18-Compartment Lockers</t>
  </si>
  <si>
    <t>AH-10120</t>
  </si>
  <si>
    <t>Adrian Hane</t>
  </si>
  <si>
    <t>CA-2017-167101</t>
  </si>
  <si>
    <t>Xerox 1888</t>
  </si>
  <si>
    <t>Mesquite</t>
  </si>
  <si>
    <t>Stockton</t>
  </si>
  <si>
    <t>CA-2017-155460</t>
  </si>
  <si>
    <t>OFF-PA-10003883</t>
  </si>
  <si>
    <t>Message Book, Phone, Wirebound Standard Line Memo, 2 3/4" X 5"</t>
  </si>
  <si>
    <t>US-2017-157896</t>
  </si>
  <si>
    <t>York</t>
  </si>
  <si>
    <t>AF-10870</t>
  </si>
  <si>
    <t>Art Ferguson</t>
  </si>
  <si>
    <t>College Station</t>
  </si>
  <si>
    <t>Saint Louis</t>
  </si>
  <si>
    <t>CA-2017-166296</t>
  </si>
  <si>
    <t>KF-16285</t>
  </si>
  <si>
    <t>Karen Ferguson</t>
  </si>
  <si>
    <t>Manteca</t>
  </si>
  <si>
    <t>OFF-PA-10000551</t>
  </si>
  <si>
    <t>Array Memo Cubes</t>
  </si>
  <si>
    <t>PB-18805</t>
  </si>
  <si>
    <t>Patrick Bzostek</t>
  </si>
  <si>
    <t>Salt Lake City</t>
  </si>
  <si>
    <t>OFF-PA-10000740</t>
  </si>
  <si>
    <t>Xerox 1982</t>
  </si>
  <si>
    <t>Knoxville</t>
  </si>
  <si>
    <t>Little Rock</t>
  </si>
  <si>
    <t>AW-10930</t>
  </si>
  <si>
    <t>Arthur Wiediger</t>
  </si>
  <si>
    <t>ML-17410</t>
  </si>
  <si>
    <t>Maris LaWare</t>
  </si>
  <si>
    <t>DB-13555</t>
  </si>
  <si>
    <t>Dorothy Badders</t>
  </si>
  <si>
    <t>DK-13375</t>
  </si>
  <si>
    <t>Dennis Kane</t>
  </si>
  <si>
    <t>Marion</t>
  </si>
  <si>
    <t>CA-2017-121909</t>
  </si>
  <si>
    <t>OFF-PA-10003790</t>
  </si>
  <si>
    <t>Xerox 1991</t>
  </si>
  <si>
    <t>Vermont</t>
  </si>
  <si>
    <t>JM-16195</t>
  </si>
  <si>
    <t>Justin MacKendrick</t>
  </si>
  <si>
    <t>OFF-PA-10004285</t>
  </si>
  <si>
    <t>Xerox 1959</t>
  </si>
  <si>
    <t>Xerox 22</t>
  </si>
  <si>
    <t>CA-2017-105214</t>
  </si>
  <si>
    <t>OFF-PA-10001776</t>
  </si>
  <si>
    <t>Wirebound Message Books, Four 2 3/4" x 5" Forms per Page, 600 Sets per Book</t>
  </si>
  <si>
    <t>MZ-17335</t>
  </si>
  <si>
    <t>Maria Zettner</t>
  </si>
  <si>
    <t>CA-2017-149146</t>
  </si>
  <si>
    <t>SM-20320</t>
  </si>
  <si>
    <t>Sean Miller</t>
  </si>
  <si>
    <t>OFF-PA-10003919</t>
  </si>
  <si>
    <t>Xerox 1989</t>
  </si>
  <si>
    <t>CA-2017-137470</t>
  </si>
  <si>
    <t>TP-21415</t>
  </si>
  <si>
    <t>Tom Prescott</t>
  </si>
  <si>
    <t>OFF-PA-10002001</t>
  </si>
  <si>
    <t>Xerox 1984</t>
  </si>
  <si>
    <t>CA-2017-105480</t>
  </si>
  <si>
    <t>OFF-PA-10002787</t>
  </si>
  <si>
    <t>Xerox 227</t>
  </si>
  <si>
    <t>PJ-18835</t>
  </si>
  <si>
    <t>Patrick Jones</t>
  </si>
  <si>
    <t>RS-19420</t>
  </si>
  <si>
    <t>Ricardo Sperren</t>
  </si>
  <si>
    <t>Midland</t>
  </si>
  <si>
    <t>CA-2017-157931</t>
  </si>
  <si>
    <t>SV-20935</t>
  </si>
  <si>
    <t>Susan Vittorini</t>
  </si>
  <si>
    <t>US-2017-120418</t>
  </si>
  <si>
    <t>BC-11125</t>
  </si>
  <si>
    <t>Becky Castell</t>
  </si>
  <si>
    <t>CA-2017-138422</t>
  </si>
  <si>
    <t>KN-16705</t>
  </si>
  <si>
    <t>Kristina Nunn</t>
  </si>
  <si>
    <t>Fort Collins</t>
  </si>
  <si>
    <t>OFF-EN-10004147</t>
  </si>
  <si>
    <t>Wausau Papers Astrobrights Colored Envelopes</t>
  </si>
  <si>
    <t>OFF-PA-10000380</t>
  </si>
  <si>
    <t>REDIFORM Incoming/Outgoing Call Register, 11" X 8 1/2", 100 Messages</t>
  </si>
  <si>
    <t>CA-2017-169285</t>
  </si>
  <si>
    <t>TOPS Carbonless Receipt Book, Four 2-3/4 x 7-1/4 Money Receipts per Page</t>
  </si>
  <si>
    <t>CA-2017-109701</t>
  </si>
  <si>
    <t>SC-20260</t>
  </si>
  <si>
    <t>Scott Cohen</t>
  </si>
  <si>
    <t>CA-2017-123659</t>
  </si>
  <si>
    <t>OFF-PA-10002581</t>
  </si>
  <si>
    <t>Xerox 1951</t>
  </si>
  <si>
    <t>OFF-PA-10004255</t>
  </si>
  <si>
    <t>Xerox 219</t>
  </si>
  <si>
    <t>OFF-PA-10001184</t>
  </si>
  <si>
    <t>Xerox 1903</t>
  </si>
  <si>
    <t>TM-21010</t>
  </si>
  <si>
    <t>Tamara Manning</t>
  </si>
  <si>
    <t>Albuquerque</t>
  </si>
  <si>
    <t>SC-20380</t>
  </si>
  <si>
    <t>Shahid Collister</t>
  </si>
  <si>
    <t>CA-2017-128755</t>
  </si>
  <si>
    <t>Newport News</t>
  </si>
  <si>
    <t>OFF-PA-10000726</t>
  </si>
  <si>
    <t>Black Print Carbonless Snap-Off Rapid Letter, 8 1/2" x 7"</t>
  </si>
  <si>
    <t>OFF-PA-10004983</t>
  </si>
  <si>
    <t>Xerox 23</t>
  </si>
  <si>
    <t>OFF-PA-10002245</t>
  </si>
  <si>
    <t>Xerox 1895</t>
  </si>
  <si>
    <t>JM-15865</t>
  </si>
  <si>
    <t>John Murray</t>
  </si>
  <si>
    <t>CA-2017-131618</t>
  </si>
  <si>
    <t>LS-17200</t>
  </si>
  <si>
    <t>Luke Schmidt</t>
  </si>
  <si>
    <t>RR-19315</t>
  </si>
  <si>
    <t>Ralph Ritter</t>
  </si>
  <si>
    <t>DB-12910</t>
  </si>
  <si>
    <t>Daniel Byrd</t>
  </si>
  <si>
    <t>TT-21220</t>
  </si>
  <si>
    <t>Thomas Thornton</t>
  </si>
  <si>
    <t>Tallahassee</t>
  </si>
  <si>
    <t>Nashville</t>
  </si>
  <si>
    <t>Wheeling</t>
  </si>
  <si>
    <t>CA-2017-149048</t>
  </si>
  <si>
    <t>OFF-PA-10001752</t>
  </si>
  <si>
    <t>Hammermill CopyPlus Copy Paper (20Lb. and 84 Bright)</t>
  </si>
  <si>
    <t>MC-17635</t>
  </si>
  <si>
    <t>Matthew Clasen</t>
  </si>
  <si>
    <t>CA-2017-127180</t>
  </si>
  <si>
    <t>TA-21385</t>
  </si>
  <si>
    <t>Tom Ashbrook</t>
  </si>
  <si>
    <t>CA-2017-108441</t>
  </si>
  <si>
    <t>SB-20170</t>
  </si>
  <si>
    <t>Sarah Bern</t>
  </si>
  <si>
    <t>OFF-PA-10000697</t>
  </si>
  <si>
    <t>TOPS Voice Message Log Book, Flash Format</t>
  </si>
  <si>
    <t>OFF-PA-10000223</t>
  </si>
  <si>
    <t>Xerox 2000</t>
  </si>
  <si>
    <t>CA-2017-112515</t>
  </si>
  <si>
    <t>OFF-PA-10000062</t>
  </si>
  <si>
    <t>Green Bar Computer Printout Paper</t>
  </si>
  <si>
    <t>CA-2017-159604</t>
  </si>
  <si>
    <t>CL-12700</t>
  </si>
  <si>
    <t>Craig Leslie</t>
  </si>
  <si>
    <t>RR-19525</t>
  </si>
  <si>
    <t>Rick Reed</t>
  </si>
  <si>
    <t>CA-2017-136875</t>
  </si>
  <si>
    <t>TC-21295</t>
  </si>
  <si>
    <t>Toby Carlisle</t>
  </si>
  <si>
    <t>OFF-PA-10003016</t>
  </si>
  <si>
    <t>Adams "While You Were Out" Message Pads</t>
  </si>
  <si>
    <t>OFF-PA-10002246</t>
  </si>
  <si>
    <t>Wirebound Four 2-3/4 x 5 Forms per Page, 400 Sets per Book</t>
  </si>
  <si>
    <t>BE-11410</t>
  </si>
  <si>
    <t>Bobby Elias</t>
  </si>
  <si>
    <t>CA-2017-155873</t>
  </si>
  <si>
    <t>OFF-PA-10001246</t>
  </si>
  <si>
    <t>Xerox 215</t>
  </si>
  <si>
    <t>OFF-PA-10001815</t>
  </si>
  <si>
    <t>Xerox 1885</t>
  </si>
  <si>
    <t>FH-14350</t>
  </si>
  <si>
    <t>Fred Harton</t>
  </si>
  <si>
    <t>GA-14515</t>
  </si>
  <si>
    <t>George Ashbrook</t>
  </si>
  <si>
    <t>CA-2014-129574</t>
  </si>
  <si>
    <t>Dp-13240</t>
  </si>
  <si>
    <t>Dean percer</t>
  </si>
  <si>
    <t>CA-2017-126536</t>
  </si>
  <si>
    <t>CA-2017-143455</t>
  </si>
  <si>
    <t>CA-2015-149972</t>
  </si>
  <si>
    <t>OFF-FA-10002763</t>
  </si>
  <si>
    <t>Advantus Map Pennant Flags and Round Head Tacks</t>
  </si>
  <si>
    <t>Corpus Christi</t>
  </si>
  <si>
    <t>CA-2017-158743</t>
  </si>
  <si>
    <t>OFF-PA-10004239</t>
  </si>
  <si>
    <t>Xerox 1953</t>
  </si>
  <si>
    <t>MH-18025</t>
  </si>
  <si>
    <t>Michelle Huthwaite</t>
  </si>
  <si>
    <t>OFF-PA-10004782</t>
  </si>
  <si>
    <t>Xerox 228</t>
  </si>
  <si>
    <t>DM-13015</t>
  </si>
  <si>
    <t>Darrin Martin</t>
  </si>
  <si>
    <t>OFF-PA-10002923</t>
  </si>
  <si>
    <t>Xerox 1942</t>
  </si>
  <si>
    <t>CA-2017-110842</t>
  </si>
  <si>
    <t>OFF-PA-10000520</t>
  </si>
  <si>
    <t>Xerox 201</t>
  </si>
  <si>
    <t>US-2017-135062</t>
  </si>
  <si>
    <t>DM-13345</t>
  </si>
  <si>
    <t>Denise Monton</t>
  </si>
  <si>
    <t>CA-2017-107342</t>
  </si>
  <si>
    <t>VF-21715</t>
  </si>
  <si>
    <t>Vicky Freymann</t>
  </si>
  <si>
    <t>CC-12370</t>
  </si>
  <si>
    <t>Christopher Conant</t>
  </si>
  <si>
    <t>CA-2017-138975</t>
  </si>
  <si>
    <t>CA-2017-106537</t>
  </si>
  <si>
    <t>Orlando</t>
  </si>
  <si>
    <t>CA-2017-102099</t>
  </si>
  <si>
    <t>CA-2017-164049</t>
  </si>
  <si>
    <t>OFF-PA-10000791</t>
  </si>
  <si>
    <t>Wirebound Message Books, Four 2 3/4 x 5 Forms per Page, 200 Sets per Book</t>
  </si>
  <si>
    <t>HG-14845</t>
  </si>
  <si>
    <t>Harry Greene</t>
  </si>
  <si>
    <t>CA-2017-139913</t>
  </si>
  <si>
    <t>OFF-PA-10003739</t>
  </si>
  <si>
    <t>Xerox 1969</t>
  </si>
  <si>
    <t>CA-2017-124898</t>
  </si>
  <si>
    <t>CA-2017-121615</t>
  </si>
  <si>
    <t>OFF-PA-10000327</t>
  </si>
  <si>
    <t>Xerox 1971</t>
  </si>
  <si>
    <t>BP-11155</t>
  </si>
  <si>
    <t>Becky Pak</t>
  </si>
  <si>
    <t>Apple Valley</t>
  </si>
  <si>
    <t>OFF-BI-10000174</t>
  </si>
  <si>
    <t>Wilson Jones Clip &amp; Carry Folder Binder Tool for Ring Binders, Clear</t>
  </si>
  <si>
    <t>CA-2017-134915</t>
  </si>
  <si>
    <t>EM-14140</t>
  </si>
  <si>
    <t>Eugene Moren</t>
  </si>
  <si>
    <t>MA-17995</t>
  </si>
  <si>
    <t>Michelle Arnett</t>
  </si>
  <si>
    <t>CA-2017-143665</t>
  </si>
  <si>
    <t>CA-2017-167941</t>
  </si>
  <si>
    <t>GB-14575</t>
  </si>
  <si>
    <t>Giulietta Baptist</t>
  </si>
  <si>
    <t>OFF-PA-10003848</t>
  </si>
  <si>
    <t>Xerox 1997</t>
  </si>
  <si>
    <t>CA-2016-131499</t>
  </si>
  <si>
    <t>MG-17875</t>
  </si>
  <si>
    <t>Michael Grace</t>
  </si>
  <si>
    <t>OFF-AP-10003779</t>
  </si>
  <si>
    <t>Kensington 7 Outlet MasterPiece Power Center with Fax/Phone Line Protection</t>
  </si>
  <si>
    <t>CA-2017-134845</t>
  </si>
  <si>
    <t>SR-20425</t>
  </si>
  <si>
    <t>Sharelle Roach</t>
  </si>
  <si>
    <t>JB-16000</t>
  </si>
  <si>
    <t>Joy Bell-</t>
  </si>
  <si>
    <t>CA-2017-134173</t>
  </si>
  <si>
    <t>OFF-AR-10003582</t>
  </si>
  <si>
    <t>Boston Electric Pencil Sharpener, Model 1818, Charcoal Black</t>
  </si>
  <si>
    <t>CA-2017-149559</t>
  </si>
  <si>
    <t>CA-2017-125290</t>
  </si>
  <si>
    <t>TC-21475</t>
  </si>
  <si>
    <t>Tony Chapman</t>
  </si>
  <si>
    <t>US-2017-148054</t>
  </si>
  <si>
    <t>Meridian</t>
  </si>
  <si>
    <t>Idaho</t>
  </si>
  <si>
    <t>CA-2017-127621</t>
  </si>
  <si>
    <t>RE-19450</t>
  </si>
  <si>
    <t>Richard Eichhorn</t>
  </si>
  <si>
    <t>CA-2017-106859</t>
  </si>
  <si>
    <t>BF-11215</t>
  </si>
  <si>
    <t>Benjamin Farhat</t>
  </si>
  <si>
    <t>OFF-PA-10001534</t>
  </si>
  <si>
    <t>Xerox 230</t>
  </si>
  <si>
    <t>CA-2017-101182</t>
  </si>
  <si>
    <t>KB-16405</t>
  </si>
  <si>
    <t>Katrina Bavinger</t>
  </si>
  <si>
    <t>OFF-PA-10001977</t>
  </si>
  <si>
    <t>Xerox 194</t>
  </si>
  <si>
    <t>US-2017-140074</t>
  </si>
  <si>
    <t>EC-14050</t>
  </si>
  <si>
    <t>Erin Creighton</t>
  </si>
  <si>
    <t>OFF-PA-10002741</t>
  </si>
  <si>
    <t>Xerox 1980</t>
  </si>
  <si>
    <t>CA-2017-147564</t>
  </si>
  <si>
    <t>OFF-PA-10004438</t>
  </si>
  <si>
    <t>Xerox 1907</t>
  </si>
  <si>
    <t>JP-15460</t>
  </si>
  <si>
    <t>Jennifer Patt</t>
  </si>
  <si>
    <t>CS-11845</t>
  </si>
  <si>
    <t>Cari Sayre</t>
  </si>
  <si>
    <t>CA-2016-120558</t>
  </si>
  <si>
    <t>Maple Grove</t>
  </si>
  <si>
    <t>GH-14410</t>
  </si>
  <si>
    <t>Gary Hansen</t>
  </si>
  <si>
    <t>PT-19090</t>
  </si>
  <si>
    <t>Pete Takahito</t>
  </si>
  <si>
    <t>CA-2017-122280</t>
  </si>
  <si>
    <t>OFF-BI-10001787</t>
  </si>
  <si>
    <t>Wilson Jones Four-Pocket Poly Binders</t>
  </si>
  <si>
    <t>OFF-LA-10000407</t>
  </si>
  <si>
    <t>Avery White Multi-Purpose Labels</t>
  </si>
  <si>
    <t>CC-12475</t>
  </si>
  <si>
    <t>Cindy Chapman</t>
  </si>
  <si>
    <t>DW-13195</t>
  </si>
  <si>
    <t>David Wiener</t>
  </si>
  <si>
    <t>Grand Rapids</t>
  </si>
  <si>
    <t>LB-16795</t>
  </si>
  <si>
    <t>Laurel Beltran</t>
  </si>
  <si>
    <t>CM-11815</t>
  </si>
  <si>
    <t>Candace McMahon</t>
  </si>
  <si>
    <t>OFF-PA-10004609</t>
  </si>
  <si>
    <t>Xerox 221</t>
  </si>
  <si>
    <t>EH-14185</t>
  </si>
  <si>
    <t>Evan Henry</t>
  </si>
  <si>
    <t>Overland Park</t>
  </si>
  <si>
    <t>OFF-PA-10001033</t>
  </si>
  <si>
    <t>Xerox 1893</t>
  </si>
  <si>
    <t>PR-18880</t>
  </si>
  <si>
    <t>Patrick Ryan</t>
  </si>
  <si>
    <t>CA-2017-100335</t>
  </si>
  <si>
    <t>LC-17050</t>
  </si>
  <si>
    <t>Liz Carlisle</t>
  </si>
  <si>
    <t>CA-2017-142867</t>
  </si>
  <si>
    <t>OFF-PA-10004610</t>
  </si>
  <si>
    <t>Xerox 1900</t>
  </si>
  <si>
    <t>CA-2017-101077</t>
  </si>
  <si>
    <t>US-2017-131583</t>
  </si>
  <si>
    <t>US-2017-148362</t>
  </si>
  <si>
    <t>DH-13075</t>
  </si>
  <si>
    <t>Dave Hallsten</t>
  </si>
  <si>
    <t>US-2017-150847</t>
  </si>
  <si>
    <t>US-2017-111024</t>
  </si>
  <si>
    <t>OFF-PA-10000174</t>
  </si>
  <si>
    <t>Message Book, Wirebound, Four 5 1/2" X 4" Forms/Pg., 200 Dupl. Sets/Book</t>
  </si>
  <si>
    <t>CA-2017-148264</t>
  </si>
  <si>
    <t>OFF-PA-10004996</t>
  </si>
  <si>
    <t>Speediset Carbonless Redi-Letter 7" x 8 1/2"</t>
  </si>
  <si>
    <t>HJ-14875</t>
  </si>
  <si>
    <t>Heather Jas</t>
  </si>
  <si>
    <t>CA-2017-122644</t>
  </si>
  <si>
    <t>CA-2017-125115</t>
  </si>
  <si>
    <t>RD-19930</t>
  </si>
  <si>
    <t>Russell D'Ascenzo</t>
  </si>
  <si>
    <t>CA-2017-140326</t>
  </si>
  <si>
    <t>SU-20665</t>
  </si>
  <si>
    <t>Stephanie Ulpright</t>
  </si>
  <si>
    <t>CA-2017-121216</t>
  </si>
  <si>
    <t>CA-2017-155292</t>
  </si>
  <si>
    <t>OFF-LA-10001982</t>
  </si>
  <si>
    <t>Smead Alpha-Z Color-Coded Name Labels First Letter Starter Set</t>
  </si>
  <si>
    <t>CA-2017-118542</t>
  </si>
  <si>
    <t>CA-2017-109757</t>
  </si>
  <si>
    <t>OFF-PA-10000007</t>
  </si>
  <si>
    <t>Telephone Message Books with Fax/Mobile Section, 4 1/4" x 6"</t>
  </si>
  <si>
    <t>OFF-PA-10000552</t>
  </si>
  <si>
    <t>Xerox 200</t>
  </si>
  <si>
    <t>US-2017-126081</t>
  </si>
  <si>
    <t>FC-14335</t>
  </si>
  <si>
    <t>Fred Chung</t>
  </si>
  <si>
    <t>CA-2017-117807</t>
  </si>
  <si>
    <t>CA-2017-112956</t>
  </si>
  <si>
    <t>NC-18535</t>
  </si>
  <si>
    <t>Nick Crebassa</t>
  </si>
  <si>
    <t>OFF-PA-10004039</t>
  </si>
  <si>
    <t>Xerox 1882</t>
  </si>
  <si>
    <t>Xerox 1966</t>
  </si>
  <si>
    <t>CA-2017-109960</t>
  </si>
  <si>
    <t>US-2017-129777</t>
  </si>
  <si>
    <t>CA-2017-154109</t>
  </si>
  <si>
    <t>CA-2017-140760</t>
  </si>
  <si>
    <t>CA-2017-113670</t>
  </si>
  <si>
    <t>CA-2017-168193</t>
  </si>
  <si>
    <t>RM-19750</t>
  </si>
  <si>
    <t>Roland Murray</t>
  </si>
  <si>
    <t>CA-2017-161956</t>
  </si>
  <si>
    <t>Odessa</t>
  </si>
  <si>
    <t>CA-2017-104577</t>
  </si>
  <si>
    <t>CA-2017-118521</t>
  </si>
  <si>
    <t>CA-2017-165204</t>
  </si>
  <si>
    <t>OFF-AR-10003179</t>
  </si>
  <si>
    <t>Dixon Ticonderoga Core-Lock Colored Pencils</t>
  </si>
  <si>
    <t>CA-2017-121314</t>
  </si>
  <si>
    <t>CA-2017-141873</t>
  </si>
  <si>
    <t>OFF-PA-10000069</t>
  </si>
  <si>
    <t>TOPS 4 x 6 Fluorescent Color Memo Sheets, 500 Sheets per Pack</t>
  </si>
  <si>
    <t>OFF-PA-10004733</t>
  </si>
  <si>
    <t>Things To Do Today Spiral Book</t>
  </si>
  <si>
    <t>Thornton</t>
  </si>
  <si>
    <t>CA-2017-134285</t>
  </si>
  <si>
    <t>CA-2017-148068</t>
  </si>
  <si>
    <t>US-2017-142573</t>
  </si>
  <si>
    <t>OFF-PA-10000246</t>
  </si>
  <si>
    <t>Riverleaf Stik-Withit Designer Note Cubes</t>
  </si>
  <si>
    <t>CA-2017-146920</t>
  </si>
  <si>
    <t>OFF-PA-10001461</t>
  </si>
  <si>
    <t>HP Office Paper (20Lb. and 87 Bright)</t>
  </si>
  <si>
    <t>Greenwood</t>
  </si>
  <si>
    <t>CA-2017-160458</t>
  </si>
  <si>
    <t>CA-2017-167871</t>
  </si>
  <si>
    <t>CA-2017-152961</t>
  </si>
  <si>
    <t>CA-2017-134838</t>
  </si>
  <si>
    <t>CA-2016-146010</t>
  </si>
  <si>
    <t>OFF-PA-10002606</t>
  </si>
  <si>
    <t>Xerox 1928</t>
  </si>
  <si>
    <t>Woonsocket</t>
  </si>
  <si>
    <t>DK-12895</t>
  </si>
  <si>
    <t>Dana Kaydos</t>
  </si>
  <si>
    <t>KM-16660</t>
  </si>
  <si>
    <t>Khloe Miller</t>
  </si>
  <si>
    <t>CA-2017-100811</t>
  </si>
  <si>
    <t>OFF-PA-10002499</t>
  </si>
  <si>
    <t>Xerox 1890</t>
  </si>
  <si>
    <t>AA-10645</t>
  </si>
  <si>
    <t>Anna Andreadi</t>
  </si>
  <si>
    <t>CA-2017-139311</t>
  </si>
  <si>
    <t>Bedford</t>
  </si>
  <si>
    <t>Miramar</t>
  </si>
  <si>
    <t>US-2017-151316</t>
  </si>
  <si>
    <t>CA-2017-163692</t>
  </si>
  <si>
    <t>US-2017-102288</t>
  </si>
  <si>
    <t>DD-13570</t>
  </si>
  <si>
    <t>Dorothy Dickinson</t>
  </si>
  <si>
    <t>CA-2017-133823</t>
  </si>
  <si>
    <t>Wichita</t>
  </si>
  <si>
    <t>CA-2017-100160</t>
  </si>
  <si>
    <t>CA-2015-100216</t>
  </si>
  <si>
    <t>CA-2015-154340</t>
  </si>
  <si>
    <t>EK-13795</t>
  </si>
  <si>
    <t>Eileen Kiefer</t>
  </si>
  <si>
    <t>US-2017-136868</t>
  </si>
  <si>
    <t>CR-12820</t>
  </si>
  <si>
    <t>Cyra Reiten</t>
  </si>
  <si>
    <t>Cranston</t>
  </si>
  <si>
    <t>CA-2017-109715</t>
  </si>
  <si>
    <t>AH-10585</t>
  </si>
  <si>
    <t>Angele Hood</t>
  </si>
  <si>
    <t>OFF-PA-10001363</t>
  </si>
  <si>
    <t>Xerox 1933</t>
  </si>
  <si>
    <t>CA-2017-134565</t>
  </si>
  <si>
    <t>CA-2017-100223</t>
  </si>
  <si>
    <t>OFF-PA-10000232</t>
  </si>
  <si>
    <t>Xerox 1975</t>
  </si>
  <si>
    <t>CA-2014-168823</t>
  </si>
  <si>
    <t>CA-2017-147144</t>
  </si>
  <si>
    <t>OFF-AR-10004587</t>
  </si>
  <si>
    <t>Boston 1827 Commercial Additional Cutter, Drive Gear &amp; Gear Rack for 1606</t>
  </si>
  <si>
    <t>CA-2017-158673</t>
  </si>
  <si>
    <t>CA-2016-159142</t>
  </si>
  <si>
    <t>CA-2017-163160</t>
  </si>
  <si>
    <t>CA-2017-129021</t>
  </si>
  <si>
    <t>CA-2017-118360</t>
  </si>
  <si>
    <t>CA-2017-149853</t>
  </si>
  <si>
    <t>OFF-PA-10000556</t>
  </si>
  <si>
    <t>Xerox 208</t>
  </si>
  <si>
    <t>RD-19720</t>
  </si>
  <si>
    <t>Roger Demir</t>
  </si>
  <si>
    <t>CA-2017-133501</t>
  </si>
  <si>
    <t>CA-2017-107748</t>
  </si>
  <si>
    <t>AG-10330</t>
  </si>
  <si>
    <t>Alex Grayson</t>
  </si>
  <si>
    <t>CA-2017-162565</t>
  </si>
  <si>
    <t>OFF-PA-10000565</t>
  </si>
  <si>
    <t>CA-2017-117044</t>
  </si>
  <si>
    <t>CA-2017-111556</t>
  </si>
  <si>
    <t>US-2017-103226</t>
  </si>
  <si>
    <t>CA-2017-115175</t>
  </si>
  <si>
    <t>US-2017-125717</t>
  </si>
  <si>
    <t>OFF-PA-10003022</t>
  </si>
  <si>
    <t>Xerox 1992</t>
  </si>
  <si>
    <t>CA-2017-168641</t>
  </si>
  <si>
    <t>CA-2017-121300</t>
  </si>
  <si>
    <t>Mentor</t>
  </si>
  <si>
    <t>CA-2017-112753</t>
  </si>
  <si>
    <t>OFF-PA-10000807</t>
  </si>
  <si>
    <t>TOPS "Important Message" Pads, Canary, 4-1/4 x 5-1/2, 50 Sheets per Pad</t>
  </si>
  <si>
    <t>US-2017-105046</t>
  </si>
  <si>
    <t>Rome</t>
  </si>
  <si>
    <t>OFF-PA-10004353</t>
  </si>
  <si>
    <t>Southworth 25% Cotton Premium Laser Paper and Envelopes</t>
  </si>
  <si>
    <t>US-2017-149510</t>
  </si>
  <si>
    <t>OFF-PA-10002709</t>
  </si>
  <si>
    <t>Xerox 1956</t>
  </si>
  <si>
    <t>OFF-PA-10003134</t>
  </si>
  <si>
    <t>Xerox 1937</t>
  </si>
  <si>
    <t>CA-2017-145219</t>
  </si>
  <si>
    <t>CA-2017-147228</t>
  </si>
  <si>
    <t>CA-2017-129357</t>
  </si>
  <si>
    <t>OFF-PA-10003228</t>
  </si>
  <si>
    <t>Xerox 1917</t>
  </si>
  <si>
    <t>CA-2017-150987</t>
  </si>
  <si>
    <t>CA-2017-132647</t>
  </si>
  <si>
    <t>CA-2017-140298</t>
  </si>
  <si>
    <t>OFF-PA-10000483</t>
  </si>
  <si>
    <t>Xerox 19</t>
  </si>
  <si>
    <t>NR-18550</t>
  </si>
  <si>
    <t>Nick Radford</t>
  </si>
  <si>
    <t>CA-2017-126354</t>
  </si>
  <si>
    <t>OFF-PA-10004381</t>
  </si>
  <si>
    <t>14-7/8 x 11 Blue Bar Computer Printout Paper</t>
  </si>
  <si>
    <t>CA-2017-158883</t>
  </si>
  <si>
    <t>CS-11860</t>
  </si>
  <si>
    <t>Cari Schnelling</t>
  </si>
  <si>
    <t>US-2017-147984</t>
  </si>
  <si>
    <t>MF-18250</t>
  </si>
  <si>
    <t>Monica Federle</t>
  </si>
  <si>
    <t>CA-2017-167661</t>
  </si>
  <si>
    <t>CA-2017-106831</t>
  </si>
  <si>
    <t>CA-2017-131366</t>
  </si>
  <si>
    <t>CA-2017-127306</t>
  </si>
  <si>
    <t>CA-2017-114055</t>
  </si>
  <si>
    <t>CA-2017-143245</t>
  </si>
  <si>
    <t>OFF-PA-10002764</t>
  </si>
  <si>
    <t>OFF-PA-10000143</t>
  </si>
  <si>
    <t>Astroparche Fine Business Paper</t>
  </si>
  <si>
    <t>US-2017-120607</t>
  </si>
  <si>
    <t>CA-2017-132738</t>
  </si>
  <si>
    <t>Loveland</t>
  </si>
  <si>
    <t>CA-2017-132213</t>
  </si>
  <si>
    <t>OFF-PA-10003797</t>
  </si>
  <si>
    <t>Xerox 209</t>
  </si>
  <si>
    <t>CA-2017-128335</t>
  </si>
  <si>
    <t>Chandler</t>
  </si>
  <si>
    <t>CA-2017-108749</t>
  </si>
  <si>
    <t>CA-2017-134635</t>
  </si>
  <si>
    <t>US-2017-109582</t>
  </si>
  <si>
    <t>CA-2016-149454</t>
  </si>
  <si>
    <t>US-2017-114034</t>
  </si>
  <si>
    <t>US-2017-115595</t>
  </si>
  <si>
    <t>CA-2017-158722</t>
  </si>
  <si>
    <t>CA-2014-105165</t>
  </si>
  <si>
    <t>CA-2017-147452</t>
  </si>
  <si>
    <t>US-2016-158309</t>
  </si>
  <si>
    <t>US-2017-136784</t>
  </si>
  <si>
    <t>CA-2017-142174</t>
  </si>
  <si>
    <t>US-2017-162558</t>
  </si>
  <si>
    <t>CA-2017-134439</t>
  </si>
  <si>
    <t>Grand Island</t>
  </si>
  <si>
    <t>CA-2017-111577</t>
  </si>
  <si>
    <t>US-2017-103814</t>
  </si>
  <si>
    <t>CA-2017-147403</t>
  </si>
  <si>
    <t>OFF-PA-10003302</t>
  </si>
  <si>
    <t>Xerox 1906</t>
  </si>
  <si>
    <t>CA-2017-108854</t>
  </si>
  <si>
    <t>Standard Line “While You Were Out” Hardbound Telephone Message Book</t>
  </si>
  <si>
    <t>US-2017-125647</t>
  </si>
  <si>
    <t>OFF-BI-10004099</t>
  </si>
  <si>
    <t>GBC VeloBinder Strips</t>
  </si>
  <si>
    <t>CA-2017-103009</t>
  </si>
  <si>
    <t>OFF-PA-10001215</t>
  </si>
  <si>
    <t>Xerox 1963</t>
  </si>
  <si>
    <t>CA-2016-113096</t>
  </si>
  <si>
    <t>CA-2017-117422</t>
  </si>
  <si>
    <t>FC-14245</t>
  </si>
  <si>
    <t>Frank Carlisle</t>
  </si>
  <si>
    <t>CA-2017-155929</t>
  </si>
  <si>
    <t>OFF-PA-10000859</t>
  </si>
  <si>
    <t>Unpadded Memo Slips</t>
  </si>
  <si>
    <t>US-2017-108700</t>
  </si>
  <si>
    <t>CA-2014-132451</t>
  </si>
  <si>
    <t>CA-2017-169691</t>
  </si>
  <si>
    <t>CA-2017-164378</t>
  </si>
  <si>
    <t>US-2017-152569</t>
  </si>
  <si>
    <t>CA-2017-117667</t>
  </si>
  <si>
    <t>CA-2016-147123</t>
  </si>
  <si>
    <t>CA-2015-142055</t>
  </si>
  <si>
    <t>CA-2017-136609</t>
  </si>
  <si>
    <t>Cedar Hill</t>
  </si>
  <si>
    <t>CA-2017-157966</t>
  </si>
  <si>
    <t>OFF-PA-10003036</t>
  </si>
  <si>
    <t>Black Print Carbonless 8 1/2" x 8 1/4" Rapid Memo Book</t>
  </si>
  <si>
    <t>CA-2017-137498</t>
  </si>
  <si>
    <t>SB-20185</t>
  </si>
  <si>
    <t>Sarah Brown</t>
  </si>
  <si>
    <t>CA-2015-134943</t>
  </si>
  <si>
    <t>Ann Arbor</t>
  </si>
  <si>
    <t>CA-2017-106355</t>
  </si>
  <si>
    <t>CA-2017-120719</t>
  </si>
  <si>
    <t>CA-2017-168179</t>
  </si>
  <si>
    <t>CA-2017-142342</t>
  </si>
  <si>
    <t>CA-2017-109099</t>
  </si>
  <si>
    <t>CA-2016-145261</t>
  </si>
  <si>
    <t>CA-2017-127922</t>
  </si>
  <si>
    <t>CA-2017-148320</t>
  </si>
  <si>
    <t>CA-2016-125661</t>
  </si>
  <si>
    <t>CA-2017-117324</t>
  </si>
  <si>
    <t>US-2017-147886</t>
  </si>
  <si>
    <t>CA-2015-150196</t>
  </si>
  <si>
    <t>CA-2017-161067</t>
  </si>
  <si>
    <t>DO-13645</t>
  </si>
  <si>
    <t>Doug O'Connell</t>
  </si>
  <si>
    <t>OFF-ST-10000636</t>
  </si>
  <si>
    <t>Rogers Profile Extra Capacity Storage Tub</t>
  </si>
  <si>
    <t>OFF-PA-10001497</t>
  </si>
  <si>
    <t>Xerox 1914</t>
  </si>
  <si>
    <t>CA-2015-130554</t>
  </si>
  <si>
    <t>US-2017-153948</t>
  </si>
  <si>
    <t>US-2017-169551</t>
  </si>
  <si>
    <t>US-2017-141698</t>
  </si>
  <si>
    <t>OFF-PA-10001826</t>
  </si>
  <si>
    <t>Xerox 207</t>
  </si>
  <si>
    <t>CA-2016-166912</t>
  </si>
  <si>
    <t>CA-2017-102155</t>
  </si>
  <si>
    <t>CA-2017-112984</t>
  </si>
  <si>
    <t>CA-2016-159016</t>
  </si>
  <si>
    <t>CA-2017-139717</t>
  </si>
  <si>
    <t>CA-2017-145702</t>
  </si>
  <si>
    <t>CA-2017-154676</t>
  </si>
  <si>
    <t>CA-2017-100111</t>
  </si>
  <si>
    <t>CA-2017-145772</t>
  </si>
  <si>
    <t>OFF-PA-10001593</t>
  </si>
  <si>
    <t>Xerox 1947</t>
  </si>
  <si>
    <t>CA-2017-145737</t>
  </si>
  <si>
    <t>Lebanon</t>
  </si>
  <si>
    <t>CA-2017-121083</t>
  </si>
  <si>
    <t>CA-2017-151190</t>
  </si>
  <si>
    <t>CA-2017-104927</t>
  </si>
  <si>
    <t>US-2017-142188</t>
  </si>
  <si>
    <t>CA-2017-121580</t>
  </si>
  <si>
    <t>CA-2017-162712</t>
  </si>
  <si>
    <t>CA-2017-107552</t>
  </si>
  <si>
    <t>CA-2017-161459</t>
  </si>
  <si>
    <t>CA-2017-160017</t>
  </si>
  <si>
    <t>CA-2015-146255</t>
  </si>
  <si>
    <t>CA-2017-139080</t>
  </si>
  <si>
    <t>CA-2017-110443</t>
  </si>
  <si>
    <t>Renton</t>
  </si>
  <si>
    <t>CA-2017-144848</t>
  </si>
  <si>
    <t>CA-2016-163216</t>
  </si>
  <si>
    <t>CA-2017-161774</t>
  </si>
  <si>
    <t>OFF-PA-10000300</t>
  </si>
  <si>
    <t>Xerox 1936</t>
  </si>
  <si>
    <t>CA-2017-144750</t>
  </si>
  <si>
    <t>CA-2017-115777</t>
  </si>
  <si>
    <t>CA-2017-140872</t>
  </si>
  <si>
    <t>CA-2017-113908</t>
  </si>
  <si>
    <t>US-2017-148866</t>
  </si>
  <si>
    <t>CA-2017-111262</t>
  </si>
  <si>
    <t>CA-2017-102197</t>
  </si>
  <si>
    <t>CA-2017-167640</t>
  </si>
  <si>
    <t>CA-2017-138289</t>
  </si>
  <si>
    <t>OFF-PA-10001260</t>
  </si>
  <si>
    <t>TOPS Money Receipt Book, Consecutively Numbered in Red,</t>
  </si>
  <si>
    <t>US-2017-107888</t>
  </si>
  <si>
    <t>US-2017-154872</t>
  </si>
  <si>
    <t>CA-2017-161578</t>
  </si>
  <si>
    <t>OFF-PA-10002109</t>
  </si>
  <si>
    <t>Wirebound Voice Message Log Book</t>
  </si>
  <si>
    <t>CA-2017-157112</t>
  </si>
  <si>
    <t>US-2017-167402</t>
  </si>
  <si>
    <t>US-2017-124779</t>
  </si>
  <si>
    <t>CA-2017-145037</t>
  </si>
  <si>
    <t>CA-2017-154466</t>
  </si>
  <si>
    <t>CA-2017-144225</t>
  </si>
  <si>
    <t>CA-2017-145429</t>
  </si>
  <si>
    <t>OFF-PA-10003205</t>
  </si>
  <si>
    <t>Wirebound Message Forms, Four 2 3/4 x 5 Forms per Page, Pink Paper</t>
  </si>
  <si>
    <t>CA-2017-145443</t>
  </si>
  <si>
    <t>CA-2017-100230</t>
  </si>
  <si>
    <t>CA-2017-139402</t>
  </si>
  <si>
    <t>CA-2017-121293</t>
  </si>
  <si>
    <t>CA-2015-166338</t>
  </si>
  <si>
    <t>US-2017-162670</t>
  </si>
  <si>
    <t>CA-2017-128965</t>
  </si>
  <si>
    <t>CA-2017-138618</t>
  </si>
  <si>
    <t>CA-2017-120222</t>
  </si>
  <si>
    <t>CA-2017-164756</t>
  </si>
  <si>
    <t>CA-2017-107132</t>
  </si>
  <si>
    <t>CA-2017-155159</t>
  </si>
  <si>
    <t>CA-2017-149076</t>
  </si>
  <si>
    <t>CA-2017-117443</t>
  </si>
  <si>
    <t>CA-2017-161970</t>
  </si>
  <si>
    <t>CA-2017-144596</t>
  </si>
  <si>
    <t>CA-2017-104906</t>
  </si>
  <si>
    <t>CA-2017-166926</t>
  </si>
  <si>
    <t>US-2017-141677</t>
  </si>
  <si>
    <t>CA-2017-127397</t>
  </si>
  <si>
    <t>CA-2017-153843</t>
  </si>
  <si>
    <t>US-2017-117450</t>
  </si>
  <si>
    <t>CA-2017-158120</t>
  </si>
  <si>
    <t>Hillsboro</t>
  </si>
  <si>
    <t>CA-2017-167626</t>
  </si>
  <si>
    <t>CA-2017-154102</t>
  </si>
  <si>
    <t>CA-2017-160031</t>
  </si>
  <si>
    <t>CA-2017-147844</t>
  </si>
  <si>
    <t>OFF-ST-10003641</t>
  </si>
  <si>
    <t>Space Solutions Industrial Galvanized Steel Shelving.</t>
  </si>
  <si>
    <t>CA-2017-127474</t>
  </si>
  <si>
    <t>CA-2017-157196</t>
  </si>
  <si>
    <t>US-2017-160836</t>
  </si>
  <si>
    <t>US-2017-161935</t>
  </si>
  <si>
    <t>US-2017-106145</t>
  </si>
  <si>
    <t>CA-2017-159506</t>
  </si>
  <si>
    <t>CA-2017-140802</t>
  </si>
  <si>
    <t>CA-2017-163209</t>
  </si>
  <si>
    <t>CA-2014-162089</t>
  </si>
  <si>
    <t>CA-2017-104885</t>
  </si>
  <si>
    <t>US-2016-157490</t>
  </si>
  <si>
    <t>CA-2017-155740</t>
  </si>
  <si>
    <t>CA-2015-120782</t>
  </si>
  <si>
    <t>US-2017-128951</t>
  </si>
  <si>
    <t>CA-2017-107958</t>
  </si>
  <si>
    <t>CA-2017-139353</t>
  </si>
  <si>
    <t>CA-2017-140508</t>
  </si>
  <si>
    <t>CA-2017-143294</t>
  </si>
  <si>
    <t>CA-2017-105326</t>
  </si>
  <si>
    <t>CA-2017-100902</t>
  </si>
  <si>
    <t>OFF-PA-10002558</t>
  </si>
  <si>
    <t>Xerox 1938</t>
  </si>
  <si>
    <t>CA-2017-123071</t>
  </si>
  <si>
    <t>CA-2017-156391</t>
  </si>
  <si>
    <t>CA-2017-154088</t>
  </si>
  <si>
    <t>OFF-PA-10001846</t>
  </si>
  <si>
    <t>Xerox 1899</t>
  </si>
  <si>
    <t>CA-2017-168403</t>
  </si>
  <si>
    <t>CA-2017-118017</t>
  </si>
  <si>
    <t>CA-2017-124744</t>
  </si>
  <si>
    <t>West Virginia</t>
  </si>
  <si>
    <t>CA-2017-166093</t>
  </si>
  <si>
    <t>CA-2017-104864</t>
  </si>
  <si>
    <t>US-2014-131870</t>
  </si>
  <si>
    <t>CA-2017-167227</t>
  </si>
  <si>
    <t>CA-2017-130834</t>
  </si>
  <si>
    <t>CA-2017-133046</t>
  </si>
  <si>
    <t>CA-2017-122798</t>
  </si>
  <si>
    <t>CA-2017-159149</t>
  </si>
  <si>
    <t>OFF-AR-10000937</t>
  </si>
  <si>
    <t>Dixon Ticonderoga Core-Lock Colored Pencils, 48-Color Set</t>
  </si>
  <si>
    <t>US-2017-113201</t>
  </si>
  <si>
    <t>US-2017-146822</t>
  </si>
  <si>
    <t>CA-2017-140151</t>
  </si>
  <si>
    <t>US-2017-143770</t>
  </si>
  <si>
    <t>CA-2017-136238</t>
  </si>
  <si>
    <t>CA-2016-135965</t>
  </si>
  <si>
    <t>US-2017-101721</t>
  </si>
  <si>
    <t>US-2017-155866</t>
  </si>
  <si>
    <t>CA-2017-102736</t>
  </si>
  <si>
    <t>CA-2017-104136</t>
  </si>
  <si>
    <t>CA-2017-103065</t>
  </si>
  <si>
    <t>CA-2017-152310</t>
  </si>
  <si>
    <t>CA-2017-144456</t>
  </si>
  <si>
    <t>CA-2017-118577</t>
  </si>
  <si>
    <t>CA-2016-145135</t>
  </si>
  <si>
    <t>Shelton</t>
  </si>
  <si>
    <t>CA-2016-102596</t>
  </si>
  <si>
    <t>CA-2017-153227</t>
  </si>
  <si>
    <t>US-2014-120236</t>
  </si>
  <si>
    <t>CA-2017-107265</t>
  </si>
  <si>
    <t>CA-2017-118199</t>
  </si>
  <si>
    <t>CA-2017-145779</t>
  </si>
  <si>
    <t>CA-2017-125451</t>
  </si>
  <si>
    <t>CA-2017-169404</t>
  </si>
  <si>
    <t>CA-2017-134880</t>
  </si>
  <si>
    <t>CA-2017-124716</t>
  </si>
  <si>
    <t>BD-11560</t>
  </si>
  <si>
    <t>Brendan Dodson</t>
  </si>
  <si>
    <t>CA-2017-141614</t>
  </si>
  <si>
    <t>CA-2017-133074</t>
  </si>
  <si>
    <t>CA-2016-118500</t>
  </si>
  <si>
    <t>Mansfield</t>
  </si>
  <si>
    <t>CA-2017-119284</t>
  </si>
  <si>
    <t>OFF-PA-10000312</t>
  </si>
  <si>
    <t>Xerox 1955</t>
  </si>
  <si>
    <t>CA-2017-116988</t>
  </si>
  <si>
    <t>CA-2017-115882</t>
  </si>
  <si>
    <t>CA-2017-145765</t>
  </si>
  <si>
    <t>CA-2017-148992</t>
  </si>
  <si>
    <t>CA-2017-120614</t>
  </si>
  <si>
    <t>CA-2017-100622</t>
  </si>
  <si>
    <t>CA-2017-156664</t>
  </si>
  <si>
    <t>US-2017-115252</t>
  </si>
  <si>
    <t>CA-2017-130036</t>
  </si>
  <si>
    <t>CA-2014-154592</t>
  </si>
  <si>
    <t>CA-2017-148355</t>
  </si>
  <si>
    <t>CA-2017-156622</t>
  </si>
  <si>
    <t>CA-2017-122763</t>
  </si>
  <si>
    <t>CA-2017-106047</t>
  </si>
  <si>
    <t>CA-2017-166898</t>
  </si>
  <si>
    <t>CA-2017-152933</t>
  </si>
  <si>
    <t>CA-2014-132010</t>
  </si>
  <si>
    <t>CA-2017-153045</t>
  </si>
  <si>
    <t>CA-2017-162250</t>
  </si>
  <si>
    <t>CA-2017-119424</t>
  </si>
  <si>
    <t>CA-2017-156776</t>
  </si>
  <si>
    <t>US-2017-118157</t>
  </si>
  <si>
    <t>CA-2017-103212</t>
  </si>
  <si>
    <t>CA-2017-133718</t>
  </si>
  <si>
    <t>CA-2017-110310</t>
  </si>
  <si>
    <t>CA-2017-102309</t>
  </si>
  <si>
    <t>Pine Bluff</t>
  </si>
  <si>
    <t>CA-2017-161340</t>
  </si>
  <si>
    <t>US-2017-108343</t>
  </si>
  <si>
    <t>CA-2017-121853</t>
  </si>
  <si>
    <t>CA-2017-109085</t>
  </si>
  <si>
    <t>CA-2017-148411</t>
  </si>
  <si>
    <t>CA-2017-100433</t>
  </si>
  <si>
    <t>US-2017-127292</t>
  </si>
  <si>
    <t>SC-20845</t>
  </si>
  <si>
    <t>Sung Chung</t>
  </si>
  <si>
    <t>CA-2014-152618</t>
  </si>
  <si>
    <t>CA-2017-107853</t>
  </si>
  <si>
    <t>CA-2017-102925</t>
  </si>
  <si>
    <t>CA-2017-118213</t>
  </si>
  <si>
    <t>CA-2017-156958</t>
  </si>
  <si>
    <t>CA-2017-111759</t>
  </si>
  <si>
    <t>US-2017-169488</t>
  </si>
  <si>
    <t>CA-2015-160864</t>
  </si>
  <si>
    <t>CA-2017-152975</t>
  </si>
  <si>
    <t>CA-2017-132584</t>
  </si>
  <si>
    <t>CA-2017-108931</t>
  </si>
  <si>
    <t>CA-2017-107797</t>
  </si>
  <si>
    <t>CA-2017-117128</t>
  </si>
  <si>
    <t>CA-2017-103520</t>
  </si>
  <si>
    <t>US-2017-125808</t>
  </si>
  <si>
    <t>CA-2017-122770</t>
  </si>
  <si>
    <t>US-2017-135986</t>
  </si>
  <si>
    <t>CA-2017-140536</t>
  </si>
  <si>
    <t>CA-2017-130148</t>
  </si>
  <si>
    <t>CA-2017-154116</t>
  </si>
  <si>
    <t>CA-2017-147032</t>
  </si>
  <si>
    <t>US-2016-158680</t>
  </si>
  <si>
    <t>CA-2017-113705</t>
  </si>
  <si>
    <t>CA-2017-101959</t>
  </si>
  <si>
    <t>CA-2017-142328</t>
  </si>
  <si>
    <t>CA-2017-138870</t>
  </si>
  <si>
    <t>CA-2017-113278</t>
  </si>
  <si>
    <t>US-2017-166324</t>
  </si>
  <si>
    <t>CA-2015-104297</t>
  </si>
  <si>
    <t>CA-2017-169607</t>
  </si>
  <si>
    <t>CA-2017-117646</t>
  </si>
  <si>
    <t>CA-2017-160927</t>
  </si>
  <si>
    <t>CA-2015-168088</t>
  </si>
  <si>
    <t>CA-2017-121258</t>
  </si>
  <si>
    <t>Filter buttons for category</t>
  </si>
  <si>
    <t>Filter buttons for segment</t>
  </si>
  <si>
    <t>Filter buttons for ship mode</t>
  </si>
  <si>
    <t>Filter buttons category</t>
  </si>
  <si>
    <t>Filter buttons segment</t>
  </si>
  <si>
    <t>Row Labels</t>
  </si>
  <si>
    <t>Grand Total</t>
  </si>
  <si>
    <t>2014</t>
  </si>
  <si>
    <t>Qtr1</t>
  </si>
  <si>
    <t>Qtr2</t>
  </si>
  <si>
    <t>Qtr3</t>
  </si>
  <si>
    <t>Qtr4</t>
  </si>
  <si>
    <t>2015</t>
  </si>
  <si>
    <t>2016</t>
  </si>
  <si>
    <t>2017</t>
  </si>
  <si>
    <t>Sum of Sales</t>
  </si>
  <si>
    <t>Sum of Profit</t>
  </si>
  <si>
    <t>Sales vs PY</t>
  </si>
  <si>
    <t>Profit vs PY</t>
  </si>
  <si>
    <t>Column Labels</t>
  </si>
  <si>
    <t>Data for table 1 and table 2</t>
  </si>
  <si>
    <t>Data for table 3 and table 4</t>
  </si>
  <si>
    <t>Sum of Quantity</t>
  </si>
  <si>
    <t>Years</t>
  </si>
  <si>
    <t>Quarters</t>
  </si>
  <si>
    <t>Price</t>
  </si>
  <si>
    <t>Chart Data</t>
  </si>
  <si>
    <t>Data for chart 1</t>
  </si>
  <si>
    <t>Data for chart 2</t>
  </si>
  <si>
    <t>Sub Category</t>
  </si>
  <si>
    <t>vs PY</t>
  </si>
  <si>
    <t>Total</t>
  </si>
  <si>
    <t>Title</t>
  </si>
  <si>
    <t>l</t>
  </si>
  <si>
    <t>Growth VS PY</t>
  </si>
  <si>
    <t>profit vs PY</t>
  </si>
  <si>
    <t>Sub-category</t>
  </si>
  <si>
    <t>Vs PY</t>
  </si>
  <si>
    <t xml:space="preserve"> Vs Py</t>
  </si>
  <si>
    <t>Totals</t>
  </si>
  <si>
    <t xml:space="preserve"> Sales</t>
  </si>
  <si>
    <t>States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</si>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</sst>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164" formatCode="_-* #,##0.00_-;\-* #,##0.00_-;_-* &quot;-&quot;??_-;_-@_-"/>
    <numFmt numFmtId="165" formatCode="_-* #,##0.0_-;\-* #,##0.0_-;_-* &quot;-&quot;??_-;_-@_-"/>
    <numFmt numFmtId="166" formatCode="0.0%"/>
    <numFmt numFmtId="167" formatCode="&quot;$&quot;#,##0.0"/>
    <numFmt numFmtId="168" formatCode="_-* #,##0_-;\-* #,##0_-;_-* &quot;-&quot;??_-;_-@_-"/>
    <numFmt numFmtId="169" formatCode="_-* ###0_-;\-* ###0_-;_-* &quot;-&quot;??_-;_-@_-"/>
    <numFmt numFmtId="170" formatCode="[Color10]0.0%\▲;[Red]\(0.0\)%\▼"/>
    <numFmt numFmtId="171" formatCode="[Color10]\ 0.0%\▲;[Red]\ \(0.0\)%\▼"/>
    <numFmt numFmtId="172" formatCode="[Green]0.0%\▲;[Red]\(0.0\)%\▼"/>
    <numFmt numFmtId="173" formatCode="_(&quot;$&quot;* #,##0.0_);_(&quot;$&quot;* \(#,##0.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8"/>
      <color rgb="FF000000"/>
      <name val="Segoe UI"/>
      <family val="2"/>
    </font>
  </fonts>
  <fills count="3">
    <fill>
      <patternFill patternType="none"/>
    </fill>
    <fill>
      <patternFill patternType="gray125"/>
    </fill>
    <fill>
      <patternFill patternType="solid">
        <fgColor theme="0"/>
        <bgColor theme="4" tint="0.79998168889431442"/>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theme="4" tint="0.39997558519241921"/>
      </bottom>
      <diagonal/>
    </border>
    <border>
      <left/>
      <right/>
      <top/>
      <bottom style="hair">
        <color indexed="64"/>
      </bottom>
      <diagonal/>
    </border>
    <border>
      <left/>
      <right/>
      <top/>
      <bottom style="hair">
        <color theme="0"/>
      </bottom>
      <diagonal/>
    </border>
    <border>
      <left/>
      <right style="hair">
        <color theme="0"/>
      </right>
      <top/>
      <bottom/>
      <diagonal/>
    </border>
    <border>
      <left style="hair">
        <color theme="0"/>
      </left>
      <right/>
      <top style="hair">
        <color theme="0"/>
      </top>
      <bottom/>
      <diagonal/>
    </border>
    <border>
      <left/>
      <right/>
      <top style="hair">
        <color theme="0"/>
      </top>
      <bottom/>
      <diagonal/>
    </border>
    <border>
      <left/>
      <right style="hair">
        <color theme="0"/>
      </right>
      <top style="hair">
        <color theme="0"/>
      </top>
      <bottom/>
      <diagonal/>
    </border>
    <border>
      <left style="hair">
        <color theme="0"/>
      </left>
      <right/>
      <top/>
      <bottom/>
      <diagonal/>
    </border>
    <border>
      <left style="hair">
        <color theme="0"/>
      </left>
      <right/>
      <top/>
      <bottom style="hair">
        <color theme="0"/>
      </bottom>
      <diagonal/>
    </border>
    <border>
      <left style="hair">
        <color theme="0"/>
      </left>
      <right/>
      <top style="thin">
        <color theme="0"/>
      </top>
      <bottom style="double">
        <color theme="0"/>
      </bottom>
      <diagonal/>
    </border>
    <border>
      <left/>
      <right/>
      <top style="thin">
        <color theme="0"/>
      </top>
      <bottom style="double">
        <color theme="0"/>
      </bottom>
      <diagonal/>
    </border>
    <border>
      <left/>
      <right style="hair">
        <color theme="0"/>
      </right>
      <top style="thin">
        <color theme="0"/>
      </top>
      <bottom style="double">
        <color theme="0"/>
      </bottom>
      <diagonal/>
    </border>
    <border>
      <left style="medium">
        <color theme="0"/>
      </left>
      <right style="medium">
        <color theme="0"/>
      </right>
      <top style="medium">
        <color theme="0"/>
      </top>
      <bottom style="medium">
        <color theme="0"/>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49">
    <xf numFmtId="0" fontId="0" fillId="0" borderId="0" xfId="0"/>
    <xf numFmtId="14" fontId="0" fillId="0" borderId="0" xfId="0" applyNumberFormat="1"/>
    <xf numFmtId="0" fontId="0" fillId="0" borderId="1" xfId="0" applyBorder="1"/>
    <xf numFmtId="0" fontId="0" fillId="0" borderId="2" xfId="0" applyBorder="1"/>
    <xf numFmtId="0" fontId="0" fillId="0" borderId="3"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2" fillId="0" borderId="0" xfId="0" applyFont="1"/>
    <xf numFmtId="167" fontId="0" fillId="0" borderId="0" xfId="1" applyNumberFormat="1" applyFont="1"/>
    <xf numFmtId="168" fontId="0" fillId="0" borderId="0" xfId="0" applyNumberFormat="1"/>
    <xf numFmtId="0" fontId="2" fillId="0" borderId="0" xfId="0" applyFont="1" applyAlignment="1">
      <alignment horizontal="right"/>
    </xf>
    <xf numFmtId="168" fontId="0" fillId="0" borderId="0" xfId="1" applyNumberFormat="1" applyFont="1" applyBorder="1"/>
    <xf numFmtId="169" fontId="2" fillId="0" borderId="0" xfId="0" applyNumberFormat="1" applyFont="1"/>
    <xf numFmtId="0" fontId="2" fillId="0" borderId="4" xfId="0" applyFont="1" applyBorder="1"/>
    <xf numFmtId="168" fontId="2" fillId="0" borderId="4" xfId="0" applyNumberFormat="1" applyFont="1" applyBorder="1"/>
    <xf numFmtId="0" fontId="3" fillId="0" borderId="0" xfId="0" applyFont="1"/>
    <xf numFmtId="170" fontId="0" fillId="0" borderId="0" xfId="0" applyNumberFormat="1"/>
    <xf numFmtId="170" fontId="2" fillId="0" borderId="4" xfId="0" applyNumberFormat="1" applyFont="1" applyBorder="1"/>
    <xf numFmtId="171" fontId="0" fillId="0" borderId="0" xfId="0" applyNumberFormat="1"/>
    <xf numFmtId="171" fontId="2" fillId="0" borderId="4" xfId="0" applyNumberFormat="1" applyFont="1" applyBorder="1"/>
    <xf numFmtId="166" fontId="0" fillId="0" borderId="0" xfId="2" applyNumberFormat="1" applyFont="1"/>
    <xf numFmtId="1" fontId="0" fillId="0" borderId="0" xfId="0" applyNumberFormat="1"/>
    <xf numFmtId="1" fontId="0" fillId="0" borderId="0" xfId="0" pivotButton="1" applyNumberFormat="1"/>
    <xf numFmtId="1" fontId="0" fillId="0" borderId="0" xfId="0" applyNumberFormat="1" applyAlignment="1">
      <alignment horizontal="left"/>
    </xf>
    <xf numFmtId="1" fontId="0" fillId="0" borderId="0" xfId="0" applyNumberFormat="1" applyAlignment="1">
      <alignment horizontal="left" inden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8" xfId="0" applyFont="1" applyBorder="1"/>
    <xf numFmtId="0" fontId="2" fillId="0" borderId="6" xfId="0" applyFont="1" applyBorder="1" applyAlignment="1">
      <alignment horizontal="right"/>
    </xf>
    <xf numFmtId="172" fontId="0" fillId="0" borderId="0" xfId="2" applyNumberFormat="1" applyFont="1"/>
    <xf numFmtId="1" fontId="2" fillId="0" borderId="14" xfId="0" applyNumberFormat="1" applyFont="1" applyBorder="1" applyAlignment="1">
      <alignment horizontal="left"/>
    </xf>
    <xf numFmtId="1" fontId="2" fillId="0" borderId="15" xfId="0" applyNumberFormat="1" applyFont="1" applyBorder="1" applyAlignment="1">
      <alignment horizontal="left"/>
    </xf>
    <xf numFmtId="172" fontId="0" fillId="0" borderId="16" xfId="2" applyNumberFormat="1" applyFont="1" applyFill="1" applyBorder="1"/>
    <xf numFmtId="1" fontId="2" fillId="0" borderId="17" xfId="0" applyNumberFormat="1" applyFont="1" applyBorder="1" applyAlignment="1">
      <alignment horizontal="left"/>
    </xf>
    <xf numFmtId="172" fontId="0" fillId="0" borderId="17" xfId="2" applyNumberFormat="1" applyFont="1" applyFill="1" applyBorder="1"/>
    <xf numFmtId="0" fontId="2" fillId="0" borderId="5" xfId="0" applyFont="1" applyBorder="1" applyAlignment="1">
      <alignment horizontal="left"/>
    </xf>
    <xf numFmtId="1" fontId="2" fillId="2" borderId="5" xfId="0" applyNumberFormat="1" applyFont="1" applyFill="1" applyBorder="1"/>
    <xf numFmtId="44" fontId="0" fillId="0" borderId="0" xfId="3" applyFont="1"/>
    <xf numFmtId="1" fontId="2" fillId="0" borderId="5" xfId="0" applyNumberFormat="1" applyFont="1" applyBorder="1" applyAlignment="1">
      <alignment horizontal="left"/>
    </xf>
    <xf numFmtId="173" fontId="0" fillId="0" borderId="0" xfId="3" applyNumberFormat="1" applyFont="1" applyAlignment="1">
      <alignment horizontal="left" indent="1"/>
    </xf>
    <xf numFmtId="1" fontId="0" fillId="2" borderId="5" xfId="0" applyNumberFormat="1" applyFill="1" applyBorder="1"/>
    <xf numFmtId="173" fontId="1" fillId="0" borderId="5" xfId="3" applyNumberFormat="1" applyFont="1" applyBorder="1" applyAlignment="1">
      <alignment horizontal="left"/>
    </xf>
  </cellXfs>
  <cellStyles count="4">
    <cellStyle name="Comma" xfId="1" builtinId="3"/>
    <cellStyle name="Currency" xfId="3" builtinId="4"/>
    <cellStyle name="Normal" xfId="0" builtinId="0"/>
    <cellStyle name="Percent" xfId="2" builtinId="5"/>
  </cellStyles>
  <dxfs count="3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9" formatCode="m/d/yyyy"/>
    </dxf>
    <dxf>
      <numFmt numFmtId="19" formatCode="m/d/yyyy"/>
    </dxf>
    <dxf>
      <numFmt numFmtId="19" formatCode="m/d/yyyy"/>
    </dxf>
    <dxf>
      <numFmt numFmtId="165" formatCode="_-* #,##0.0_-;\-* #,##0.0_-;_-* &quot;-&quot;??_-;_-@_-"/>
    </dxf>
    <dxf>
      <numFmt numFmtId="168" formatCode="_-* #,##0_-;\-* #,##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s>
  <tableStyles count="3" defaultTableStyle="TableStyleMedium2" defaultPivotStyle="PivotStyleLight16">
    <tableStyle name="Invisible" pivot="0" table="0" count="0" xr9:uid="{14A4DD20-BE2C-4FA2-AB27-6244B0C24D0A}"/>
    <tableStyle name="Slicer_noborder" pivot="0" table="0" count="10" xr9:uid="{41CEC7D3-4D18-4DC8-B9C2-FE07DB0B96CB}">
      <tableStyleElement type="wholeTable" dxfId="29"/>
      <tableStyleElement type="headerRow" dxfId="28"/>
    </tableStyle>
    <tableStyle name="Slicer_noborder 2" pivot="0" table="0" count="10" xr9:uid="{2A6916CE-97EE-4605-8474-F65E5CF316E8}">
      <tableStyleElement type="wholeTable" dxfId="27"/>
      <tableStyleElement type="headerRow" dxfId="2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_nobord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_nobord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4.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microsoft.com/office/2007/relationships/slicerCache" Target="slicerCaches/slicerCache10.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9.xml"/><Relationship Id="rId20" Type="http://schemas.microsoft.com/office/2007/relationships/slicerCache" Target="slicerCaches/slicerCache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styles" Target="styles.xml"/><Relationship Id="rId10" Type="http://schemas.microsoft.com/office/2007/relationships/slicerCache" Target="slicerCaches/slicerCache3.xml"/><Relationship Id="rId19" Type="http://schemas.microsoft.com/office/2007/relationships/slicerCache" Target="slicerCaches/slicerCache12.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Working!$H$52</c:f>
              <c:strCache>
                <c:ptCount val="1"/>
                <c:pt idx="0">
                  <c:v>Sales</c:v>
                </c:pt>
              </c:strCache>
            </c:strRef>
          </c:tx>
          <c:spPr>
            <a:solidFill>
              <a:schemeClr val="accent1"/>
            </a:solidFill>
            <a:ln>
              <a:noFill/>
            </a:ln>
            <a:effectLst>
              <a:outerShdw blurRad="50800" dist="38100" dir="5400000" algn="t" rotWithShape="0">
                <a:prstClr val="black">
                  <a:alpha val="40000"/>
                </a:prstClr>
              </a:outerShdw>
            </a:effectLst>
          </c:spPr>
          <c:invertIfNegative val="0"/>
          <c:cat>
            <c:multiLvlStrRef>
              <c:f>Working!$F$53:$G$68</c:f>
              <c:multiLvlStrCache>
                <c:ptCount val="16"/>
                <c:lvl>
                  <c:pt idx="0">
                    <c:v>Qtr1</c:v>
                  </c:pt>
                  <c:pt idx="1">
                    <c:v>Qtr2</c:v>
                  </c:pt>
                  <c:pt idx="2">
                    <c:v>Qtr4</c:v>
                  </c:pt>
                  <c:pt idx="3">
                    <c:v>Qtr2</c:v>
                  </c:pt>
                  <c:pt idx="4">
                    <c:v>Qtr3</c:v>
                  </c:pt>
                  <c:pt idx="5">
                    <c:v>Qtr4</c:v>
                  </c:pt>
                  <c:pt idx="6">
                    <c:v>Qtr1</c:v>
                  </c:pt>
                  <c:pt idx="7">
                    <c:v>Qtr2</c:v>
                  </c:pt>
                  <c:pt idx="8">
                    <c:v>Qtr3</c:v>
                  </c:pt>
                  <c:pt idx="9">
                    <c:v>Qtr4</c:v>
                  </c:pt>
                  <c:pt idx="10">
                    <c:v>Qtr1</c:v>
                  </c:pt>
                  <c:pt idx="11">
                    <c:v>Qtr2</c:v>
                  </c:pt>
                  <c:pt idx="12">
                    <c:v>Qtr3</c:v>
                  </c:pt>
                  <c:pt idx="13">
                    <c:v>Qtr4</c:v>
                  </c:pt>
                  <c:pt idx="14">
                    <c:v>0</c:v>
                  </c:pt>
                  <c:pt idx="15">
                    <c:v>0</c:v>
                  </c:pt>
                </c:lvl>
                <c:lvl>
                  <c:pt idx="0">
                    <c:v>2014</c:v>
                  </c:pt>
                  <c:pt idx="4">
                    <c:v>0</c:v>
                  </c:pt>
                  <c:pt idx="8">
                    <c:v>0</c:v>
                  </c:pt>
                  <c:pt idx="12">
                    <c:v>0</c:v>
                  </c:pt>
                </c:lvl>
              </c:multiLvlStrCache>
            </c:multiLvlStrRef>
          </c:cat>
          <c:val>
            <c:numRef>
              <c:f>Working!$H$53:$H$68</c:f>
              <c:numCache>
                <c:formatCode>"$"#,##0.0</c:formatCode>
                <c:ptCount val="16"/>
                <c:pt idx="0">
                  <c:v>471.92</c:v>
                </c:pt>
                <c:pt idx="1">
                  <c:v>830.32799999999997</c:v>
                </c:pt>
                <c:pt idx="2">
                  <c:v>1652.39</c:v>
                </c:pt>
                <c:pt idx="3">
                  <c:v>710.3119999999999</c:v>
                </c:pt>
                <c:pt idx="4">
                  <c:v>497.77</c:v>
                </c:pt>
                <c:pt idx="5">
                  <c:v>8570.01</c:v>
                </c:pt>
                <c:pt idx="6">
                  <c:v>1956.3</c:v>
                </c:pt>
                <c:pt idx="7">
                  <c:v>3188.5060000000003</c:v>
                </c:pt>
                <c:pt idx="8">
                  <c:v>159.56</c:v>
                </c:pt>
                <c:pt idx="9">
                  <c:v>973.19400000000007</c:v>
                </c:pt>
                <c:pt idx="10">
                  <c:v>3262.538</c:v>
                </c:pt>
                <c:pt idx="11">
                  <c:v>1152.8539999999998</c:v>
                </c:pt>
                <c:pt idx="12">
                  <c:v>1593.74</c:v>
                </c:pt>
                <c:pt idx="13">
                  <c:v>2346.9539999999997</c:v>
                </c:pt>
                <c:pt idx="14">
                  <c:v>0</c:v>
                </c:pt>
                <c:pt idx="15">
                  <c:v>0</c:v>
                </c:pt>
              </c:numCache>
            </c:numRef>
          </c:val>
          <c:extLst>
            <c:ext xmlns:c16="http://schemas.microsoft.com/office/drawing/2014/chart" uri="{C3380CC4-5D6E-409C-BE32-E72D297353CC}">
              <c16:uniqueId val="{00000000-14A8-4F1A-90B2-1C9DE3956E18}"/>
            </c:ext>
          </c:extLst>
        </c:ser>
        <c:dLbls>
          <c:showLegendKey val="0"/>
          <c:showVal val="0"/>
          <c:showCatName val="0"/>
          <c:showSerName val="0"/>
          <c:showPercent val="0"/>
          <c:showBubbleSize val="0"/>
        </c:dLbls>
        <c:gapWidth val="39"/>
        <c:overlap val="-27"/>
        <c:axId val="137324592"/>
        <c:axId val="137730016"/>
      </c:barChart>
      <c:lineChart>
        <c:grouping val="standard"/>
        <c:varyColors val="0"/>
        <c:ser>
          <c:idx val="1"/>
          <c:order val="1"/>
          <c:tx>
            <c:strRef>
              <c:f>Working!$I$52</c:f>
              <c:strCache>
                <c:ptCount val="1"/>
                <c:pt idx="0">
                  <c:v>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Working!$I$53:$I$68</c:f>
              <c:numCache>
                <c:formatCode>"$"#,##0.0</c:formatCode>
                <c:ptCount val="16"/>
                <c:pt idx="0">
                  <c:v>235.96</c:v>
                </c:pt>
                <c:pt idx="1">
                  <c:v>92.25866666666667</c:v>
                </c:pt>
                <c:pt idx="2">
                  <c:v>63.553461538461541</c:v>
                </c:pt>
                <c:pt idx="3">
                  <c:v>64.573818181818169</c:v>
                </c:pt>
                <c:pt idx="4">
                  <c:v>45.25181818181818</c:v>
                </c:pt>
                <c:pt idx="5">
                  <c:v>190.44466666666668</c:v>
                </c:pt>
                <c:pt idx="6">
                  <c:v>150.48461538461538</c:v>
                </c:pt>
                <c:pt idx="7">
                  <c:v>118.09281481481483</c:v>
                </c:pt>
                <c:pt idx="8">
                  <c:v>31.911999999999999</c:v>
                </c:pt>
                <c:pt idx="9">
                  <c:v>69.513857142857148</c:v>
                </c:pt>
                <c:pt idx="10">
                  <c:v>77.679476190476194</c:v>
                </c:pt>
                <c:pt idx="11">
                  <c:v>144.10674999999998</c:v>
                </c:pt>
                <c:pt idx="12">
                  <c:v>177.08222222222221</c:v>
                </c:pt>
                <c:pt idx="13">
                  <c:v>63.431189189189183</c:v>
                </c:pt>
                <c:pt idx="14">
                  <c:v>0</c:v>
                </c:pt>
                <c:pt idx="15">
                  <c:v>0</c:v>
                </c:pt>
              </c:numCache>
            </c:numRef>
          </c:val>
          <c:smooth val="0"/>
          <c:extLst>
            <c:ext xmlns:c16="http://schemas.microsoft.com/office/drawing/2014/chart" uri="{C3380CC4-5D6E-409C-BE32-E72D297353CC}">
              <c16:uniqueId val="{00000001-14A8-4F1A-90B2-1C9DE3956E18}"/>
            </c:ext>
          </c:extLst>
        </c:ser>
        <c:dLbls>
          <c:showLegendKey val="0"/>
          <c:showVal val="0"/>
          <c:showCatName val="0"/>
          <c:showSerName val="0"/>
          <c:showPercent val="0"/>
          <c:showBubbleSize val="0"/>
        </c:dLbls>
        <c:marker val="1"/>
        <c:smooth val="0"/>
        <c:axId val="608560656"/>
        <c:axId val="588097832"/>
      </c:lineChart>
      <c:catAx>
        <c:axId val="13732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30016"/>
        <c:crosses val="autoZero"/>
        <c:auto val="1"/>
        <c:lblAlgn val="ctr"/>
        <c:lblOffset val="100"/>
        <c:noMultiLvlLbl val="0"/>
      </c:catAx>
      <c:valAx>
        <c:axId val="137730016"/>
        <c:scaling>
          <c:orientation val="minMax"/>
        </c:scaling>
        <c:delete val="0"/>
        <c:axPos val="l"/>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7324592"/>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88097832"/>
        <c:scaling>
          <c:orientation val="minMax"/>
        </c:scaling>
        <c:delete val="0"/>
        <c:axPos val="r"/>
        <c:numFmt formatCode="&quot;$&quot;#,##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60656"/>
        <c:crosses val="max"/>
        <c:crossBetween val="between"/>
      </c:valAx>
      <c:catAx>
        <c:axId val="608560656"/>
        <c:scaling>
          <c:orientation val="minMax"/>
        </c:scaling>
        <c:delete val="1"/>
        <c:axPos val="b"/>
        <c:majorTickMark val="out"/>
        <c:minorTickMark val="none"/>
        <c:tickLblPos val="nextTo"/>
        <c:crossAx val="58809783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Working!$J$74</c:f>
          <c:strCache>
            <c:ptCount val="1"/>
            <c:pt idx="0">
              <c:v>States with Highest all time sales</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Working!$E$74</c:f>
              <c:strCache>
                <c:ptCount val="1"/>
                <c:pt idx="0">
                  <c:v>Sales</c:v>
                </c:pt>
              </c:strCache>
            </c:strRef>
          </c:tx>
          <c:spPr>
            <a:solidFill>
              <a:schemeClr val="accent1"/>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Working!$D$75:$D$84</c:f>
              <c:strCache>
                <c:ptCount val="10"/>
                <c:pt idx="0">
                  <c:v>Illinois</c:v>
                </c:pt>
                <c:pt idx="1">
                  <c:v>Texas</c:v>
                </c:pt>
                <c:pt idx="2">
                  <c:v>California</c:v>
                </c:pt>
                <c:pt idx="3">
                  <c:v>New Hampshire</c:v>
                </c:pt>
                <c:pt idx="4">
                  <c:v>North Carolina</c:v>
                </c:pt>
                <c:pt idx="5">
                  <c:v>Michigan</c:v>
                </c:pt>
                <c:pt idx="6">
                  <c:v>Pennsylvania</c:v>
                </c:pt>
                <c:pt idx="7">
                  <c:v>Indiana</c:v>
                </c:pt>
                <c:pt idx="8">
                  <c:v>Wisconsin</c:v>
                </c:pt>
                <c:pt idx="9">
                  <c:v>New York</c:v>
                </c:pt>
              </c:strCache>
            </c:strRef>
          </c:cat>
          <c:val>
            <c:numRef>
              <c:f>Working!$E$75:$E$84</c:f>
              <c:numCache>
                <c:formatCode>_-* #,##0.0_-;\-* #,##0.0_-;_-* "-"??_-;_-@_-</c:formatCode>
                <c:ptCount val="10"/>
                <c:pt idx="0">
                  <c:v>4679.9250000000002</c:v>
                </c:pt>
                <c:pt idx="1">
                  <c:v>4516.3200000000006</c:v>
                </c:pt>
                <c:pt idx="2">
                  <c:v>3168.8020000000001</c:v>
                </c:pt>
                <c:pt idx="3">
                  <c:v>2249.91</c:v>
                </c:pt>
                <c:pt idx="4">
                  <c:v>2060.3119999999999</c:v>
                </c:pt>
                <c:pt idx="5">
                  <c:v>1195.77</c:v>
                </c:pt>
                <c:pt idx="6">
                  <c:v>1063.972</c:v>
                </c:pt>
                <c:pt idx="7">
                  <c:v>999.98</c:v>
                </c:pt>
                <c:pt idx="8">
                  <c:v>999.96</c:v>
                </c:pt>
                <c:pt idx="9">
                  <c:v>786.83000000000015</c:v>
                </c:pt>
              </c:numCache>
            </c:numRef>
          </c:val>
          <c:extLst>
            <c:ext xmlns:c16="http://schemas.microsoft.com/office/drawing/2014/chart" uri="{C3380CC4-5D6E-409C-BE32-E72D297353CC}">
              <c16:uniqueId val="{00000000-8D71-43B9-8A38-0C5ECF0A4BDB}"/>
            </c:ext>
          </c:extLst>
        </c:ser>
        <c:dLbls>
          <c:showLegendKey val="0"/>
          <c:showVal val="0"/>
          <c:showCatName val="0"/>
          <c:showSerName val="0"/>
          <c:showPercent val="0"/>
          <c:showBubbleSize val="0"/>
        </c:dLbls>
        <c:gapWidth val="111"/>
        <c:overlap val="-27"/>
        <c:axId val="1966224864"/>
        <c:axId val="1253004336"/>
      </c:barChart>
      <c:catAx>
        <c:axId val="196622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253004336"/>
        <c:crosses val="autoZero"/>
        <c:auto val="1"/>
        <c:lblAlgn val="ctr"/>
        <c:lblOffset val="100"/>
        <c:noMultiLvlLbl val="0"/>
      </c:catAx>
      <c:valAx>
        <c:axId val="1253004336"/>
        <c:scaling>
          <c:orientation val="minMax"/>
        </c:scaling>
        <c:delete val="1"/>
        <c:axPos val="l"/>
        <c:numFmt formatCode="_-* #,##0.0_-;\-* #,##0.0_-;_-* &quot;-&quot;??_-;_-@_-" sourceLinked="1"/>
        <c:majorTickMark val="none"/>
        <c:minorTickMark val="none"/>
        <c:tickLblPos val="nextTo"/>
        <c:crossAx val="1966224864"/>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workings!$F$34</c:f>
              <c:strCache>
                <c:ptCount val="1"/>
                <c:pt idx="0">
                  <c:v> Sales</c:v>
                </c:pt>
              </c:strCache>
            </c:strRef>
          </c:tx>
          <c:spPr>
            <a:solidFill>
              <a:schemeClr val="accent1"/>
            </a:solidFill>
            <a:ln>
              <a:noFill/>
            </a:ln>
            <a:effectLst/>
          </c:spPr>
          <c:invertIfNegative val="0"/>
          <c:cat>
            <c:multiLvlStrRef>
              <c:f>workings!$D$35:$E$50</c:f>
              <c:multiLvlStrCache>
                <c:ptCount val="16"/>
                <c:lvl>
                  <c:pt idx="0">
                    <c:v>Qtr2</c:v>
                  </c:pt>
                  <c:pt idx="1">
                    <c:v>Qtr3</c:v>
                  </c:pt>
                  <c:pt idx="2">
                    <c:v>Qtr4</c:v>
                  </c:pt>
                  <c:pt idx="3">
                    <c:v>2015</c:v>
                  </c:pt>
                  <c:pt idx="4">
                    <c:v>2016</c:v>
                  </c:pt>
                  <c:pt idx="5">
                    <c:v>Qtr1</c:v>
                  </c:pt>
                  <c:pt idx="6">
                    <c:v>Qtr2</c:v>
                  </c:pt>
                  <c:pt idx="7">
                    <c:v>Qtr3</c:v>
                  </c:pt>
                  <c:pt idx="8">
                    <c:v>2017</c:v>
                  </c:pt>
                  <c:pt idx="9">
                    <c:v>Qtr1</c:v>
                  </c:pt>
                  <c:pt idx="10">
                    <c:v>Qtr3</c:v>
                  </c:pt>
                  <c:pt idx="11">
                    <c:v>Qtr4</c:v>
                  </c:pt>
                  <c:pt idx="12">
                    <c:v>0</c:v>
                  </c:pt>
                  <c:pt idx="13">
                    <c:v>0</c:v>
                  </c:pt>
                  <c:pt idx="14">
                    <c:v>0</c:v>
                  </c:pt>
                  <c:pt idx="15">
                    <c:v>0</c:v>
                  </c:pt>
                </c:lvl>
                <c:lvl>
                  <c:pt idx="0">
                    <c:v>2014</c:v>
                  </c:pt>
                  <c:pt idx="4">
                    <c:v>Qtr3</c:v>
                  </c:pt>
                  <c:pt idx="8">
                    <c:v>Qtr4</c:v>
                  </c:pt>
                  <c:pt idx="12">
                    <c:v>0</c:v>
                  </c:pt>
                </c:lvl>
              </c:multiLvlStrCache>
            </c:multiLvlStrRef>
          </c:cat>
          <c:val>
            <c:numRef>
              <c:f>workings!$F$35:$F$50</c:f>
              <c:numCache>
                <c:formatCode>_("$"* #,##0.0_);_("$"* \(#,##0.0\);_("$"* "-"??_);_(@_)</c:formatCode>
                <c:ptCount val="16"/>
                <c:pt idx="0">
                  <c:v>187.76</c:v>
                </c:pt>
                <c:pt idx="1">
                  <c:v>259.13600000000002</c:v>
                </c:pt>
                <c:pt idx="2">
                  <c:v>533.68399999999997</c:v>
                </c:pt>
                <c:pt idx="3">
                  <c:v>0</c:v>
                </c:pt>
                <c:pt idx="4">
                  <c:v>0</c:v>
                </c:pt>
                <c:pt idx="5">
                  <c:v>289.15599999999995</c:v>
                </c:pt>
                <c:pt idx="6">
                  <c:v>599.16499999999996</c:v>
                </c:pt>
                <c:pt idx="7">
                  <c:v>809.9079999999999</c:v>
                </c:pt>
                <c:pt idx="8">
                  <c:v>0</c:v>
                </c:pt>
                <c:pt idx="9">
                  <c:v>89.768000000000001</c:v>
                </c:pt>
                <c:pt idx="10">
                  <c:v>2699.402</c:v>
                </c:pt>
                <c:pt idx="11">
                  <c:v>585.46</c:v>
                </c:pt>
                <c:pt idx="12">
                  <c:v>0</c:v>
                </c:pt>
                <c:pt idx="13">
                  <c:v>0</c:v>
                </c:pt>
                <c:pt idx="14">
                  <c:v>0</c:v>
                </c:pt>
                <c:pt idx="15">
                  <c:v>0</c:v>
                </c:pt>
              </c:numCache>
            </c:numRef>
          </c:val>
          <c:extLst>
            <c:ext xmlns:c16="http://schemas.microsoft.com/office/drawing/2014/chart" uri="{C3380CC4-5D6E-409C-BE32-E72D297353CC}">
              <c16:uniqueId val="{00000000-1C26-4D0F-8EAB-011614D19D41}"/>
            </c:ext>
          </c:extLst>
        </c:ser>
        <c:dLbls>
          <c:showLegendKey val="0"/>
          <c:showVal val="0"/>
          <c:showCatName val="0"/>
          <c:showSerName val="0"/>
          <c:showPercent val="0"/>
          <c:showBubbleSize val="0"/>
        </c:dLbls>
        <c:gapWidth val="219"/>
        <c:overlap val="-27"/>
        <c:axId val="279411408"/>
        <c:axId val="279415008"/>
      </c:barChart>
      <c:lineChart>
        <c:grouping val="standard"/>
        <c:varyColors val="0"/>
        <c:ser>
          <c:idx val="1"/>
          <c:order val="1"/>
          <c:tx>
            <c:strRef>
              <c:f>workings!$G$34</c:f>
              <c:strCache>
                <c:ptCount val="1"/>
                <c:pt idx="0">
                  <c:v>Price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workings!$D$35:$E$50</c:f>
              <c:multiLvlStrCache>
                <c:ptCount val="16"/>
                <c:lvl>
                  <c:pt idx="0">
                    <c:v>Qtr2</c:v>
                  </c:pt>
                  <c:pt idx="1">
                    <c:v>Qtr3</c:v>
                  </c:pt>
                  <c:pt idx="2">
                    <c:v>Qtr4</c:v>
                  </c:pt>
                  <c:pt idx="3">
                    <c:v>2015</c:v>
                  </c:pt>
                  <c:pt idx="4">
                    <c:v>2016</c:v>
                  </c:pt>
                  <c:pt idx="5">
                    <c:v>Qtr1</c:v>
                  </c:pt>
                  <c:pt idx="6">
                    <c:v>Qtr2</c:v>
                  </c:pt>
                  <c:pt idx="7">
                    <c:v>Qtr3</c:v>
                  </c:pt>
                  <c:pt idx="8">
                    <c:v>2017</c:v>
                  </c:pt>
                  <c:pt idx="9">
                    <c:v>Qtr1</c:v>
                  </c:pt>
                  <c:pt idx="10">
                    <c:v>Qtr3</c:v>
                  </c:pt>
                  <c:pt idx="11">
                    <c:v>Qtr4</c:v>
                  </c:pt>
                  <c:pt idx="12">
                    <c:v>0</c:v>
                  </c:pt>
                  <c:pt idx="13">
                    <c:v>0</c:v>
                  </c:pt>
                  <c:pt idx="14">
                    <c:v>0</c:v>
                  </c:pt>
                  <c:pt idx="15">
                    <c:v>0</c:v>
                  </c:pt>
                </c:lvl>
                <c:lvl>
                  <c:pt idx="0">
                    <c:v>2014</c:v>
                  </c:pt>
                  <c:pt idx="4">
                    <c:v>Qtr3</c:v>
                  </c:pt>
                  <c:pt idx="8">
                    <c:v>Qtr4</c:v>
                  </c:pt>
                  <c:pt idx="12">
                    <c:v>0</c:v>
                  </c:pt>
                </c:lvl>
              </c:multiLvlStrCache>
            </c:multiLvlStrRef>
          </c:cat>
          <c:val>
            <c:numRef>
              <c:f>workings!$G$35:$G$50</c:f>
              <c:numCache>
                <c:formatCode>_("$"* #,##0.0_);_("$"* \(#,##0.0\);_("$"* "-"??_);_(@_)</c:formatCode>
                <c:ptCount val="16"/>
                <c:pt idx="0">
                  <c:v>46.94</c:v>
                </c:pt>
                <c:pt idx="1">
                  <c:v>64.784000000000006</c:v>
                </c:pt>
                <c:pt idx="2">
                  <c:v>76.240571428571428</c:v>
                </c:pt>
                <c:pt idx="3">
                  <c:v>0</c:v>
                </c:pt>
                <c:pt idx="4">
                  <c:v>0</c:v>
                </c:pt>
                <c:pt idx="5">
                  <c:v>32.12844444444444</c:v>
                </c:pt>
                <c:pt idx="6">
                  <c:v>119.833</c:v>
                </c:pt>
                <c:pt idx="7">
                  <c:v>73.627999999999986</c:v>
                </c:pt>
                <c:pt idx="8">
                  <c:v>0</c:v>
                </c:pt>
                <c:pt idx="9">
                  <c:v>89.768000000000001</c:v>
                </c:pt>
                <c:pt idx="10">
                  <c:v>149.96677777777779</c:v>
                </c:pt>
                <c:pt idx="11">
                  <c:v>58.546000000000006</c:v>
                </c:pt>
                <c:pt idx="12">
                  <c:v>0</c:v>
                </c:pt>
                <c:pt idx="13">
                  <c:v>0</c:v>
                </c:pt>
                <c:pt idx="14">
                  <c:v>0</c:v>
                </c:pt>
                <c:pt idx="15">
                  <c:v>0</c:v>
                </c:pt>
              </c:numCache>
            </c:numRef>
          </c:val>
          <c:smooth val="0"/>
          <c:extLst>
            <c:ext xmlns:c16="http://schemas.microsoft.com/office/drawing/2014/chart" uri="{C3380CC4-5D6E-409C-BE32-E72D297353CC}">
              <c16:uniqueId val="{00000001-1C26-4D0F-8EAB-011614D19D41}"/>
            </c:ext>
          </c:extLst>
        </c:ser>
        <c:dLbls>
          <c:showLegendKey val="0"/>
          <c:showVal val="0"/>
          <c:showCatName val="0"/>
          <c:showSerName val="0"/>
          <c:showPercent val="0"/>
          <c:showBubbleSize val="0"/>
        </c:dLbls>
        <c:marker val="1"/>
        <c:smooth val="0"/>
        <c:axId val="279424008"/>
        <c:axId val="279422928"/>
      </c:lineChart>
      <c:catAx>
        <c:axId val="27941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415008"/>
        <c:crosses val="autoZero"/>
        <c:auto val="1"/>
        <c:lblAlgn val="ctr"/>
        <c:lblOffset val="100"/>
        <c:noMultiLvlLbl val="0"/>
      </c:catAx>
      <c:valAx>
        <c:axId val="279415008"/>
        <c:scaling>
          <c:orientation val="minMax"/>
        </c:scaling>
        <c:delete val="0"/>
        <c:axPos val="l"/>
        <c:numFmt formatCode="_(&quot;$&quot;* #,##0.0_);_(&quot;$&quot;* \(#,##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411408"/>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279422928"/>
        <c:scaling>
          <c:orientation val="minMax"/>
        </c:scaling>
        <c:delete val="0"/>
        <c:axPos val="r"/>
        <c:numFmt formatCode="_(&quot;$&quot;* #,##0.0_);_(&quot;$&quot;* \(#,##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424008"/>
        <c:crosses val="max"/>
        <c:crossBetween val="between"/>
      </c:valAx>
      <c:catAx>
        <c:axId val="279424008"/>
        <c:scaling>
          <c:orientation val="minMax"/>
        </c:scaling>
        <c:delete val="1"/>
        <c:axPos val="b"/>
        <c:numFmt formatCode="General" sourceLinked="1"/>
        <c:majorTickMark val="out"/>
        <c:minorTickMark val="none"/>
        <c:tickLblPos val="nextTo"/>
        <c:crossAx val="2794229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workings!$J$56</c:f>
          <c:strCache>
            <c:ptCount val="1"/>
            <c:pt idx="0">
              <c:v>states with lowest all time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workings!$F$56:$F$66</c:f>
              <c:strCache>
                <c:ptCount val="11"/>
                <c:pt idx="0">
                  <c:v>Nebraska</c:v>
                </c:pt>
                <c:pt idx="1">
                  <c:v>Pennsylvania</c:v>
                </c:pt>
                <c:pt idx="2">
                  <c:v>Colorado</c:v>
                </c:pt>
                <c:pt idx="3">
                  <c:v>Massachusetts</c:v>
                </c:pt>
                <c:pt idx="4">
                  <c:v>New York</c:v>
                </c:pt>
                <c:pt idx="5">
                  <c:v>Washington</c:v>
                </c:pt>
                <c:pt idx="6">
                  <c:v>Georgia</c:v>
                </c:pt>
                <c:pt idx="7">
                  <c:v>Oklahoma</c:v>
                </c:pt>
                <c:pt idx="8">
                  <c:v>Ohio</c:v>
                </c:pt>
                <c:pt idx="9">
                  <c:v>Arizona</c:v>
                </c:pt>
                <c:pt idx="10">
                  <c:v>Illinois</c:v>
                </c:pt>
              </c:strCache>
            </c:strRef>
          </c:cat>
          <c:val>
            <c:numRef>
              <c:f>workings!$G$56:$G$66</c:f>
              <c:numCache>
                <c:formatCode>General</c:formatCode>
                <c:ptCount val="11"/>
                <c:pt idx="0">
                  <c:v>15.92</c:v>
                </c:pt>
                <c:pt idx="1">
                  <c:v>30.335999999999999</c:v>
                </c:pt>
                <c:pt idx="2">
                  <c:v>83.135999999999996</c:v>
                </c:pt>
                <c:pt idx="3">
                  <c:v>85.3</c:v>
                </c:pt>
                <c:pt idx="4">
                  <c:v>193.542</c:v>
                </c:pt>
                <c:pt idx="5">
                  <c:v>241.376</c:v>
                </c:pt>
                <c:pt idx="6">
                  <c:v>258.82</c:v>
                </c:pt>
                <c:pt idx="7">
                  <c:v>262.11</c:v>
                </c:pt>
                <c:pt idx="8">
                  <c:v>429.154</c:v>
                </c:pt>
                <c:pt idx="9">
                  <c:v>486.59200000000004</c:v>
                </c:pt>
                <c:pt idx="10">
                  <c:v>791.14</c:v>
                </c:pt>
              </c:numCache>
            </c:numRef>
          </c:val>
          <c:extLst>
            <c:ext xmlns:c16="http://schemas.microsoft.com/office/drawing/2014/chart" uri="{C3380CC4-5D6E-409C-BE32-E72D297353CC}">
              <c16:uniqueId val="{00000000-8DD9-42A6-81F3-CD76933B14F9}"/>
            </c:ext>
          </c:extLst>
        </c:ser>
        <c:dLbls>
          <c:dLblPos val="outEnd"/>
          <c:showLegendKey val="0"/>
          <c:showVal val="1"/>
          <c:showCatName val="0"/>
          <c:showSerName val="0"/>
          <c:showPercent val="0"/>
          <c:showBubbleSize val="0"/>
        </c:dLbls>
        <c:gapWidth val="219"/>
        <c:overlap val="-27"/>
        <c:axId val="603403584"/>
        <c:axId val="603395664"/>
      </c:barChart>
      <c:catAx>
        <c:axId val="60340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395664"/>
        <c:crosses val="autoZero"/>
        <c:auto val="1"/>
        <c:lblAlgn val="ctr"/>
        <c:lblOffset val="100"/>
        <c:noMultiLvlLbl val="0"/>
      </c:catAx>
      <c:valAx>
        <c:axId val="6033956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40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917107787997083E-2"/>
          <c:y val="0.17029384756657487"/>
          <c:w val="0.88257308829043424"/>
          <c:h val="0.54149837675249268"/>
        </c:manualLayout>
      </c:layout>
      <c:barChart>
        <c:barDir val="col"/>
        <c:grouping val="clustered"/>
        <c:varyColors val="0"/>
        <c:ser>
          <c:idx val="0"/>
          <c:order val="0"/>
          <c:tx>
            <c:strRef>
              <c:f>workings!$F$34</c:f>
              <c:strCache>
                <c:ptCount val="1"/>
                <c:pt idx="0">
                  <c:v> Sales</c:v>
                </c:pt>
              </c:strCache>
            </c:strRef>
          </c:tx>
          <c:spPr>
            <a:solidFill>
              <a:schemeClr val="accent1"/>
            </a:solidFill>
            <a:ln>
              <a:noFill/>
            </a:ln>
            <a:effectLst/>
          </c:spPr>
          <c:invertIfNegative val="0"/>
          <c:cat>
            <c:multiLvlStrRef>
              <c:f>workings!$D$35:$E$50</c:f>
              <c:multiLvlStrCache>
                <c:ptCount val="16"/>
                <c:lvl>
                  <c:pt idx="0">
                    <c:v>Qtr2</c:v>
                  </c:pt>
                  <c:pt idx="1">
                    <c:v>Qtr3</c:v>
                  </c:pt>
                  <c:pt idx="2">
                    <c:v>Qtr4</c:v>
                  </c:pt>
                  <c:pt idx="3">
                    <c:v>2015</c:v>
                  </c:pt>
                  <c:pt idx="4">
                    <c:v>2016</c:v>
                  </c:pt>
                  <c:pt idx="5">
                    <c:v>Qtr1</c:v>
                  </c:pt>
                  <c:pt idx="6">
                    <c:v>Qtr2</c:v>
                  </c:pt>
                  <c:pt idx="7">
                    <c:v>Qtr3</c:v>
                  </c:pt>
                  <c:pt idx="8">
                    <c:v>2017</c:v>
                  </c:pt>
                  <c:pt idx="9">
                    <c:v>Qtr1</c:v>
                  </c:pt>
                  <c:pt idx="10">
                    <c:v>Qtr3</c:v>
                  </c:pt>
                  <c:pt idx="11">
                    <c:v>Qtr4</c:v>
                  </c:pt>
                  <c:pt idx="12">
                    <c:v>0</c:v>
                  </c:pt>
                  <c:pt idx="13">
                    <c:v>0</c:v>
                  </c:pt>
                  <c:pt idx="14">
                    <c:v>0</c:v>
                  </c:pt>
                  <c:pt idx="15">
                    <c:v>0</c:v>
                  </c:pt>
                </c:lvl>
                <c:lvl>
                  <c:pt idx="0">
                    <c:v>2014</c:v>
                  </c:pt>
                  <c:pt idx="4">
                    <c:v>Qtr3</c:v>
                  </c:pt>
                  <c:pt idx="8">
                    <c:v>Qtr4</c:v>
                  </c:pt>
                  <c:pt idx="12">
                    <c:v>0</c:v>
                  </c:pt>
                </c:lvl>
              </c:multiLvlStrCache>
            </c:multiLvlStrRef>
          </c:cat>
          <c:val>
            <c:numRef>
              <c:f>workings!$F$35:$F$50</c:f>
              <c:numCache>
                <c:formatCode>_("$"* #,##0.0_);_("$"* \(#,##0.0\);_("$"* "-"??_);_(@_)</c:formatCode>
                <c:ptCount val="16"/>
                <c:pt idx="0">
                  <c:v>187.76</c:v>
                </c:pt>
                <c:pt idx="1">
                  <c:v>259.13600000000002</c:v>
                </c:pt>
                <c:pt idx="2">
                  <c:v>533.68399999999997</c:v>
                </c:pt>
                <c:pt idx="3">
                  <c:v>0</c:v>
                </c:pt>
                <c:pt idx="4">
                  <c:v>0</c:v>
                </c:pt>
                <c:pt idx="5">
                  <c:v>289.15599999999995</c:v>
                </c:pt>
                <c:pt idx="6">
                  <c:v>599.16499999999996</c:v>
                </c:pt>
                <c:pt idx="7">
                  <c:v>809.9079999999999</c:v>
                </c:pt>
                <c:pt idx="8">
                  <c:v>0</c:v>
                </c:pt>
                <c:pt idx="9">
                  <c:v>89.768000000000001</c:v>
                </c:pt>
                <c:pt idx="10">
                  <c:v>2699.402</c:v>
                </c:pt>
                <c:pt idx="11">
                  <c:v>585.46</c:v>
                </c:pt>
                <c:pt idx="12">
                  <c:v>0</c:v>
                </c:pt>
                <c:pt idx="13">
                  <c:v>0</c:v>
                </c:pt>
                <c:pt idx="14">
                  <c:v>0</c:v>
                </c:pt>
                <c:pt idx="15">
                  <c:v>0</c:v>
                </c:pt>
              </c:numCache>
            </c:numRef>
          </c:val>
          <c:extLst>
            <c:ext xmlns:c16="http://schemas.microsoft.com/office/drawing/2014/chart" uri="{C3380CC4-5D6E-409C-BE32-E72D297353CC}">
              <c16:uniqueId val="{00000000-1405-4DF0-B5DC-5CC2BD0FAE70}"/>
            </c:ext>
          </c:extLst>
        </c:ser>
        <c:dLbls>
          <c:showLegendKey val="0"/>
          <c:showVal val="0"/>
          <c:showCatName val="0"/>
          <c:showSerName val="0"/>
          <c:showPercent val="0"/>
          <c:showBubbleSize val="0"/>
        </c:dLbls>
        <c:gapWidth val="269"/>
        <c:overlap val="-27"/>
        <c:axId val="279411408"/>
        <c:axId val="279415008"/>
      </c:barChart>
      <c:lineChart>
        <c:grouping val="standard"/>
        <c:varyColors val="0"/>
        <c:ser>
          <c:idx val="1"/>
          <c:order val="1"/>
          <c:tx>
            <c:strRef>
              <c:f>workings!$G$34</c:f>
              <c:strCache>
                <c:ptCount val="1"/>
                <c:pt idx="0">
                  <c:v>Price</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workings!$D$35:$E$50</c:f>
              <c:multiLvlStrCache>
                <c:ptCount val="16"/>
                <c:lvl>
                  <c:pt idx="0">
                    <c:v>Qtr2</c:v>
                  </c:pt>
                  <c:pt idx="1">
                    <c:v>Qtr3</c:v>
                  </c:pt>
                  <c:pt idx="2">
                    <c:v>Qtr4</c:v>
                  </c:pt>
                  <c:pt idx="3">
                    <c:v>2015</c:v>
                  </c:pt>
                  <c:pt idx="4">
                    <c:v>2016</c:v>
                  </c:pt>
                  <c:pt idx="5">
                    <c:v>Qtr1</c:v>
                  </c:pt>
                  <c:pt idx="6">
                    <c:v>Qtr2</c:v>
                  </c:pt>
                  <c:pt idx="7">
                    <c:v>Qtr3</c:v>
                  </c:pt>
                  <c:pt idx="8">
                    <c:v>2017</c:v>
                  </c:pt>
                  <c:pt idx="9">
                    <c:v>Qtr1</c:v>
                  </c:pt>
                  <c:pt idx="10">
                    <c:v>Qtr3</c:v>
                  </c:pt>
                  <c:pt idx="11">
                    <c:v>Qtr4</c:v>
                  </c:pt>
                  <c:pt idx="12">
                    <c:v>0</c:v>
                  </c:pt>
                  <c:pt idx="13">
                    <c:v>0</c:v>
                  </c:pt>
                  <c:pt idx="14">
                    <c:v>0</c:v>
                  </c:pt>
                  <c:pt idx="15">
                    <c:v>0</c:v>
                  </c:pt>
                </c:lvl>
                <c:lvl>
                  <c:pt idx="0">
                    <c:v>2014</c:v>
                  </c:pt>
                  <c:pt idx="4">
                    <c:v>Qtr3</c:v>
                  </c:pt>
                  <c:pt idx="8">
                    <c:v>Qtr4</c:v>
                  </c:pt>
                  <c:pt idx="12">
                    <c:v>0</c:v>
                  </c:pt>
                </c:lvl>
              </c:multiLvlStrCache>
            </c:multiLvlStrRef>
          </c:cat>
          <c:val>
            <c:numRef>
              <c:f>workings!$G$35:$G$50</c:f>
              <c:numCache>
                <c:formatCode>_("$"* #,##0.0_);_("$"* \(#,##0.0\);_("$"* "-"??_);_(@_)</c:formatCode>
                <c:ptCount val="16"/>
                <c:pt idx="0">
                  <c:v>46.94</c:v>
                </c:pt>
                <c:pt idx="1">
                  <c:v>64.784000000000006</c:v>
                </c:pt>
                <c:pt idx="2">
                  <c:v>76.240571428571428</c:v>
                </c:pt>
                <c:pt idx="3">
                  <c:v>0</c:v>
                </c:pt>
                <c:pt idx="4">
                  <c:v>0</c:v>
                </c:pt>
                <c:pt idx="5">
                  <c:v>32.12844444444444</c:v>
                </c:pt>
                <c:pt idx="6">
                  <c:v>119.833</c:v>
                </c:pt>
                <c:pt idx="7">
                  <c:v>73.627999999999986</c:v>
                </c:pt>
                <c:pt idx="8">
                  <c:v>0</c:v>
                </c:pt>
                <c:pt idx="9">
                  <c:v>89.768000000000001</c:v>
                </c:pt>
                <c:pt idx="10">
                  <c:v>149.96677777777779</c:v>
                </c:pt>
                <c:pt idx="11">
                  <c:v>58.546000000000006</c:v>
                </c:pt>
                <c:pt idx="12">
                  <c:v>0</c:v>
                </c:pt>
                <c:pt idx="13">
                  <c:v>0</c:v>
                </c:pt>
                <c:pt idx="14">
                  <c:v>0</c:v>
                </c:pt>
                <c:pt idx="15">
                  <c:v>0</c:v>
                </c:pt>
              </c:numCache>
            </c:numRef>
          </c:val>
          <c:smooth val="0"/>
          <c:extLst>
            <c:ext xmlns:c16="http://schemas.microsoft.com/office/drawing/2014/chart" uri="{C3380CC4-5D6E-409C-BE32-E72D297353CC}">
              <c16:uniqueId val="{00000001-1405-4DF0-B5DC-5CC2BD0FAE70}"/>
            </c:ext>
          </c:extLst>
        </c:ser>
        <c:dLbls>
          <c:showLegendKey val="0"/>
          <c:showVal val="0"/>
          <c:showCatName val="0"/>
          <c:showSerName val="0"/>
          <c:showPercent val="0"/>
          <c:showBubbleSize val="0"/>
        </c:dLbls>
        <c:marker val="1"/>
        <c:smooth val="0"/>
        <c:axId val="279424008"/>
        <c:axId val="279422928"/>
      </c:lineChart>
      <c:catAx>
        <c:axId val="27941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415008"/>
        <c:crosses val="autoZero"/>
        <c:auto val="1"/>
        <c:lblAlgn val="ctr"/>
        <c:lblOffset val="100"/>
        <c:noMultiLvlLbl val="0"/>
      </c:catAx>
      <c:valAx>
        <c:axId val="279415008"/>
        <c:scaling>
          <c:orientation val="minMax"/>
        </c:scaling>
        <c:delete val="0"/>
        <c:axPos val="l"/>
        <c:numFmt formatCode="_(&quot;$&quot;* #,##0.0_);_(&quot;$&quot;* \(#,##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411408"/>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279422928"/>
        <c:scaling>
          <c:orientation val="minMax"/>
        </c:scaling>
        <c:delete val="0"/>
        <c:axPos val="r"/>
        <c:numFmt formatCode="_(&quot;$&quot;* #,##0.0_);_(&quot;$&quot;* \(#,##0.0\);_(&quot;$&quot;*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424008"/>
        <c:crosses val="max"/>
        <c:crossBetween val="between"/>
      </c:valAx>
      <c:catAx>
        <c:axId val="279424008"/>
        <c:scaling>
          <c:orientation val="minMax"/>
        </c:scaling>
        <c:delete val="1"/>
        <c:axPos val="b"/>
        <c:numFmt formatCode="General" sourceLinked="1"/>
        <c:majorTickMark val="none"/>
        <c:minorTickMark val="none"/>
        <c:tickLblPos val="nextTo"/>
        <c:crossAx val="2794229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Working!$G$73"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firstButton="1" fmlaLink="workings!$H$55" lockText="1" noThreeD="1"/>
</file>

<file path=xl/ctrlProps/ctrlProp4.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142875</xdr:colOff>
      <xdr:row>10</xdr:row>
      <xdr:rowOff>34925</xdr:rowOff>
    </xdr:from>
    <xdr:to>
      <xdr:col>28</xdr:col>
      <xdr:colOff>133350</xdr:colOff>
      <xdr:row>10</xdr:row>
      <xdr:rowOff>34925</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142875" y="1844675"/>
          <a:ext cx="17059275" cy="0"/>
        </a:xfrm>
        <a:prstGeom prst="line">
          <a:avLst/>
        </a:prstGeom>
        <a:ln w="28575">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57150</xdr:colOff>
      <xdr:row>0</xdr:row>
      <xdr:rowOff>85725</xdr:rowOff>
    </xdr:from>
    <xdr:to>
      <xdr:col>3</xdr:col>
      <xdr:colOff>93977</xdr:colOff>
      <xdr:row>4</xdr:row>
      <xdr:rowOff>11954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6350" y="85725"/>
          <a:ext cx="989327" cy="643779"/>
        </a:xfrm>
        <a:prstGeom prst="rect">
          <a:avLst/>
        </a:prstGeom>
      </xdr:spPr>
    </xdr:pic>
    <xdr:clientData/>
  </xdr:twoCellAnchor>
  <xdr:twoCellAnchor editAs="absolute">
    <xdr:from>
      <xdr:col>1</xdr:col>
      <xdr:colOff>606425</xdr:colOff>
      <xdr:row>4</xdr:row>
      <xdr:rowOff>121444</xdr:rowOff>
    </xdr:from>
    <xdr:to>
      <xdr:col>3</xdr:col>
      <xdr:colOff>406400</xdr:colOff>
      <xdr:row>9</xdr:row>
      <xdr:rowOff>66675</xdr:rowOff>
    </xdr:to>
    <xdr:sp macro="" textlink="Working!B5">
      <xdr:nvSpPr>
        <xdr:cNvPr id="6" name="Rectangle: Rounded Corners 5">
          <a:extLst>
            <a:ext uri="{FF2B5EF4-FFF2-40B4-BE49-F238E27FC236}">
              <a16:creationId xmlns:a16="http://schemas.microsoft.com/office/drawing/2014/main" id="{00000000-0008-0000-0000-000006000000}"/>
            </a:ext>
          </a:extLst>
        </xdr:cNvPr>
        <xdr:cNvSpPr/>
      </xdr:nvSpPr>
      <xdr:spPr>
        <a:xfrm>
          <a:off x="1216025" y="845344"/>
          <a:ext cx="1828800" cy="850106"/>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D44A6E9F-8E8D-4452-A940-93B79AE6E23D}" type="TxLink">
            <a:rPr lang="en-US" sz="2800" b="1" i="0" u="none" strike="noStrike">
              <a:solidFill>
                <a:schemeClr val="bg1"/>
              </a:solidFill>
              <a:latin typeface="Calibri"/>
              <a:cs typeface="Calibri"/>
            </a:rPr>
            <a:pPr algn="ctr"/>
            <a:t> 215,387 </a:t>
          </a:fld>
          <a:endParaRPr lang="en-CA" sz="2800" b="1">
            <a:solidFill>
              <a:schemeClr val="bg1"/>
            </a:solidFill>
          </a:endParaRPr>
        </a:p>
      </xdr:txBody>
    </xdr:sp>
    <xdr:clientData/>
  </xdr:twoCellAnchor>
  <xdr:twoCellAnchor editAs="absolute">
    <xdr:from>
      <xdr:col>1</xdr:col>
      <xdr:colOff>806450</xdr:colOff>
      <xdr:row>5</xdr:row>
      <xdr:rowOff>84116</xdr:rowOff>
    </xdr:from>
    <xdr:to>
      <xdr:col>3</xdr:col>
      <xdr:colOff>206375</xdr:colOff>
      <xdr:row>6</xdr:row>
      <xdr:rowOff>85180</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1416050" y="988991"/>
          <a:ext cx="1428750" cy="188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a:solidFill>
                <a:schemeClr val="bg1"/>
              </a:solidFill>
            </a:rPr>
            <a:t>Sales Latest Year</a:t>
          </a:r>
        </a:p>
      </xdr:txBody>
    </xdr:sp>
    <xdr:clientData/>
  </xdr:twoCellAnchor>
  <xdr:twoCellAnchor editAs="absolute">
    <xdr:from>
      <xdr:col>4</xdr:col>
      <xdr:colOff>388938</xdr:colOff>
      <xdr:row>4</xdr:row>
      <xdr:rowOff>123032</xdr:rowOff>
    </xdr:from>
    <xdr:to>
      <xdr:col>8</xdr:col>
      <xdr:colOff>314651</xdr:colOff>
      <xdr:row>9</xdr:row>
      <xdr:rowOff>65088</xdr:rowOff>
    </xdr:to>
    <xdr:sp macro="" textlink="Working!B4">
      <xdr:nvSpPr>
        <xdr:cNvPr id="19" name="Rectangle: Rounded Corners 18">
          <a:extLst>
            <a:ext uri="{FF2B5EF4-FFF2-40B4-BE49-F238E27FC236}">
              <a16:creationId xmlns:a16="http://schemas.microsoft.com/office/drawing/2014/main" id="{00000000-0008-0000-0000-000013000000}"/>
            </a:ext>
          </a:extLst>
        </xdr:cNvPr>
        <xdr:cNvSpPr/>
      </xdr:nvSpPr>
      <xdr:spPr>
        <a:xfrm>
          <a:off x="3663950" y="846932"/>
          <a:ext cx="1828800" cy="846931"/>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F9ED1832-7DCD-4F42-8B9C-5141608749C3}" type="TxLink">
            <a:rPr lang="en-US" sz="2800" b="1" i="0" u="none" strike="noStrike">
              <a:solidFill>
                <a:schemeClr val="bg1"/>
              </a:solidFill>
              <a:latin typeface="Calibri"/>
              <a:ea typeface="+mn-ea"/>
              <a:cs typeface="Calibri"/>
            </a:rPr>
            <a:pPr marL="0" indent="0" algn="ctr"/>
            <a:t> 198,901 </a:t>
          </a:fld>
          <a:endParaRPr lang="en-CA" sz="2800" b="1" i="0" u="none" strike="noStrike">
            <a:solidFill>
              <a:schemeClr val="bg1"/>
            </a:solidFill>
            <a:latin typeface="Calibri"/>
            <a:ea typeface="+mn-ea"/>
            <a:cs typeface="Calibri"/>
          </a:endParaRPr>
        </a:p>
      </xdr:txBody>
    </xdr:sp>
    <xdr:clientData/>
  </xdr:twoCellAnchor>
  <xdr:twoCellAnchor editAs="absolute">
    <xdr:from>
      <xdr:col>4</xdr:col>
      <xdr:colOff>596900</xdr:colOff>
      <xdr:row>5</xdr:row>
      <xdr:rowOff>85167</xdr:rowOff>
    </xdr:from>
    <xdr:to>
      <xdr:col>8</xdr:col>
      <xdr:colOff>106882</xdr:colOff>
      <xdr:row>6</xdr:row>
      <xdr:rowOff>85528</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3863975" y="990042"/>
          <a:ext cx="1428750" cy="187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a:solidFill>
                <a:schemeClr val="bg1"/>
              </a:solidFill>
            </a:rPr>
            <a:t>Sales Last Year</a:t>
          </a:r>
        </a:p>
      </xdr:txBody>
    </xdr:sp>
    <xdr:clientData/>
  </xdr:twoCellAnchor>
  <xdr:twoCellAnchor editAs="absolute">
    <xdr:from>
      <xdr:col>9</xdr:col>
      <xdr:colOff>2866</xdr:colOff>
      <xdr:row>4</xdr:row>
      <xdr:rowOff>121444</xdr:rowOff>
    </xdr:from>
    <xdr:to>
      <xdr:col>11</xdr:col>
      <xdr:colOff>597227</xdr:colOff>
      <xdr:row>9</xdr:row>
      <xdr:rowOff>66675</xdr:rowOff>
    </xdr:to>
    <xdr:sp macro="" textlink="Working!E5">
      <xdr:nvSpPr>
        <xdr:cNvPr id="22" name="Rectangle: Rounded Corners 21">
          <a:extLst>
            <a:ext uri="{FF2B5EF4-FFF2-40B4-BE49-F238E27FC236}">
              <a16:creationId xmlns:a16="http://schemas.microsoft.com/office/drawing/2014/main" id="{00000000-0008-0000-0000-000016000000}"/>
            </a:ext>
          </a:extLst>
        </xdr:cNvPr>
        <xdr:cNvSpPr/>
      </xdr:nvSpPr>
      <xdr:spPr>
        <a:xfrm>
          <a:off x="6124575" y="845344"/>
          <a:ext cx="1828800" cy="850106"/>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E11B1CE4-F8A0-4669-97A1-68691ABC6E9F}" type="TxLink">
            <a:rPr lang="en-US" sz="2800" b="1" i="0" u="none" strike="noStrike">
              <a:solidFill>
                <a:schemeClr val="bg1"/>
              </a:solidFill>
              <a:latin typeface="Calibri"/>
              <a:ea typeface="+mn-ea"/>
              <a:cs typeface="Calibri"/>
            </a:rPr>
            <a:pPr marL="0" indent="0" algn="ctr"/>
            <a:t>8.3%</a:t>
          </a:fld>
          <a:endParaRPr lang="en-CA" sz="2800" b="1" i="0" u="none" strike="noStrike">
            <a:solidFill>
              <a:schemeClr val="bg1"/>
            </a:solidFill>
            <a:latin typeface="Calibri"/>
            <a:ea typeface="+mn-ea"/>
            <a:cs typeface="Calibri"/>
          </a:endParaRPr>
        </a:p>
      </xdr:txBody>
    </xdr:sp>
    <xdr:clientData/>
  </xdr:twoCellAnchor>
  <xdr:twoCellAnchor editAs="absolute">
    <xdr:from>
      <xdr:col>9</xdr:col>
      <xdr:colOff>187651</xdr:colOff>
      <xdr:row>5</xdr:row>
      <xdr:rowOff>84116</xdr:rowOff>
    </xdr:from>
    <xdr:to>
      <xdr:col>11</xdr:col>
      <xdr:colOff>397202</xdr:colOff>
      <xdr:row>6</xdr:row>
      <xdr:rowOff>85180</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6324600" y="988991"/>
          <a:ext cx="1428750" cy="188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a:solidFill>
                <a:schemeClr val="bg1"/>
              </a:solidFill>
            </a:rPr>
            <a:t>Sales growth vs PY</a:t>
          </a:r>
        </a:p>
      </xdr:txBody>
    </xdr:sp>
    <xdr:clientData/>
  </xdr:twoCellAnchor>
  <xdr:twoCellAnchor editAs="absolute">
    <xdr:from>
      <xdr:col>13</xdr:col>
      <xdr:colOff>258025</xdr:colOff>
      <xdr:row>4</xdr:row>
      <xdr:rowOff>121444</xdr:rowOff>
    </xdr:from>
    <xdr:to>
      <xdr:col>16</xdr:col>
      <xdr:colOff>207556</xdr:colOff>
      <xdr:row>9</xdr:row>
      <xdr:rowOff>66675</xdr:rowOff>
    </xdr:to>
    <xdr:sp macro="" textlink="Working!C5">
      <xdr:nvSpPr>
        <xdr:cNvPr id="25" name="Rectangle: Rounded Corners 24">
          <a:extLst>
            <a:ext uri="{FF2B5EF4-FFF2-40B4-BE49-F238E27FC236}">
              <a16:creationId xmlns:a16="http://schemas.microsoft.com/office/drawing/2014/main" id="{00000000-0008-0000-0000-000019000000}"/>
            </a:ext>
          </a:extLst>
        </xdr:cNvPr>
        <xdr:cNvSpPr/>
      </xdr:nvSpPr>
      <xdr:spPr>
        <a:xfrm>
          <a:off x="8578850" y="845344"/>
          <a:ext cx="1828800" cy="850106"/>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079572F1-B2BB-4B83-AA6F-B05E2913C051}" type="TxLink">
            <a:rPr lang="en-US" sz="2800" b="1" i="0" u="none" strike="noStrike">
              <a:solidFill>
                <a:schemeClr val="bg1"/>
              </a:solidFill>
              <a:latin typeface="Calibri"/>
              <a:ea typeface="+mn-ea"/>
              <a:cs typeface="Calibri"/>
            </a:rPr>
            <a:pPr marL="0" indent="0" algn="ctr"/>
            <a:t> 3,018 </a:t>
          </a:fld>
          <a:endParaRPr lang="en-CA" sz="2800" b="1" i="0" u="none" strike="noStrike">
            <a:solidFill>
              <a:schemeClr val="bg1"/>
            </a:solidFill>
            <a:latin typeface="Calibri"/>
            <a:ea typeface="+mn-ea"/>
            <a:cs typeface="Calibri"/>
          </a:endParaRPr>
        </a:p>
      </xdr:txBody>
    </xdr:sp>
    <xdr:clientData/>
  </xdr:twoCellAnchor>
  <xdr:twoCellAnchor editAs="absolute">
    <xdr:from>
      <xdr:col>14</xdr:col>
      <xdr:colOff>121306</xdr:colOff>
      <xdr:row>5</xdr:row>
      <xdr:rowOff>84116</xdr:rowOff>
    </xdr:from>
    <xdr:to>
      <xdr:col>16</xdr:col>
      <xdr:colOff>10181</xdr:colOff>
      <xdr:row>6</xdr:row>
      <xdr:rowOff>85180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8778875" y="988991"/>
          <a:ext cx="1428750" cy="188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a:solidFill>
                <a:schemeClr val="bg1"/>
              </a:solidFill>
            </a:rPr>
            <a:t>Profit Latest Year</a:t>
          </a:r>
        </a:p>
      </xdr:txBody>
    </xdr:sp>
    <xdr:clientData/>
  </xdr:twoCellAnchor>
  <xdr:twoCellAnchor editAs="absolute">
    <xdr:from>
      <xdr:col>17</xdr:col>
      <xdr:colOff>226603</xdr:colOff>
      <xdr:row>4</xdr:row>
      <xdr:rowOff>116682</xdr:rowOff>
    </xdr:from>
    <xdr:to>
      <xdr:col>20</xdr:col>
      <xdr:colOff>734407</xdr:colOff>
      <xdr:row>9</xdr:row>
      <xdr:rowOff>68263</xdr:rowOff>
    </xdr:to>
    <xdr:sp macro="" textlink="Working!C4">
      <xdr:nvSpPr>
        <xdr:cNvPr id="28" name="Rectangle: Rounded Corners 27">
          <a:extLst>
            <a:ext uri="{FF2B5EF4-FFF2-40B4-BE49-F238E27FC236}">
              <a16:creationId xmlns:a16="http://schemas.microsoft.com/office/drawing/2014/main" id="{00000000-0008-0000-0000-00001C000000}"/>
            </a:ext>
          </a:extLst>
        </xdr:cNvPr>
        <xdr:cNvSpPr/>
      </xdr:nvSpPr>
      <xdr:spPr>
        <a:xfrm>
          <a:off x="11039475" y="840582"/>
          <a:ext cx="1828800" cy="856456"/>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66493FAC-22E2-41D5-BB35-C2C1899B1C19}" type="TxLink">
            <a:rPr lang="en-US" sz="2800" b="1" i="0" u="none" strike="noStrike">
              <a:solidFill>
                <a:schemeClr val="bg1"/>
              </a:solidFill>
              <a:latin typeface="Calibri"/>
              <a:ea typeface="+mn-ea"/>
              <a:cs typeface="Calibri"/>
            </a:rPr>
            <a:pPr marL="0" indent="0" algn="ctr"/>
            <a:t> 6,960 </a:t>
          </a:fld>
          <a:endParaRPr lang="en-CA" sz="2800" b="1" i="0" u="none" strike="noStrike">
            <a:solidFill>
              <a:schemeClr val="bg1"/>
            </a:solidFill>
            <a:latin typeface="Calibri"/>
            <a:ea typeface="+mn-ea"/>
            <a:cs typeface="Calibri"/>
          </a:endParaRPr>
        </a:p>
      </xdr:txBody>
    </xdr:sp>
    <xdr:clientData/>
  </xdr:twoCellAnchor>
  <xdr:twoCellAnchor editAs="absolute">
    <xdr:from>
      <xdr:col>17</xdr:col>
      <xdr:colOff>430866</xdr:colOff>
      <xdr:row>5</xdr:row>
      <xdr:rowOff>86777</xdr:rowOff>
    </xdr:from>
    <xdr:to>
      <xdr:col>20</xdr:col>
      <xdr:colOff>531207</xdr:colOff>
      <xdr:row>6</xdr:row>
      <xdr:rowOff>82898</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11239500" y="985302"/>
          <a:ext cx="1428750" cy="189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a:solidFill>
                <a:schemeClr val="bg1"/>
              </a:solidFill>
            </a:rPr>
            <a:t>Profit Last Year</a:t>
          </a:r>
        </a:p>
      </xdr:txBody>
    </xdr:sp>
    <xdr:clientData/>
  </xdr:twoCellAnchor>
  <xdr:twoCellAnchor editAs="absolute">
    <xdr:from>
      <xdr:col>21</xdr:col>
      <xdr:colOff>401032</xdr:colOff>
      <xdr:row>4</xdr:row>
      <xdr:rowOff>121444</xdr:rowOff>
    </xdr:from>
    <xdr:to>
      <xdr:col>24</xdr:col>
      <xdr:colOff>334180</xdr:colOff>
      <xdr:row>9</xdr:row>
      <xdr:rowOff>66675</xdr:rowOff>
    </xdr:to>
    <xdr:sp macro="" textlink="Working!F5">
      <xdr:nvSpPr>
        <xdr:cNvPr id="31" name="Rectangle: Rounded Corners 30">
          <a:extLst>
            <a:ext uri="{FF2B5EF4-FFF2-40B4-BE49-F238E27FC236}">
              <a16:creationId xmlns:a16="http://schemas.microsoft.com/office/drawing/2014/main" id="{00000000-0008-0000-0000-00001F000000}"/>
            </a:ext>
          </a:extLst>
        </xdr:cNvPr>
        <xdr:cNvSpPr/>
      </xdr:nvSpPr>
      <xdr:spPr>
        <a:xfrm>
          <a:off x="13487400" y="845344"/>
          <a:ext cx="1828800" cy="850106"/>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CA8EE328-E350-48D5-A0FE-7A81464E5360}" type="TxLink">
            <a:rPr lang="en-US" sz="2800" b="1" i="0" u="none" strike="noStrike">
              <a:solidFill>
                <a:schemeClr val="bg1"/>
              </a:solidFill>
              <a:latin typeface="Calibri"/>
              <a:ea typeface="+mn-ea"/>
              <a:cs typeface="Calibri"/>
            </a:rPr>
            <a:pPr marL="0" indent="0" algn="ctr"/>
            <a:t>-56.6%</a:t>
          </a:fld>
          <a:endParaRPr lang="en-CA" sz="2800" b="1" i="0" u="none" strike="noStrike">
            <a:solidFill>
              <a:schemeClr val="bg1"/>
            </a:solidFill>
            <a:latin typeface="Calibri"/>
            <a:ea typeface="+mn-ea"/>
            <a:cs typeface="Calibri"/>
          </a:endParaRPr>
        </a:p>
      </xdr:txBody>
    </xdr:sp>
    <xdr:clientData/>
  </xdr:twoCellAnchor>
  <xdr:twoCellAnchor editAs="absolute">
    <xdr:from>
      <xdr:col>21</xdr:col>
      <xdr:colOff>601057</xdr:colOff>
      <xdr:row>5</xdr:row>
      <xdr:rowOff>84116</xdr:rowOff>
    </xdr:from>
    <xdr:to>
      <xdr:col>24</xdr:col>
      <xdr:colOff>121920</xdr:colOff>
      <xdr:row>6</xdr:row>
      <xdr:rowOff>85180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3687425" y="988991"/>
          <a:ext cx="1428750" cy="188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a:solidFill>
                <a:schemeClr val="bg1"/>
              </a:solidFill>
            </a:rPr>
            <a:t>Profit</a:t>
          </a:r>
          <a:r>
            <a:rPr lang="en-CA" sz="1100" baseline="0">
              <a:solidFill>
                <a:schemeClr val="bg1"/>
              </a:solidFill>
            </a:rPr>
            <a:t> growth vs PY</a:t>
          </a:r>
          <a:endParaRPr lang="en-CA" sz="1100">
            <a:solidFill>
              <a:schemeClr val="bg1"/>
            </a:solidFill>
          </a:endParaRPr>
        </a:p>
      </xdr:txBody>
    </xdr:sp>
    <xdr:clientData/>
  </xdr:twoCellAnchor>
  <xdr:twoCellAnchor>
    <xdr:from>
      <xdr:col>0</xdr:col>
      <xdr:colOff>133350</xdr:colOff>
      <xdr:row>26</xdr:row>
      <xdr:rowOff>95250</xdr:rowOff>
    </xdr:from>
    <xdr:to>
      <xdr:col>28</xdr:col>
      <xdr:colOff>120650</xdr:colOff>
      <xdr:row>26</xdr:row>
      <xdr:rowOff>95250</xdr:rowOff>
    </xdr:to>
    <xdr:cxnSp macro="">
      <xdr:nvCxnSpPr>
        <xdr:cNvPr id="33" name="Straight Connector 32">
          <a:extLst>
            <a:ext uri="{FF2B5EF4-FFF2-40B4-BE49-F238E27FC236}">
              <a16:creationId xmlns:a16="http://schemas.microsoft.com/office/drawing/2014/main" id="{00000000-0008-0000-0000-000021000000}"/>
            </a:ext>
          </a:extLst>
        </xdr:cNvPr>
        <xdr:cNvCxnSpPr/>
      </xdr:nvCxnSpPr>
      <xdr:spPr>
        <a:xfrm>
          <a:off x="133350" y="5067300"/>
          <a:ext cx="17341850" cy="0"/>
        </a:xfrm>
        <a:prstGeom prst="line">
          <a:avLst/>
        </a:prstGeom>
        <a:ln w="28575">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635000</xdr:colOff>
      <xdr:row>30</xdr:row>
      <xdr:rowOff>0</xdr:rowOff>
    </xdr:from>
    <xdr:to>
      <xdr:col>12</xdr:col>
      <xdr:colOff>247650</xdr:colOff>
      <xdr:row>42</xdr:row>
      <xdr:rowOff>66675</xdr:rowOff>
    </xdr:to>
    <xdr:graphicFrame macro="">
      <xdr:nvGraphicFramePr>
        <xdr:cNvPr id="34" name="Chart 33">
          <a:extLst>
            <a:ext uri="{FF2B5EF4-FFF2-40B4-BE49-F238E27FC236}">
              <a16:creationId xmlns:a16="http://schemas.microsoft.com/office/drawing/2014/main" id="{00000000-0008-0000-00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149225</xdr:colOff>
      <xdr:row>29</xdr:row>
      <xdr:rowOff>6351</xdr:rowOff>
    </xdr:from>
    <xdr:to>
      <xdr:col>25</xdr:col>
      <xdr:colOff>69849</xdr:colOff>
      <xdr:row>41</xdr:row>
      <xdr:rowOff>9525</xdr:rowOff>
    </xdr:to>
    <xdr:graphicFrame macro="">
      <xdr:nvGraphicFramePr>
        <xdr:cNvPr id="35" name="Chart 34">
          <a:extLst>
            <a:ext uri="{FF2B5EF4-FFF2-40B4-BE49-F238E27FC236}">
              <a16:creationId xmlns:a16="http://schemas.microsoft.com/office/drawing/2014/main" id="{00000000-0008-0000-00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314325</xdr:colOff>
      <xdr:row>0</xdr:row>
      <xdr:rowOff>104774</xdr:rowOff>
    </xdr:from>
    <xdr:to>
      <xdr:col>15</xdr:col>
      <xdr:colOff>93992</xdr:colOff>
      <xdr:row>3</xdr:row>
      <xdr:rowOff>8674</xdr:rowOff>
    </xdr:to>
    <mc:AlternateContent xmlns:mc="http://schemas.openxmlformats.org/markup-compatibility/2006" xmlns:a14="http://schemas.microsoft.com/office/drawing/2010/main">
      <mc:Choice Requires="a14">
        <xdr:graphicFrame macro="">
          <xdr:nvGraphicFramePr>
            <xdr:cNvPr id="36" name="Category">
              <a:extLst>
                <a:ext uri="{FF2B5EF4-FFF2-40B4-BE49-F238E27FC236}">
                  <a16:creationId xmlns:a16="http://schemas.microsoft.com/office/drawing/2014/main" id="{00000000-0008-0000-0000-000024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778375" y="107949"/>
              <a:ext cx="4848225" cy="4468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574674</xdr:colOff>
      <xdr:row>0</xdr:row>
      <xdr:rowOff>104775</xdr:rowOff>
    </xdr:from>
    <xdr:to>
      <xdr:col>24</xdr:col>
      <xdr:colOff>505476</xdr:colOff>
      <xdr:row>3</xdr:row>
      <xdr:rowOff>8675</xdr:rowOff>
    </xdr:to>
    <mc:AlternateContent xmlns:mc="http://schemas.openxmlformats.org/markup-compatibility/2006" xmlns:a14="http://schemas.microsoft.com/office/drawing/2010/main">
      <mc:Choice Requires="a14">
        <xdr:graphicFrame macro="">
          <xdr:nvGraphicFramePr>
            <xdr:cNvPr id="37" name="Segment">
              <a:extLst>
                <a:ext uri="{FF2B5EF4-FFF2-40B4-BE49-F238E27FC236}">
                  <a16:creationId xmlns:a16="http://schemas.microsoft.com/office/drawing/2014/main" id="{00000000-0008-0000-0000-000025000000}"/>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0071099" y="101600"/>
              <a:ext cx="5314950" cy="4531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1035049</xdr:colOff>
      <xdr:row>10</xdr:row>
      <xdr:rowOff>284163</xdr:rowOff>
    </xdr:from>
    <xdr:to>
      <xdr:col>12</xdr:col>
      <xdr:colOff>29190</xdr:colOff>
      <xdr:row>12</xdr:row>
      <xdr:rowOff>102338</xdr:rowOff>
    </xdr:to>
    <mc:AlternateContent xmlns:mc="http://schemas.openxmlformats.org/markup-compatibility/2006" xmlns:a14="http://schemas.microsoft.com/office/drawing/2010/main">
      <mc:Choice Requires="a14">
        <xdr:graphicFrame macro="">
          <xdr:nvGraphicFramePr>
            <xdr:cNvPr id="38" name="Category_Table1">
              <a:extLst>
                <a:ext uri="{FF2B5EF4-FFF2-40B4-BE49-F238E27FC236}">
                  <a16:creationId xmlns:a16="http://schemas.microsoft.com/office/drawing/2014/main" id="{00000000-0008-0000-0000-000026000000}"/>
                </a:ext>
              </a:extLst>
            </xdr:cNvPr>
            <xdr:cNvGraphicFramePr/>
          </xdr:nvGraphicFramePr>
          <xdr:xfrm>
            <a:off x="0" y="0"/>
            <a:ext cx="0" cy="0"/>
          </xdr:xfrm>
          <a:graphic>
            <a:graphicData uri="http://schemas.microsoft.com/office/drawing/2010/slicer">
              <sle:slicer xmlns:sle="http://schemas.microsoft.com/office/drawing/2010/slicer" name="Category_Table1"/>
            </a:graphicData>
          </a:graphic>
        </xdr:graphicFrame>
      </mc:Choice>
      <mc:Fallback xmlns="">
        <xdr:sp macro="" textlink="">
          <xdr:nvSpPr>
            <xdr:cNvPr id="0" name=""/>
            <xdr:cNvSpPr>
              <a:spLocks noTextEdit="1"/>
            </xdr:cNvSpPr>
          </xdr:nvSpPr>
          <xdr:spPr>
            <a:xfrm>
              <a:off x="1647824" y="2093913"/>
              <a:ext cx="6381750" cy="45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215899</xdr:colOff>
      <xdr:row>10</xdr:row>
      <xdr:rowOff>282575</xdr:rowOff>
    </xdr:from>
    <xdr:to>
      <xdr:col>24</xdr:col>
      <xdr:colOff>144610</xdr:colOff>
      <xdr:row>12</xdr:row>
      <xdr:rowOff>107100</xdr:rowOff>
    </xdr:to>
    <mc:AlternateContent xmlns:mc="http://schemas.openxmlformats.org/markup-compatibility/2006" xmlns:a14="http://schemas.microsoft.com/office/drawing/2010/main">
      <mc:Choice Requires="a14">
        <xdr:graphicFrame macro="">
          <xdr:nvGraphicFramePr>
            <xdr:cNvPr id="39" name="Segment_table">
              <a:extLst>
                <a:ext uri="{FF2B5EF4-FFF2-40B4-BE49-F238E27FC236}">
                  <a16:creationId xmlns:a16="http://schemas.microsoft.com/office/drawing/2014/main" id="{00000000-0008-0000-0000-000027000000}"/>
                </a:ext>
              </a:extLst>
            </xdr:cNvPr>
            <xdr:cNvGraphicFramePr/>
          </xdr:nvGraphicFramePr>
          <xdr:xfrm>
            <a:off x="0" y="0"/>
            <a:ext cx="0" cy="0"/>
          </xdr:xfrm>
          <a:graphic>
            <a:graphicData uri="http://schemas.microsoft.com/office/drawing/2010/slicer">
              <sle:slicer xmlns:sle="http://schemas.microsoft.com/office/drawing/2010/slicer" name="Segment_table"/>
            </a:graphicData>
          </a:graphic>
        </xdr:graphicFrame>
      </mc:Choice>
      <mc:Fallback xmlns="">
        <xdr:sp macro="" textlink="">
          <xdr:nvSpPr>
            <xdr:cNvPr id="0" name=""/>
            <xdr:cNvSpPr>
              <a:spLocks noTextEdit="1"/>
            </xdr:cNvSpPr>
          </xdr:nvSpPr>
          <xdr:spPr>
            <a:xfrm>
              <a:off x="8439149" y="2092325"/>
              <a:ext cx="6594475" cy="45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914400</xdr:colOff>
      <xdr:row>27</xdr:row>
      <xdr:rowOff>33335</xdr:rowOff>
    </xdr:from>
    <xdr:to>
      <xdr:col>8</xdr:col>
      <xdr:colOff>711526</xdr:colOff>
      <xdr:row>29</xdr:row>
      <xdr:rowOff>124560</xdr:rowOff>
    </xdr:to>
    <mc:AlternateContent xmlns:mc="http://schemas.openxmlformats.org/markup-compatibility/2006" xmlns:a14="http://schemas.microsoft.com/office/drawing/2010/main">
      <mc:Choice Requires="a14">
        <xdr:graphicFrame macro="">
          <xdr:nvGraphicFramePr>
            <xdr:cNvPr id="40" name="Segment_charts">
              <a:extLst>
                <a:ext uri="{FF2B5EF4-FFF2-40B4-BE49-F238E27FC236}">
                  <a16:creationId xmlns:a16="http://schemas.microsoft.com/office/drawing/2014/main" id="{00000000-0008-0000-0000-000028000000}"/>
                </a:ext>
              </a:extLst>
            </xdr:cNvPr>
            <xdr:cNvGraphicFramePr/>
          </xdr:nvGraphicFramePr>
          <xdr:xfrm>
            <a:off x="0" y="0"/>
            <a:ext cx="0" cy="0"/>
          </xdr:xfrm>
          <a:graphic>
            <a:graphicData uri="http://schemas.microsoft.com/office/drawing/2010/slicer">
              <sle:slicer xmlns:sle="http://schemas.microsoft.com/office/drawing/2010/slicer" name="Segment_charts"/>
            </a:graphicData>
          </a:graphic>
        </xdr:graphicFrame>
      </mc:Choice>
      <mc:Fallback xmlns="">
        <xdr:sp macro="" textlink="">
          <xdr:nvSpPr>
            <xdr:cNvPr id="0" name=""/>
            <xdr:cNvSpPr>
              <a:spLocks noTextEdit="1"/>
            </xdr:cNvSpPr>
          </xdr:nvSpPr>
          <xdr:spPr>
            <a:xfrm>
              <a:off x="1524000" y="5202235"/>
              <a:ext cx="4378325" cy="4531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482601</xdr:colOff>
      <xdr:row>27</xdr:row>
      <xdr:rowOff>38098</xdr:rowOff>
    </xdr:from>
    <xdr:to>
      <xdr:col>24</xdr:col>
      <xdr:colOff>198587</xdr:colOff>
      <xdr:row>29</xdr:row>
      <xdr:rowOff>126148</xdr:rowOff>
    </xdr:to>
    <mc:AlternateContent xmlns:mc="http://schemas.openxmlformats.org/markup-compatibility/2006" xmlns:a14="http://schemas.microsoft.com/office/drawing/2010/main">
      <mc:Choice Requires="a14">
        <xdr:graphicFrame macro="">
          <xdr:nvGraphicFramePr>
            <xdr:cNvPr id="41" name="Category_charts">
              <a:extLst>
                <a:ext uri="{FF2B5EF4-FFF2-40B4-BE49-F238E27FC236}">
                  <a16:creationId xmlns:a16="http://schemas.microsoft.com/office/drawing/2014/main" id="{00000000-0008-0000-0000-000029000000}"/>
                </a:ext>
              </a:extLst>
            </xdr:cNvPr>
            <xdr:cNvGraphicFramePr/>
          </xdr:nvGraphicFramePr>
          <xdr:xfrm>
            <a:off x="0" y="0"/>
            <a:ext cx="0" cy="0"/>
          </xdr:xfrm>
          <a:graphic>
            <a:graphicData uri="http://schemas.microsoft.com/office/drawing/2010/slicer">
              <sle:slicer xmlns:sle="http://schemas.microsoft.com/office/drawing/2010/slicer" name="Category_charts"/>
            </a:graphicData>
          </a:graphic>
        </xdr:graphicFrame>
      </mc:Choice>
      <mc:Fallback xmlns="">
        <xdr:sp macro="" textlink="">
          <xdr:nvSpPr>
            <xdr:cNvPr id="0" name=""/>
            <xdr:cNvSpPr>
              <a:spLocks noTextEdit="1"/>
            </xdr:cNvSpPr>
          </xdr:nvSpPr>
          <xdr:spPr>
            <a:xfrm>
              <a:off x="10591801" y="5210173"/>
              <a:ext cx="4495799" cy="4468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857250</xdr:colOff>
      <xdr:row>27</xdr:row>
      <xdr:rowOff>38098</xdr:rowOff>
    </xdr:from>
    <xdr:to>
      <xdr:col>16</xdr:col>
      <xdr:colOff>227342</xdr:colOff>
      <xdr:row>29</xdr:row>
      <xdr:rowOff>122973</xdr:rowOff>
    </xdr:to>
    <mc:AlternateContent xmlns:mc="http://schemas.openxmlformats.org/markup-compatibility/2006" xmlns:a14="http://schemas.microsoft.com/office/drawing/2010/main">
      <mc:Choice Requires="a14">
        <xdr:graphicFrame macro="">
          <xdr:nvGraphicFramePr>
            <xdr:cNvPr id="42" name="ShipMode_charts">
              <a:extLst>
                <a:ext uri="{FF2B5EF4-FFF2-40B4-BE49-F238E27FC236}">
                  <a16:creationId xmlns:a16="http://schemas.microsoft.com/office/drawing/2014/main" id="{00000000-0008-0000-0000-00002A000000}"/>
                </a:ext>
              </a:extLst>
            </xdr:cNvPr>
            <xdr:cNvGraphicFramePr/>
          </xdr:nvGraphicFramePr>
          <xdr:xfrm>
            <a:off x="0" y="0"/>
            <a:ext cx="0" cy="0"/>
          </xdr:xfrm>
          <a:graphic>
            <a:graphicData uri="http://schemas.microsoft.com/office/drawing/2010/slicer">
              <sle:slicer xmlns:sle="http://schemas.microsoft.com/office/drawing/2010/slicer" name="ShipMode_charts"/>
            </a:graphicData>
          </a:graphic>
        </xdr:graphicFrame>
      </mc:Choice>
      <mc:Fallback xmlns="">
        <xdr:sp macro="" textlink="">
          <xdr:nvSpPr>
            <xdr:cNvPr id="0" name=""/>
            <xdr:cNvSpPr>
              <a:spLocks noTextEdit="1"/>
            </xdr:cNvSpPr>
          </xdr:nvSpPr>
          <xdr:spPr>
            <a:xfrm>
              <a:off x="5972175" y="5210173"/>
              <a:ext cx="4387850" cy="45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26</xdr:col>
          <xdr:colOff>83820</xdr:colOff>
          <xdr:row>29</xdr:row>
          <xdr:rowOff>22860</xdr:rowOff>
        </xdr:from>
        <xdr:to>
          <xdr:col>27</xdr:col>
          <xdr:colOff>419100</xdr:colOff>
          <xdr:row>31</xdr:row>
          <xdr:rowOff>22860</xdr:rowOff>
        </xdr:to>
        <xdr:sp macro="" textlink="">
          <xdr:nvSpPr>
            <xdr:cNvPr id="4097" name="Option Button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Top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99060</xdr:colOff>
          <xdr:row>30</xdr:row>
          <xdr:rowOff>137160</xdr:rowOff>
        </xdr:from>
        <xdr:to>
          <xdr:col>27</xdr:col>
          <xdr:colOff>289560</xdr:colOff>
          <xdr:row>32</xdr:row>
          <xdr:rowOff>137160</xdr:rowOff>
        </xdr:to>
        <xdr:sp macro="" textlink="">
          <xdr:nvSpPr>
            <xdr:cNvPr id="4098" name="Option Button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Bottom 10</a:t>
              </a:r>
            </a:p>
          </xdr:txBody>
        </xdr:sp>
        <xdr:clientData/>
      </xdr:twoCellAnchor>
    </mc:Choice>
    <mc:Fallback/>
  </mc:AlternateContent>
  <xdr:twoCellAnchor>
    <xdr:from>
      <xdr:col>26</xdr:col>
      <xdr:colOff>149225</xdr:colOff>
      <xdr:row>1</xdr:row>
      <xdr:rowOff>6350</xdr:rowOff>
    </xdr:from>
    <xdr:to>
      <xdr:col>28</xdr:col>
      <xdr:colOff>219075</xdr:colOff>
      <xdr:row>4</xdr:row>
      <xdr:rowOff>38100</xdr:rowOff>
    </xdr:to>
    <xdr:sp macro="[0]!createppt" textlink="">
      <xdr:nvSpPr>
        <xdr:cNvPr id="3" name="Rectangle: Rounded Corners 2">
          <a:extLst>
            <a:ext uri="{FF2B5EF4-FFF2-40B4-BE49-F238E27FC236}">
              <a16:creationId xmlns:a16="http://schemas.microsoft.com/office/drawing/2014/main" id="{00000000-0008-0000-0000-000003000000}"/>
            </a:ext>
          </a:extLst>
        </xdr:cNvPr>
        <xdr:cNvSpPr/>
      </xdr:nvSpPr>
      <xdr:spPr>
        <a:xfrm>
          <a:off x="16170275" y="187325"/>
          <a:ext cx="1289050" cy="574675"/>
        </a:xfrm>
        <a:prstGeom prst="roundRect">
          <a:avLst/>
        </a:prstGeom>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800" b="1"/>
            <a:t>Create PPT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68580</xdr:colOff>
      <xdr:row>0</xdr:row>
      <xdr:rowOff>76201</xdr:rowOff>
    </xdr:from>
    <xdr:to>
      <xdr:col>5</xdr:col>
      <xdr:colOff>419100</xdr:colOff>
      <xdr:row>4</xdr:row>
      <xdr:rowOff>38101</xdr:rowOff>
    </xdr:to>
    <mc:AlternateContent xmlns:mc="http://schemas.openxmlformats.org/markup-compatibility/2006" xmlns:a14="http://schemas.microsoft.com/office/drawing/2010/main">
      <mc:Choice Requires="a14">
        <xdr:graphicFrame macro="">
          <xdr:nvGraphicFramePr>
            <xdr:cNvPr id="2" name="Category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8580" y="76201"/>
              <a:ext cx="4754880" cy="693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320040</xdr:colOff>
      <xdr:row>0</xdr:row>
      <xdr:rowOff>0</xdr:rowOff>
    </xdr:from>
    <xdr:to>
      <xdr:col>12</xdr:col>
      <xdr:colOff>342900</xdr:colOff>
      <xdr:row>4</xdr:row>
      <xdr:rowOff>106680</xdr:rowOff>
    </xdr:to>
    <mc:AlternateContent xmlns:mc="http://schemas.openxmlformats.org/markup-compatibility/2006" xmlns:a14="http://schemas.microsoft.com/office/drawing/2010/main">
      <mc:Choice Requires="a14">
        <xdr:graphicFrame macro="">
          <xdr:nvGraphicFramePr>
            <xdr:cNvPr id="3" name="Segment 1">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5745480" y="0"/>
              <a:ext cx="3794760" cy="83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281940</xdr:colOff>
      <xdr:row>10</xdr:row>
      <xdr:rowOff>137161</xdr:rowOff>
    </xdr:from>
    <xdr:to>
      <xdr:col>4</xdr:col>
      <xdr:colOff>464820</xdr:colOff>
      <xdr:row>12</xdr:row>
      <xdr:rowOff>137161</xdr:rowOff>
    </xdr:to>
    <mc:AlternateContent xmlns:mc="http://schemas.openxmlformats.org/markup-compatibility/2006" xmlns:a14="http://schemas.microsoft.com/office/drawing/2010/main">
      <mc:Choice Requires="a14">
        <xdr:graphicFrame macro="">
          <xdr:nvGraphicFramePr>
            <xdr:cNvPr id="8" name="Category 2">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281940" y="1965961"/>
              <a:ext cx="3726180" cy="365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624840</xdr:colOff>
      <xdr:row>10</xdr:row>
      <xdr:rowOff>60961</xdr:rowOff>
    </xdr:from>
    <xdr:to>
      <xdr:col>13</xdr:col>
      <xdr:colOff>914400</xdr:colOff>
      <xdr:row>13</xdr:row>
      <xdr:rowOff>83821</xdr:rowOff>
    </xdr:to>
    <mc:AlternateContent xmlns:mc="http://schemas.openxmlformats.org/markup-compatibility/2006" xmlns:a14="http://schemas.microsoft.com/office/drawing/2010/main">
      <mc:Choice Requires="a14">
        <xdr:graphicFrame macro="">
          <xdr:nvGraphicFramePr>
            <xdr:cNvPr id="9" name="Segment 2">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6050280" y="1889761"/>
              <a:ext cx="492252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160020</xdr:rowOff>
    </xdr:from>
    <xdr:to>
      <xdr:col>4</xdr:col>
      <xdr:colOff>655320</xdr:colOff>
      <xdr:row>31</xdr:row>
      <xdr:rowOff>91439</xdr:rowOff>
    </xdr:to>
    <mc:AlternateContent xmlns:mc="http://schemas.openxmlformats.org/markup-compatibility/2006" xmlns:a14="http://schemas.microsoft.com/office/drawing/2010/main">
      <mc:Choice Requires="a14">
        <xdr:graphicFrame macro="">
          <xdr:nvGraphicFramePr>
            <xdr:cNvPr id="10" name="Ship Mode">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0" y="5097780"/>
              <a:ext cx="4198620" cy="662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220980</xdr:colOff>
      <xdr:row>27</xdr:row>
      <xdr:rowOff>83821</xdr:rowOff>
    </xdr:from>
    <xdr:to>
      <xdr:col>9</xdr:col>
      <xdr:colOff>365760</xdr:colOff>
      <xdr:row>31</xdr:row>
      <xdr:rowOff>144780</xdr:rowOff>
    </xdr:to>
    <mc:AlternateContent xmlns:mc="http://schemas.openxmlformats.org/markup-compatibility/2006" xmlns:a14="http://schemas.microsoft.com/office/drawing/2010/main">
      <mc:Choice Requires="a14">
        <xdr:graphicFrame macro="">
          <xdr:nvGraphicFramePr>
            <xdr:cNvPr id="11" name="Category 3">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4312920" y="5021581"/>
              <a:ext cx="3307080" cy="792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304800</xdr:colOff>
      <xdr:row>27</xdr:row>
      <xdr:rowOff>83820</xdr:rowOff>
    </xdr:from>
    <xdr:to>
      <xdr:col>15</xdr:col>
      <xdr:colOff>304800</xdr:colOff>
      <xdr:row>30</xdr:row>
      <xdr:rowOff>76199</xdr:rowOff>
    </xdr:to>
    <mc:AlternateContent xmlns:mc="http://schemas.openxmlformats.org/markup-compatibility/2006" xmlns:a14="http://schemas.microsoft.com/office/drawing/2010/main">
      <mc:Choice Requires="a14">
        <xdr:graphicFrame macro="">
          <xdr:nvGraphicFramePr>
            <xdr:cNvPr id="12" name="Segment 3">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microsoft.com/office/drawing/2010/slicer">
              <sle:slicer xmlns:sle="http://schemas.microsoft.com/office/drawing/2010/slicer" name="Segment 3"/>
            </a:graphicData>
          </a:graphic>
        </xdr:graphicFrame>
      </mc:Choice>
      <mc:Fallback xmlns="">
        <xdr:sp macro="" textlink="">
          <xdr:nvSpPr>
            <xdr:cNvPr id="0" name=""/>
            <xdr:cNvSpPr>
              <a:spLocks noTextEdit="1"/>
            </xdr:cNvSpPr>
          </xdr:nvSpPr>
          <xdr:spPr>
            <a:xfrm>
              <a:off x="8557260" y="5021580"/>
              <a:ext cx="3360420" cy="541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220980</xdr:colOff>
      <xdr:row>35</xdr:row>
      <xdr:rowOff>129540</xdr:rowOff>
    </xdr:from>
    <xdr:to>
      <xdr:col>18</xdr:col>
      <xdr:colOff>358140</xdr:colOff>
      <xdr:row>50</xdr:row>
      <xdr:rowOff>152400</xdr:rowOff>
    </xdr:to>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861060</xdr:colOff>
      <xdr:row>34</xdr:row>
      <xdr:rowOff>121920</xdr:rowOff>
    </xdr:from>
    <xdr:to>
      <xdr:col>17</xdr:col>
      <xdr:colOff>502920</xdr:colOff>
      <xdr:row>48</xdr:row>
      <xdr:rowOff>160020</xdr:rowOff>
    </xdr:to>
    <xdr:graphicFrame macro="">
      <xdr:nvGraphicFramePr>
        <xdr:cNvPr id="7" name="Chart 6">
          <a:extLst>
            <a:ext uri="{FF2B5EF4-FFF2-40B4-BE49-F238E27FC236}">
              <a16:creationId xmlns:a16="http://schemas.microsoft.com/office/drawing/2014/main" id="{00000000-0008-0000-07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144780</xdr:colOff>
      <xdr:row>1</xdr:row>
      <xdr:rowOff>0</xdr:rowOff>
    </xdr:from>
    <xdr:to>
      <xdr:col>1</xdr:col>
      <xdr:colOff>52067</xdr:colOff>
      <xdr:row>4</xdr:row>
      <xdr:rowOff>109109</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4780" y="182880"/>
          <a:ext cx="974087" cy="657749"/>
        </a:xfrm>
        <a:prstGeom prst="rect">
          <a:avLst/>
        </a:prstGeom>
      </xdr:spPr>
    </xdr:pic>
    <xdr:clientData/>
  </xdr:twoCellAnchor>
  <xdr:twoCellAnchor editAs="oneCell">
    <xdr:from>
      <xdr:col>10</xdr:col>
      <xdr:colOff>480060</xdr:colOff>
      <xdr:row>0</xdr:row>
      <xdr:rowOff>167644</xdr:rowOff>
    </xdr:from>
    <xdr:to>
      <xdr:col>16</xdr:col>
      <xdr:colOff>495300</xdr:colOff>
      <xdr:row>3</xdr:row>
      <xdr:rowOff>76200</xdr:rowOff>
    </xdr:to>
    <mc:AlternateContent xmlns:mc="http://schemas.openxmlformats.org/markup-compatibility/2006" xmlns:a14="http://schemas.microsoft.com/office/drawing/2010/main">
      <mc:Choice Requires="a14">
        <xdr:graphicFrame macro="">
          <xdr:nvGraphicFramePr>
            <xdr:cNvPr id="4" name="Segment 4">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Segment 4"/>
            </a:graphicData>
          </a:graphic>
        </xdr:graphicFrame>
      </mc:Choice>
      <mc:Fallback xmlns="">
        <xdr:sp macro="" textlink="">
          <xdr:nvSpPr>
            <xdr:cNvPr id="0" name=""/>
            <xdr:cNvSpPr>
              <a:spLocks noTextEdit="1"/>
            </xdr:cNvSpPr>
          </xdr:nvSpPr>
          <xdr:spPr>
            <a:xfrm>
              <a:off x="8168640" y="167644"/>
              <a:ext cx="4259580" cy="457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xdr:row>
      <xdr:rowOff>0</xdr:rowOff>
    </xdr:from>
    <xdr:to>
      <xdr:col>10</xdr:col>
      <xdr:colOff>373380</xdr:colOff>
      <xdr:row>3</xdr:row>
      <xdr:rowOff>76200</xdr:rowOff>
    </xdr:to>
    <mc:AlternateContent xmlns:mc="http://schemas.openxmlformats.org/markup-compatibility/2006" xmlns:a14="http://schemas.microsoft.com/office/drawing/2010/main">
      <mc:Choice Requires="a14">
        <xdr:graphicFrame macro="">
          <xdr:nvGraphicFramePr>
            <xdr:cNvPr id="3" name="Category 4">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Category 4"/>
            </a:graphicData>
          </a:graphic>
        </xdr:graphicFrame>
      </mc:Choice>
      <mc:Fallback xmlns="">
        <xdr:sp macro="" textlink="">
          <xdr:nvSpPr>
            <xdr:cNvPr id="0" name=""/>
            <xdr:cNvSpPr>
              <a:spLocks noTextEdit="1"/>
            </xdr:cNvSpPr>
          </xdr:nvSpPr>
          <xdr:spPr>
            <a:xfrm>
              <a:off x="2613660" y="182880"/>
              <a:ext cx="5448300" cy="441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12</xdr:row>
      <xdr:rowOff>0</xdr:rowOff>
    </xdr:from>
    <xdr:to>
      <xdr:col>5</xdr:col>
      <xdr:colOff>586740</xdr:colOff>
      <xdr:row>14</xdr:row>
      <xdr:rowOff>0</xdr:rowOff>
    </xdr:to>
    <mc:AlternateContent xmlns:mc="http://schemas.openxmlformats.org/markup-compatibility/2006" xmlns:a14="http://schemas.microsoft.com/office/drawing/2010/main">
      <mc:Choice Requires="a14">
        <xdr:graphicFrame macro="">
          <xdr:nvGraphicFramePr>
            <xdr:cNvPr id="13" name="Category 5">
              <a:extLst>
                <a:ext uri="{FF2B5EF4-FFF2-40B4-BE49-F238E27FC236}">
                  <a16:creationId xmlns:a16="http://schemas.microsoft.com/office/drawing/2014/main" id="{00000000-0008-0000-0700-00000D000000}"/>
                </a:ext>
              </a:extLst>
            </xdr:cNvPr>
            <xdr:cNvGraphicFramePr/>
          </xdr:nvGraphicFramePr>
          <xdr:xfrm>
            <a:off x="0" y="0"/>
            <a:ext cx="0" cy="0"/>
          </xdr:xfrm>
          <a:graphic>
            <a:graphicData uri="http://schemas.microsoft.com/office/drawing/2010/slicer">
              <sle:slicer xmlns:sle="http://schemas.microsoft.com/office/drawing/2010/slicer" name="Category 5"/>
            </a:graphicData>
          </a:graphic>
        </xdr:graphicFrame>
      </mc:Choice>
      <mc:Fallback xmlns="">
        <xdr:sp macro="" textlink="">
          <xdr:nvSpPr>
            <xdr:cNvPr id="0" name=""/>
            <xdr:cNvSpPr>
              <a:spLocks noTextEdit="1"/>
            </xdr:cNvSpPr>
          </xdr:nvSpPr>
          <xdr:spPr>
            <a:xfrm>
              <a:off x="1066800" y="2194560"/>
              <a:ext cx="3726180" cy="365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83820</xdr:colOff>
      <xdr:row>11</xdr:row>
      <xdr:rowOff>137160</xdr:rowOff>
    </xdr:from>
    <xdr:to>
      <xdr:col>15</xdr:col>
      <xdr:colOff>502920</xdr:colOff>
      <xdr:row>14</xdr:row>
      <xdr:rowOff>0</xdr:rowOff>
    </xdr:to>
    <mc:AlternateContent xmlns:mc="http://schemas.openxmlformats.org/markup-compatibility/2006" xmlns:a14="http://schemas.microsoft.com/office/drawing/2010/main">
      <mc:Choice Requires="a14">
        <xdr:graphicFrame macro="">
          <xdr:nvGraphicFramePr>
            <xdr:cNvPr id="14" name="Segment 5">
              <a:extLst>
                <a:ext uri="{FF2B5EF4-FFF2-40B4-BE49-F238E27FC236}">
                  <a16:creationId xmlns:a16="http://schemas.microsoft.com/office/drawing/2014/main" id="{00000000-0008-0000-0700-00000E000000}"/>
                </a:ext>
              </a:extLst>
            </xdr:cNvPr>
            <xdr:cNvGraphicFramePr/>
          </xdr:nvGraphicFramePr>
          <xdr:xfrm>
            <a:off x="0" y="0"/>
            <a:ext cx="0" cy="0"/>
          </xdr:xfrm>
          <a:graphic>
            <a:graphicData uri="http://schemas.microsoft.com/office/drawing/2010/slicer">
              <sle:slicer xmlns:sle="http://schemas.microsoft.com/office/drawing/2010/slicer" name="Segment 5"/>
            </a:graphicData>
          </a:graphic>
        </xdr:graphicFrame>
      </mc:Choice>
      <mc:Fallback xmlns="">
        <xdr:sp macro="" textlink="">
          <xdr:nvSpPr>
            <xdr:cNvPr id="0" name=""/>
            <xdr:cNvSpPr>
              <a:spLocks noTextEdit="1"/>
            </xdr:cNvSpPr>
          </xdr:nvSpPr>
          <xdr:spPr>
            <a:xfrm>
              <a:off x="7162800" y="2148840"/>
              <a:ext cx="4922520" cy="411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495300</xdr:colOff>
      <xdr:row>6</xdr:row>
      <xdr:rowOff>19050</xdr:rowOff>
    </xdr:from>
    <xdr:to>
      <xdr:col>1</xdr:col>
      <xdr:colOff>975360</xdr:colOff>
      <xdr:row>9</xdr:row>
      <xdr:rowOff>110490</xdr:rowOff>
    </xdr:to>
    <xdr:sp macro="" textlink="workings!B8">
      <xdr:nvSpPr>
        <xdr:cNvPr id="5" name="Rectangle: Rounded Corners 4">
          <a:extLst>
            <a:ext uri="{FF2B5EF4-FFF2-40B4-BE49-F238E27FC236}">
              <a16:creationId xmlns:a16="http://schemas.microsoft.com/office/drawing/2014/main" id="{00000000-0008-0000-0700-000005000000}"/>
            </a:ext>
          </a:extLst>
        </xdr:cNvPr>
        <xdr:cNvSpPr/>
      </xdr:nvSpPr>
      <xdr:spPr>
        <a:xfrm>
          <a:off x="495300" y="1116330"/>
          <a:ext cx="1546860" cy="6400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CAACF16-E69E-429F-924C-D5B25EFA4E1B}" type="TxLink">
            <a:rPr lang="en-US" sz="2000" b="0" i="0" u="none" strike="noStrike">
              <a:solidFill>
                <a:schemeClr val="bg2"/>
              </a:solidFill>
              <a:latin typeface="Calibri"/>
              <a:cs typeface="Calibri"/>
            </a:rPr>
            <a:pPr algn="ctr"/>
            <a:t>39971</a:t>
          </a:fld>
          <a:endParaRPr lang="en-US" sz="2000">
            <a:solidFill>
              <a:schemeClr val="bg2"/>
            </a:solidFill>
          </a:endParaRPr>
        </a:p>
      </xdr:txBody>
    </xdr:sp>
    <xdr:clientData/>
  </xdr:twoCellAnchor>
  <xdr:twoCellAnchor>
    <xdr:from>
      <xdr:col>0</xdr:col>
      <xdr:colOff>601980</xdr:colOff>
      <xdr:row>6</xdr:row>
      <xdr:rowOff>45720</xdr:rowOff>
    </xdr:from>
    <xdr:to>
      <xdr:col>1</xdr:col>
      <xdr:colOff>815340</xdr:colOff>
      <xdr:row>7</xdr:row>
      <xdr:rowOff>167640</xdr:rowOff>
    </xdr:to>
    <xdr:sp macro="" textlink="">
      <xdr:nvSpPr>
        <xdr:cNvPr id="12" name="TextBox 11">
          <a:extLst>
            <a:ext uri="{FF2B5EF4-FFF2-40B4-BE49-F238E27FC236}">
              <a16:creationId xmlns:a16="http://schemas.microsoft.com/office/drawing/2014/main" id="{00000000-0008-0000-0700-00000C000000}"/>
            </a:ext>
          </a:extLst>
        </xdr:cNvPr>
        <xdr:cNvSpPr txBox="1"/>
      </xdr:nvSpPr>
      <xdr:spPr>
        <a:xfrm>
          <a:off x="601980" y="1143000"/>
          <a:ext cx="128016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bg2"/>
              </a:solidFill>
              <a:effectLst/>
              <a:latin typeface="+mn-lt"/>
              <a:ea typeface="+mn-ea"/>
              <a:cs typeface="+mn-cs"/>
            </a:rPr>
            <a:t>Sales</a:t>
          </a:r>
          <a:r>
            <a:rPr lang="en-US" sz="1200" baseline="0">
              <a:solidFill>
                <a:schemeClr val="bg2"/>
              </a:solidFill>
              <a:effectLst/>
              <a:latin typeface="+mn-lt"/>
              <a:ea typeface="+mn-ea"/>
              <a:cs typeface="+mn-cs"/>
            </a:rPr>
            <a:t> latest year</a:t>
          </a:r>
          <a:endParaRPr lang="en-US" sz="1200">
            <a:solidFill>
              <a:schemeClr val="bg2"/>
            </a:solidFill>
            <a:effectLst/>
          </a:endParaRPr>
        </a:p>
        <a:p>
          <a:endParaRPr lang="en-US" sz="1200">
            <a:solidFill>
              <a:schemeClr val="bg2"/>
            </a:solidFill>
          </a:endParaRPr>
        </a:p>
      </xdr:txBody>
    </xdr:sp>
    <xdr:clientData/>
  </xdr:twoCellAnchor>
  <xdr:twoCellAnchor editAs="absolute">
    <xdr:from>
      <xdr:col>2</xdr:col>
      <xdr:colOff>480060</xdr:colOff>
      <xdr:row>6</xdr:row>
      <xdr:rowOff>19050</xdr:rowOff>
    </xdr:from>
    <xdr:to>
      <xdr:col>4</xdr:col>
      <xdr:colOff>822960</xdr:colOff>
      <xdr:row>9</xdr:row>
      <xdr:rowOff>110490</xdr:rowOff>
    </xdr:to>
    <xdr:sp macro="" textlink="workings!B7">
      <xdr:nvSpPr>
        <xdr:cNvPr id="31" name="Rectangle: Rounded Corners 30">
          <a:extLst>
            <a:ext uri="{FF2B5EF4-FFF2-40B4-BE49-F238E27FC236}">
              <a16:creationId xmlns:a16="http://schemas.microsoft.com/office/drawing/2014/main" id="{00000000-0008-0000-0700-00001F000000}"/>
            </a:ext>
          </a:extLst>
        </xdr:cNvPr>
        <xdr:cNvSpPr/>
      </xdr:nvSpPr>
      <xdr:spPr>
        <a:xfrm>
          <a:off x="2613660" y="1116330"/>
          <a:ext cx="1546860" cy="6400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C05794C4-222A-4098-947E-A918A8316790}" type="TxLink">
            <a:rPr lang="en-US" sz="2000" b="0" i="0" u="none" strike="noStrike">
              <a:solidFill>
                <a:schemeClr val="bg2"/>
              </a:solidFill>
              <a:latin typeface="Calibri"/>
              <a:ea typeface="+mn-ea"/>
              <a:cs typeface="Calibri"/>
            </a:rPr>
            <a:pPr marL="0" indent="0" algn="ctr"/>
            <a:t>43439</a:t>
          </a:fld>
          <a:endParaRPr lang="en-US" sz="2000" b="0" i="0" u="none" strike="noStrike">
            <a:solidFill>
              <a:schemeClr val="bg2"/>
            </a:solidFill>
            <a:latin typeface="Calibri"/>
            <a:ea typeface="+mn-ea"/>
            <a:cs typeface="Calibri"/>
          </a:endParaRPr>
        </a:p>
      </xdr:txBody>
    </xdr:sp>
    <xdr:clientData/>
  </xdr:twoCellAnchor>
  <xdr:twoCellAnchor>
    <xdr:from>
      <xdr:col>3</xdr:col>
      <xdr:colOff>106680</xdr:colOff>
      <xdr:row>6</xdr:row>
      <xdr:rowOff>45720</xdr:rowOff>
    </xdr:from>
    <xdr:to>
      <xdr:col>4</xdr:col>
      <xdr:colOff>777240</xdr:colOff>
      <xdr:row>7</xdr:row>
      <xdr:rowOff>167640</xdr:rowOff>
    </xdr:to>
    <xdr:sp macro="" textlink="">
      <xdr:nvSpPr>
        <xdr:cNvPr id="32" name="TextBox 31">
          <a:extLst>
            <a:ext uri="{FF2B5EF4-FFF2-40B4-BE49-F238E27FC236}">
              <a16:creationId xmlns:a16="http://schemas.microsoft.com/office/drawing/2014/main" id="{00000000-0008-0000-0700-000020000000}"/>
            </a:ext>
          </a:extLst>
        </xdr:cNvPr>
        <xdr:cNvSpPr txBox="1"/>
      </xdr:nvSpPr>
      <xdr:spPr>
        <a:xfrm>
          <a:off x="2720340" y="1143000"/>
          <a:ext cx="128016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i="0" u="none" strike="noStrike">
              <a:solidFill>
                <a:schemeClr val="bg2"/>
              </a:solidFill>
              <a:latin typeface="Calibri"/>
              <a:ea typeface="+mn-ea"/>
              <a:cs typeface="Calibri"/>
            </a:rPr>
            <a:t>Sales</a:t>
          </a:r>
          <a:r>
            <a:rPr lang="en-US" sz="1200">
              <a:solidFill>
                <a:schemeClr val="bg2"/>
              </a:solidFill>
              <a:effectLst/>
              <a:latin typeface="+mn-lt"/>
              <a:ea typeface="+mn-ea"/>
              <a:cs typeface="+mn-cs"/>
            </a:rPr>
            <a:t> </a:t>
          </a:r>
          <a:r>
            <a:rPr lang="en-US" sz="1200" baseline="0">
              <a:solidFill>
                <a:schemeClr val="bg2"/>
              </a:solidFill>
              <a:effectLst/>
              <a:latin typeface="+mn-lt"/>
              <a:ea typeface="+mn-ea"/>
              <a:cs typeface="+mn-cs"/>
            </a:rPr>
            <a:t>for</a:t>
          </a:r>
          <a:r>
            <a:rPr lang="en-US" sz="1200">
              <a:solidFill>
                <a:schemeClr val="bg2"/>
              </a:solidFill>
              <a:effectLst/>
              <a:latin typeface="+mn-lt"/>
              <a:ea typeface="+mn-ea"/>
              <a:cs typeface="+mn-cs"/>
            </a:rPr>
            <a:t> last year</a:t>
          </a:r>
          <a:endParaRPr lang="en-US" sz="1200">
            <a:solidFill>
              <a:schemeClr val="bg2"/>
            </a:solidFill>
            <a:effectLst/>
          </a:endParaRPr>
        </a:p>
        <a:p>
          <a:endParaRPr lang="en-US" sz="1200">
            <a:solidFill>
              <a:schemeClr val="bg2"/>
            </a:solidFill>
          </a:endParaRPr>
        </a:p>
      </xdr:txBody>
    </xdr:sp>
    <xdr:clientData/>
  </xdr:twoCellAnchor>
  <xdr:twoCellAnchor editAs="absolute">
    <xdr:from>
      <xdr:col>6</xdr:col>
      <xdr:colOff>114300</xdr:colOff>
      <xdr:row>6</xdr:row>
      <xdr:rowOff>19050</xdr:rowOff>
    </xdr:from>
    <xdr:to>
      <xdr:col>8</xdr:col>
      <xdr:colOff>114300</xdr:colOff>
      <xdr:row>9</xdr:row>
      <xdr:rowOff>110490</xdr:rowOff>
    </xdr:to>
    <xdr:sp macro="" textlink="workings!E7">
      <xdr:nvSpPr>
        <xdr:cNvPr id="34" name="Rectangle: Rounded Corners 33">
          <a:extLst>
            <a:ext uri="{FF2B5EF4-FFF2-40B4-BE49-F238E27FC236}">
              <a16:creationId xmlns:a16="http://schemas.microsoft.com/office/drawing/2014/main" id="{00000000-0008-0000-0700-000022000000}"/>
            </a:ext>
          </a:extLst>
        </xdr:cNvPr>
        <xdr:cNvSpPr/>
      </xdr:nvSpPr>
      <xdr:spPr>
        <a:xfrm>
          <a:off x="5158740" y="1116330"/>
          <a:ext cx="1546860" cy="6400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3AB435D4-8D14-4A49-B2BD-4122475CDD16}" type="TxLink">
            <a:rPr lang="en-US" sz="2000" b="0" i="0" u="none" strike="noStrike">
              <a:solidFill>
                <a:schemeClr val="bg2"/>
              </a:solidFill>
              <a:latin typeface="Calibri"/>
              <a:ea typeface="+mn-ea"/>
              <a:cs typeface="Calibri"/>
            </a:rPr>
            <a:pPr marL="0" indent="0" algn="ctr"/>
            <a:t>-8.0%</a:t>
          </a:fld>
          <a:endParaRPr lang="en-US" sz="2000" b="0" i="0" u="none" strike="noStrike">
            <a:solidFill>
              <a:schemeClr val="bg2"/>
            </a:solidFill>
            <a:latin typeface="Calibri"/>
            <a:ea typeface="+mn-ea"/>
            <a:cs typeface="Calibri"/>
          </a:endParaRPr>
        </a:p>
      </xdr:txBody>
    </xdr:sp>
    <xdr:clientData/>
  </xdr:twoCellAnchor>
  <xdr:twoCellAnchor>
    <xdr:from>
      <xdr:col>6</xdr:col>
      <xdr:colOff>396240</xdr:colOff>
      <xdr:row>6</xdr:row>
      <xdr:rowOff>45720</xdr:rowOff>
    </xdr:from>
    <xdr:to>
      <xdr:col>8</xdr:col>
      <xdr:colOff>297180</xdr:colOff>
      <xdr:row>7</xdr:row>
      <xdr:rowOff>167640</xdr:rowOff>
    </xdr:to>
    <xdr:sp macro="" textlink="">
      <xdr:nvSpPr>
        <xdr:cNvPr id="35" name="TextBox 34">
          <a:extLst>
            <a:ext uri="{FF2B5EF4-FFF2-40B4-BE49-F238E27FC236}">
              <a16:creationId xmlns:a16="http://schemas.microsoft.com/office/drawing/2014/main" id="{00000000-0008-0000-0700-000023000000}"/>
            </a:ext>
          </a:extLst>
        </xdr:cNvPr>
        <xdr:cNvSpPr txBox="1"/>
      </xdr:nvSpPr>
      <xdr:spPr>
        <a:xfrm>
          <a:off x="5326380" y="1143000"/>
          <a:ext cx="99060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i="0" u="none" strike="noStrike">
              <a:solidFill>
                <a:schemeClr val="bg2"/>
              </a:solidFill>
              <a:latin typeface="Calibri"/>
              <a:ea typeface="+mn-ea"/>
              <a:cs typeface="Calibri"/>
            </a:rPr>
            <a:t>sales growth</a:t>
          </a:r>
          <a:r>
            <a:rPr lang="en-US" sz="1200" baseline="0">
              <a:solidFill>
                <a:schemeClr val="bg2"/>
              </a:solidFill>
              <a:effectLst/>
              <a:latin typeface="+mn-lt"/>
              <a:ea typeface="+mn-ea"/>
              <a:cs typeface="+mn-cs"/>
            </a:rPr>
            <a:t> vs PY</a:t>
          </a:r>
          <a:endParaRPr lang="en-US" sz="1200">
            <a:solidFill>
              <a:schemeClr val="bg2"/>
            </a:solidFill>
            <a:effectLst/>
          </a:endParaRPr>
        </a:p>
        <a:p>
          <a:endParaRPr lang="en-US" sz="2000" b="0" i="0" u="none" strike="noStrike">
            <a:solidFill>
              <a:schemeClr val="bg2"/>
            </a:solidFill>
            <a:latin typeface="Calibri"/>
            <a:ea typeface="+mn-ea"/>
            <a:cs typeface="Calibri"/>
          </a:endParaRPr>
        </a:p>
      </xdr:txBody>
    </xdr:sp>
    <xdr:clientData/>
  </xdr:twoCellAnchor>
  <xdr:twoCellAnchor editAs="absolute">
    <xdr:from>
      <xdr:col>8</xdr:col>
      <xdr:colOff>556260</xdr:colOff>
      <xdr:row>6</xdr:row>
      <xdr:rowOff>19050</xdr:rowOff>
    </xdr:from>
    <xdr:to>
      <xdr:col>11</xdr:col>
      <xdr:colOff>15240</xdr:colOff>
      <xdr:row>9</xdr:row>
      <xdr:rowOff>110490</xdr:rowOff>
    </xdr:to>
    <xdr:sp macro="" textlink="workings!C8">
      <xdr:nvSpPr>
        <xdr:cNvPr id="37" name="Rectangle: Rounded Corners 36">
          <a:extLst>
            <a:ext uri="{FF2B5EF4-FFF2-40B4-BE49-F238E27FC236}">
              <a16:creationId xmlns:a16="http://schemas.microsoft.com/office/drawing/2014/main" id="{00000000-0008-0000-0700-000025000000}"/>
            </a:ext>
          </a:extLst>
        </xdr:cNvPr>
        <xdr:cNvSpPr/>
      </xdr:nvSpPr>
      <xdr:spPr>
        <a:xfrm>
          <a:off x="7147560" y="1116330"/>
          <a:ext cx="1546860" cy="6400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065C4F15-C9EF-4564-8644-0525A2A77D65}" type="TxLink">
            <a:rPr lang="en-US" sz="2000" b="0" i="0" u="none" strike="noStrike">
              <a:solidFill>
                <a:schemeClr val="bg2"/>
              </a:solidFill>
              <a:latin typeface="Calibri"/>
              <a:ea typeface="+mn-ea"/>
              <a:cs typeface="Calibri"/>
            </a:rPr>
            <a:pPr marL="0" indent="0" algn="ctr"/>
            <a:t>6236</a:t>
          </a:fld>
          <a:endParaRPr lang="en-US" sz="2000" b="0" i="0" u="none" strike="noStrike">
            <a:solidFill>
              <a:schemeClr val="bg2"/>
            </a:solidFill>
            <a:latin typeface="Calibri"/>
            <a:ea typeface="+mn-ea"/>
            <a:cs typeface="Calibri"/>
          </a:endParaRPr>
        </a:p>
      </xdr:txBody>
    </xdr:sp>
    <xdr:clientData/>
  </xdr:twoCellAnchor>
  <xdr:twoCellAnchor>
    <xdr:from>
      <xdr:col>9</xdr:col>
      <xdr:colOff>106680</xdr:colOff>
      <xdr:row>6</xdr:row>
      <xdr:rowOff>45720</xdr:rowOff>
    </xdr:from>
    <xdr:to>
      <xdr:col>11</xdr:col>
      <xdr:colOff>167640</xdr:colOff>
      <xdr:row>7</xdr:row>
      <xdr:rowOff>167640</xdr:rowOff>
    </xdr:to>
    <xdr:sp macro="" textlink="">
      <xdr:nvSpPr>
        <xdr:cNvPr id="38" name="TextBox 37">
          <a:extLst>
            <a:ext uri="{FF2B5EF4-FFF2-40B4-BE49-F238E27FC236}">
              <a16:creationId xmlns:a16="http://schemas.microsoft.com/office/drawing/2014/main" id="{00000000-0008-0000-0700-000026000000}"/>
            </a:ext>
          </a:extLst>
        </xdr:cNvPr>
        <xdr:cNvSpPr txBox="1"/>
      </xdr:nvSpPr>
      <xdr:spPr>
        <a:xfrm>
          <a:off x="7254240" y="1143000"/>
          <a:ext cx="128016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bg2"/>
              </a:solidFill>
              <a:effectLst/>
              <a:latin typeface="+mn-lt"/>
              <a:ea typeface="+mn-ea"/>
              <a:cs typeface="+mn-cs"/>
            </a:rPr>
            <a:t>Profit for latest</a:t>
          </a:r>
          <a:r>
            <a:rPr lang="en-US" sz="1200" baseline="0">
              <a:solidFill>
                <a:schemeClr val="bg2"/>
              </a:solidFill>
              <a:effectLst/>
              <a:latin typeface="+mn-lt"/>
              <a:ea typeface="+mn-ea"/>
              <a:cs typeface="+mn-cs"/>
            </a:rPr>
            <a:t> year</a:t>
          </a:r>
          <a:endParaRPr lang="en-US" sz="1200">
            <a:solidFill>
              <a:schemeClr val="bg2"/>
            </a:solidFill>
            <a:effectLst/>
          </a:endParaRPr>
        </a:p>
        <a:p>
          <a:endParaRPr lang="en-US" sz="1200">
            <a:solidFill>
              <a:schemeClr val="bg2"/>
            </a:solidFill>
          </a:endParaRPr>
        </a:p>
      </xdr:txBody>
    </xdr:sp>
    <xdr:clientData/>
  </xdr:twoCellAnchor>
  <xdr:twoCellAnchor editAs="absolute">
    <xdr:from>
      <xdr:col>11</xdr:col>
      <xdr:colOff>487680</xdr:colOff>
      <xdr:row>6</xdr:row>
      <xdr:rowOff>19050</xdr:rowOff>
    </xdr:from>
    <xdr:to>
      <xdr:col>13</xdr:col>
      <xdr:colOff>487680</xdr:colOff>
      <xdr:row>9</xdr:row>
      <xdr:rowOff>110490</xdr:rowOff>
    </xdr:to>
    <xdr:sp macro="" textlink="workings!C7">
      <xdr:nvSpPr>
        <xdr:cNvPr id="40" name="Rectangle: Rounded Corners 39">
          <a:extLst>
            <a:ext uri="{FF2B5EF4-FFF2-40B4-BE49-F238E27FC236}">
              <a16:creationId xmlns:a16="http://schemas.microsoft.com/office/drawing/2014/main" id="{00000000-0008-0000-0700-000028000000}"/>
            </a:ext>
          </a:extLst>
        </xdr:cNvPr>
        <xdr:cNvSpPr/>
      </xdr:nvSpPr>
      <xdr:spPr>
        <a:xfrm>
          <a:off x="9166860" y="1116330"/>
          <a:ext cx="1546860" cy="6400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87234E50-A7A3-4BB6-8ACA-083A8AD953E0}" type="TxLink">
            <a:rPr lang="en-US" sz="2000" b="0" i="0" u="none" strike="noStrike">
              <a:solidFill>
                <a:schemeClr val="bg2"/>
              </a:solidFill>
              <a:latin typeface="Calibri"/>
              <a:ea typeface="+mn-ea"/>
              <a:cs typeface="Calibri"/>
            </a:rPr>
            <a:pPr marL="0" indent="0" algn="ctr"/>
            <a:t>9974</a:t>
          </a:fld>
          <a:endParaRPr lang="en-US" sz="2000" b="0" i="0" u="none" strike="noStrike">
            <a:solidFill>
              <a:schemeClr val="bg2"/>
            </a:solidFill>
            <a:latin typeface="Calibri"/>
            <a:ea typeface="+mn-ea"/>
            <a:cs typeface="Calibri"/>
          </a:endParaRPr>
        </a:p>
      </xdr:txBody>
    </xdr:sp>
    <xdr:clientData/>
  </xdr:twoCellAnchor>
  <xdr:twoCellAnchor>
    <xdr:from>
      <xdr:col>11</xdr:col>
      <xdr:colOff>510540</xdr:colOff>
      <xdr:row>6</xdr:row>
      <xdr:rowOff>45720</xdr:rowOff>
    </xdr:from>
    <xdr:to>
      <xdr:col>14</xdr:col>
      <xdr:colOff>137160</xdr:colOff>
      <xdr:row>7</xdr:row>
      <xdr:rowOff>167640</xdr:rowOff>
    </xdr:to>
    <xdr:sp macro="" textlink="">
      <xdr:nvSpPr>
        <xdr:cNvPr id="41" name="TextBox 40">
          <a:extLst>
            <a:ext uri="{FF2B5EF4-FFF2-40B4-BE49-F238E27FC236}">
              <a16:creationId xmlns:a16="http://schemas.microsoft.com/office/drawing/2014/main" id="{00000000-0008-0000-0700-000029000000}"/>
            </a:ext>
          </a:extLst>
        </xdr:cNvPr>
        <xdr:cNvSpPr txBox="1"/>
      </xdr:nvSpPr>
      <xdr:spPr>
        <a:xfrm>
          <a:off x="9189720" y="1143000"/>
          <a:ext cx="178308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bg2"/>
              </a:solidFill>
              <a:effectLst/>
              <a:latin typeface="+mn-lt"/>
              <a:ea typeface="+mn-ea"/>
              <a:cs typeface="+mn-cs"/>
            </a:rPr>
            <a:t>profits for last year</a:t>
          </a:r>
          <a:endParaRPr lang="en-US" sz="1200">
            <a:solidFill>
              <a:schemeClr val="bg2"/>
            </a:solidFill>
            <a:effectLst/>
          </a:endParaRPr>
        </a:p>
        <a:p>
          <a:endParaRPr lang="en-US" sz="1200">
            <a:solidFill>
              <a:schemeClr val="bg2"/>
            </a:solidFill>
          </a:endParaRPr>
        </a:p>
      </xdr:txBody>
    </xdr:sp>
    <xdr:clientData/>
  </xdr:twoCellAnchor>
  <xdr:twoCellAnchor>
    <xdr:from>
      <xdr:col>14</xdr:col>
      <xdr:colOff>662940</xdr:colOff>
      <xdr:row>6</xdr:row>
      <xdr:rowOff>19050</xdr:rowOff>
    </xdr:from>
    <xdr:to>
      <xdr:col>17</xdr:col>
      <xdr:colOff>129540</xdr:colOff>
      <xdr:row>9</xdr:row>
      <xdr:rowOff>110490</xdr:rowOff>
    </xdr:to>
    <xdr:sp macro="" textlink="workings!F7">
      <xdr:nvSpPr>
        <xdr:cNvPr id="43" name="Rectangle: Rounded Corners 42">
          <a:extLst>
            <a:ext uri="{FF2B5EF4-FFF2-40B4-BE49-F238E27FC236}">
              <a16:creationId xmlns:a16="http://schemas.microsoft.com/office/drawing/2014/main" id="{00000000-0008-0000-0700-00002B000000}"/>
            </a:ext>
          </a:extLst>
        </xdr:cNvPr>
        <xdr:cNvSpPr/>
      </xdr:nvSpPr>
      <xdr:spPr>
        <a:xfrm>
          <a:off x="11079480" y="1116330"/>
          <a:ext cx="1546860" cy="6400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5CCADC15-5F5D-479C-B953-771720AF475F}" type="TxLink">
            <a:rPr lang="en-US" sz="2000" b="0" i="0" u="none" strike="noStrike">
              <a:solidFill>
                <a:schemeClr val="bg2"/>
              </a:solidFill>
              <a:latin typeface="Calibri"/>
              <a:ea typeface="+mn-ea"/>
              <a:cs typeface="Calibri"/>
            </a:rPr>
            <a:pPr marL="0" indent="0" algn="ctr"/>
            <a:t>-37.5%</a:t>
          </a:fld>
          <a:endParaRPr lang="en-US" sz="2000" b="0" i="0" u="none" strike="noStrike">
            <a:solidFill>
              <a:schemeClr val="bg2"/>
            </a:solidFill>
            <a:latin typeface="Calibri"/>
            <a:ea typeface="+mn-ea"/>
            <a:cs typeface="Calibri"/>
          </a:endParaRPr>
        </a:p>
      </xdr:txBody>
    </xdr:sp>
    <xdr:clientData/>
  </xdr:twoCellAnchor>
  <xdr:twoCellAnchor>
    <xdr:from>
      <xdr:col>14</xdr:col>
      <xdr:colOff>769620</xdr:colOff>
      <xdr:row>6</xdr:row>
      <xdr:rowOff>45720</xdr:rowOff>
    </xdr:from>
    <xdr:to>
      <xdr:col>16</xdr:col>
      <xdr:colOff>579120</xdr:colOff>
      <xdr:row>7</xdr:row>
      <xdr:rowOff>167640</xdr:rowOff>
    </xdr:to>
    <xdr:sp macro="" textlink="">
      <xdr:nvSpPr>
        <xdr:cNvPr id="44" name="TextBox 43">
          <a:extLst>
            <a:ext uri="{FF2B5EF4-FFF2-40B4-BE49-F238E27FC236}">
              <a16:creationId xmlns:a16="http://schemas.microsoft.com/office/drawing/2014/main" id="{00000000-0008-0000-0700-00002C000000}"/>
            </a:ext>
          </a:extLst>
        </xdr:cNvPr>
        <xdr:cNvSpPr txBox="1"/>
      </xdr:nvSpPr>
      <xdr:spPr>
        <a:xfrm>
          <a:off x="11186160" y="1143000"/>
          <a:ext cx="128016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bg2"/>
              </a:solidFill>
              <a:effectLst/>
              <a:latin typeface="+mn-lt"/>
              <a:ea typeface="+mn-ea"/>
              <a:cs typeface="+mn-cs"/>
            </a:rPr>
            <a:t>profit vs PY</a:t>
          </a:r>
          <a:endParaRPr lang="en-US" sz="1200">
            <a:solidFill>
              <a:schemeClr val="bg2"/>
            </a:solidFill>
            <a:effectLst/>
          </a:endParaRPr>
        </a:p>
        <a:p>
          <a:endParaRPr lang="en-US" sz="1200">
            <a:solidFill>
              <a:schemeClr val="bg2"/>
            </a:solidFill>
          </a:endParaRPr>
        </a:p>
      </xdr:txBody>
    </xdr:sp>
    <xdr:clientData/>
  </xdr:twoCellAnchor>
  <xdr:twoCellAnchor>
    <xdr:from>
      <xdr:col>0</xdr:col>
      <xdr:colOff>38100</xdr:colOff>
      <xdr:row>11</xdr:row>
      <xdr:rowOff>22860</xdr:rowOff>
    </xdr:from>
    <xdr:to>
      <xdr:col>20</xdr:col>
      <xdr:colOff>426720</xdr:colOff>
      <xdr:row>11</xdr:row>
      <xdr:rowOff>38100</xdr:rowOff>
    </xdr:to>
    <xdr:cxnSp macro="">
      <xdr:nvCxnSpPr>
        <xdr:cNvPr id="55" name="Straight Connector 54">
          <a:extLst>
            <a:ext uri="{FF2B5EF4-FFF2-40B4-BE49-F238E27FC236}">
              <a16:creationId xmlns:a16="http://schemas.microsoft.com/office/drawing/2014/main" id="{00000000-0008-0000-0700-000037000000}"/>
            </a:ext>
          </a:extLst>
        </xdr:cNvPr>
        <xdr:cNvCxnSpPr/>
      </xdr:nvCxnSpPr>
      <xdr:spPr>
        <a:xfrm>
          <a:off x="38100" y="2034540"/>
          <a:ext cx="1493520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152400</xdr:colOff>
      <xdr:row>28</xdr:row>
      <xdr:rowOff>129540</xdr:rowOff>
    </xdr:from>
    <xdr:to>
      <xdr:col>22</xdr:col>
      <xdr:colOff>274320</xdr:colOff>
      <xdr:row>28</xdr:row>
      <xdr:rowOff>144780</xdr:rowOff>
    </xdr:to>
    <xdr:cxnSp macro="">
      <xdr:nvCxnSpPr>
        <xdr:cNvPr id="8" name="Straight Connector 7">
          <a:extLst>
            <a:ext uri="{FF2B5EF4-FFF2-40B4-BE49-F238E27FC236}">
              <a16:creationId xmlns:a16="http://schemas.microsoft.com/office/drawing/2014/main" id="{00000000-0008-0000-0700-000008000000}"/>
            </a:ext>
          </a:extLst>
        </xdr:cNvPr>
        <xdr:cNvCxnSpPr/>
      </xdr:nvCxnSpPr>
      <xdr:spPr>
        <a:xfrm flipV="1">
          <a:off x="152400" y="5273040"/>
          <a:ext cx="1631442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327660</xdr:colOff>
      <xdr:row>29</xdr:row>
      <xdr:rowOff>106681</xdr:rowOff>
    </xdr:from>
    <xdr:to>
      <xdr:col>17</xdr:col>
      <xdr:colOff>662940</xdr:colOff>
      <xdr:row>32</xdr:row>
      <xdr:rowOff>83821</xdr:rowOff>
    </xdr:to>
    <mc:AlternateContent xmlns:mc="http://schemas.openxmlformats.org/markup-compatibility/2006" xmlns:a14="http://schemas.microsoft.com/office/drawing/2010/main">
      <mc:Choice Requires="a14">
        <xdr:graphicFrame macro="">
          <xdr:nvGraphicFramePr>
            <xdr:cNvPr id="11" name="Category 6">
              <a:extLst>
                <a:ext uri="{FF2B5EF4-FFF2-40B4-BE49-F238E27FC236}">
                  <a16:creationId xmlns:a16="http://schemas.microsoft.com/office/drawing/2014/main" id="{00000000-0008-0000-0700-00000B000000}"/>
                </a:ext>
              </a:extLst>
            </xdr:cNvPr>
            <xdr:cNvGraphicFramePr/>
          </xdr:nvGraphicFramePr>
          <xdr:xfrm>
            <a:off x="0" y="0"/>
            <a:ext cx="0" cy="0"/>
          </xdr:xfrm>
          <a:graphic>
            <a:graphicData uri="http://schemas.microsoft.com/office/drawing/2010/slicer">
              <sle:slicer xmlns:sle="http://schemas.microsoft.com/office/drawing/2010/slicer" name="Category 6"/>
            </a:graphicData>
          </a:graphic>
        </xdr:graphicFrame>
      </mc:Choice>
      <mc:Fallback xmlns="">
        <xdr:sp macro="" textlink="">
          <xdr:nvSpPr>
            <xdr:cNvPr id="0" name=""/>
            <xdr:cNvSpPr>
              <a:spLocks noTextEdit="1"/>
            </xdr:cNvSpPr>
          </xdr:nvSpPr>
          <xdr:spPr>
            <a:xfrm>
              <a:off x="10073640" y="5433061"/>
              <a:ext cx="3512820" cy="525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29</xdr:row>
      <xdr:rowOff>144780</xdr:rowOff>
    </xdr:from>
    <xdr:to>
      <xdr:col>4</xdr:col>
      <xdr:colOff>289560</xdr:colOff>
      <xdr:row>32</xdr:row>
      <xdr:rowOff>137159</xdr:rowOff>
    </xdr:to>
    <mc:AlternateContent xmlns:mc="http://schemas.openxmlformats.org/markup-compatibility/2006" xmlns:a14="http://schemas.microsoft.com/office/drawing/2010/main">
      <mc:Choice Requires="a14">
        <xdr:graphicFrame macro="">
          <xdr:nvGraphicFramePr>
            <xdr:cNvPr id="15" name="Segment 6">
              <a:extLst>
                <a:ext uri="{FF2B5EF4-FFF2-40B4-BE49-F238E27FC236}">
                  <a16:creationId xmlns:a16="http://schemas.microsoft.com/office/drawing/2014/main" id="{00000000-0008-0000-0700-00000F000000}"/>
                </a:ext>
              </a:extLst>
            </xdr:cNvPr>
            <xdr:cNvGraphicFramePr/>
          </xdr:nvGraphicFramePr>
          <xdr:xfrm>
            <a:off x="0" y="0"/>
            <a:ext cx="0" cy="0"/>
          </xdr:xfrm>
          <a:graphic>
            <a:graphicData uri="http://schemas.microsoft.com/office/drawing/2010/slicer">
              <sle:slicer xmlns:sle="http://schemas.microsoft.com/office/drawing/2010/slicer" name="Segment 6"/>
            </a:graphicData>
          </a:graphic>
        </xdr:graphicFrame>
      </mc:Choice>
      <mc:Fallback xmlns="">
        <xdr:sp macro="" textlink="">
          <xdr:nvSpPr>
            <xdr:cNvPr id="0" name=""/>
            <xdr:cNvSpPr>
              <a:spLocks noTextEdit="1"/>
            </xdr:cNvSpPr>
          </xdr:nvSpPr>
          <xdr:spPr>
            <a:xfrm>
              <a:off x="266700" y="5471160"/>
              <a:ext cx="3360420" cy="541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533400</xdr:colOff>
      <xdr:row>29</xdr:row>
      <xdr:rowOff>144780</xdr:rowOff>
    </xdr:from>
    <xdr:to>
      <xdr:col>12</xdr:col>
      <xdr:colOff>327660</xdr:colOff>
      <xdr:row>33</xdr:row>
      <xdr:rowOff>7620</xdr:rowOff>
    </xdr:to>
    <mc:AlternateContent xmlns:mc="http://schemas.openxmlformats.org/markup-compatibility/2006" xmlns:a14="http://schemas.microsoft.com/office/drawing/2010/main">
      <mc:Choice Requires="a14">
        <xdr:graphicFrame macro="">
          <xdr:nvGraphicFramePr>
            <xdr:cNvPr id="16" name="Ship Mode 1">
              <a:extLst>
                <a:ext uri="{FF2B5EF4-FFF2-40B4-BE49-F238E27FC236}">
                  <a16:creationId xmlns:a16="http://schemas.microsoft.com/office/drawing/2014/main" id="{00000000-0008-0000-0700-000010000000}"/>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3870960" y="5471160"/>
              <a:ext cx="6149340" cy="388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33</xdr:row>
      <xdr:rowOff>60960</xdr:rowOff>
    </xdr:from>
    <xdr:to>
      <xdr:col>9</xdr:col>
      <xdr:colOff>53340</xdr:colOff>
      <xdr:row>48</xdr:row>
      <xdr:rowOff>83820</xdr:rowOff>
    </xdr:to>
    <xdr:graphicFrame macro="">
      <xdr:nvGraphicFramePr>
        <xdr:cNvPr id="18" name="Chart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556260</xdr:colOff>
          <xdr:row>36</xdr:row>
          <xdr:rowOff>38100</xdr:rowOff>
        </xdr:from>
        <xdr:to>
          <xdr:col>19</xdr:col>
          <xdr:colOff>22860</xdr:colOff>
          <xdr:row>37</xdr:row>
          <xdr:rowOff>68580</xdr:rowOff>
        </xdr:to>
        <xdr:sp macro="" textlink="">
          <xdr:nvSpPr>
            <xdr:cNvPr id="7169" name="Option Button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Top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556260</xdr:colOff>
          <xdr:row>37</xdr:row>
          <xdr:rowOff>175260</xdr:rowOff>
        </xdr:from>
        <xdr:to>
          <xdr:col>19</xdr:col>
          <xdr:colOff>22860</xdr:colOff>
          <xdr:row>39</xdr:row>
          <xdr:rowOff>22860</xdr:rowOff>
        </xdr:to>
        <xdr:sp macro="" textlink="">
          <xdr:nvSpPr>
            <xdr:cNvPr id="7170" name="Option Button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Bottom 10</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ne1%20Excel%20Dashboard.xlsm"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TEBOOK 820 G3" refreshedDate="45155.614615162034" createdVersion="8" refreshedVersion="8" minRefreshableVersion="3" recordCount="9994" xr:uid="{7421C808-8F54-4BD2-B5B0-857055AB4773}">
  <cacheSource type="worksheet">
    <worksheetSource ref="A1:U9995" sheet="Source_data" r:id="rId2"/>
  </cacheSource>
  <cacheFields count="23">
    <cacheField name="Row ID" numFmtId="0">
      <sharedItems containsSemiMixedTypes="0" containsString="0" containsNumber="1" containsInteger="1" minValue="1" maxValue="9994"/>
    </cacheField>
    <cacheField name="Order ID" numFmtId="0">
      <sharedItems/>
    </cacheField>
    <cacheField name="Order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2" base="2">
        <rangePr groupBy="months" startDate="2014-01-03T00:00:00" endDate="2017-12-31T00:00:00"/>
        <groupItems count="14">
          <s v="&lt;1/3/2014"/>
          <s v="Jan"/>
          <s v="Feb"/>
          <s v="Mar"/>
          <s v="Apr"/>
          <s v="May"/>
          <s v="Jun"/>
          <s v="Jul"/>
          <s v="Aug"/>
          <s v="Sep"/>
          <s v="Oct"/>
          <s v="Nov"/>
          <s v="Dec"/>
          <s v="&gt;12/31/2017"/>
        </groupItems>
      </fieldGroup>
    </cacheField>
    <cacheField name="Ship Date" numFmtId="14">
      <sharedItems containsSemiMixedTypes="0" containsNonDate="0" containsDate="1" containsString="0" minDate="2014-01-07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 name="Quarters" numFmtId="0" databaseField="0">
      <fieldGroup base="2">
        <rangePr groupBy="quarters" startDate="2014-01-03T00:00:00" endDate="2017-12-31T00:00:00"/>
        <groupItems count="6">
          <s v="&lt;1/3/2014"/>
          <s v="Qtr1"/>
          <s v="Qtr2"/>
          <s v="Qtr3"/>
          <s v="Qtr4"/>
          <s v="&gt;12/31/2017"/>
        </groupItems>
      </fieldGroup>
    </cacheField>
    <cacheField name="Years" numFmtId="0" databaseField="0">
      <fieldGroup base="2">
        <rangePr groupBy="years" startDate="2014-01-03T00:00:00" endDate="2017-12-31T00:00:00"/>
        <groupItems count="6">
          <s v="&lt;1/3/2014"/>
          <s v="2014"/>
          <s v="2015"/>
          <s v="2016"/>
          <s v="2017"/>
          <s v="&gt;12/31/2017"/>
        </groupItems>
      </fieldGroup>
    </cacheField>
  </cacheFields>
  <extLst>
    <ext xmlns:x14="http://schemas.microsoft.com/office/spreadsheetml/2009/9/main" uri="{725AE2AE-9491-48be-B2B4-4EB974FC3084}">
      <x14:pivotCacheDefinition pivotCacheId="86944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s v="United States"/>
    <x v="0"/>
    <x v="0"/>
    <n v="42420"/>
    <s v="South"/>
    <s v="FUR-BO-10001798"/>
    <x v="0"/>
    <x v="0"/>
    <s v="Bush Somerset Collection Bookcase"/>
    <n v="261.95999999999998"/>
    <n v="2"/>
    <n v="0"/>
    <n v="41.913600000000002"/>
  </r>
  <r>
    <n v="2"/>
    <s v="CA-2016-152156"/>
    <x v="0"/>
    <d v="2016-11-11T00:00:00"/>
    <x v="0"/>
    <s v="CG-12520"/>
    <s v="Claire Gute"/>
    <x v="0"/>
    <s v="United States"/>
    <x v="0"/>
    <x v="0"/>
    <n v="42420"/>
    <s v="South"/>
    <s v="FUR-CH-10000454"/>
    <x v="0"/>
    <x v="1"/>
    <s v="Hon Deluxe Fabric Upholstered Stacking Chairs, Rounded Back"/>
    <n v="731.94"/>
    <n v="3"/>
    <n v="0"/>
    <n v="219.58199999999999"/>
  </r>
  <r>
    <n v="3"/>
    <s v="CA-2016-138688"/>
    <x v="1"/>
    <d v="2016-06-16T00:00:00"/>
    <x v="0"/>
    <s v="DV-13045"/>
    <s v="Darrin Van Huff"/>
    <x v="1"/>
    <s v="United States"/>
    <x v="1"/>
    <x v="1"/>
    <n v="90036"/>
    <s v="West"/>
    <s v="OFF-LA-10000240"/>
    <x v="1"/>
    <x v="2"/>
    <s v="Self-Adhesive Address Labels for Typewriters by Universal"/>
    <n v="14.62"/>
    <n v="2"/>
    <n v="0"/>
    <n v="6.8714000000000004"/>
  </r>
  <r>
    <n v="4"/>
    <s v="US-2015-108966"/>
    <x v="2"/>
    <d v="2015-10-18T00:00:00"/>
    <x v="1"/>
    <s v="SO-20335"/>
    <s v="Sean O'Donnell"/>
    <x v="0"/>
    <s v="United States"/>
    <x v="2"/>
    <x v="2"/>
    <n v="33311"/>
    <s v="South"/>
    <s v="FUR-TA-10000577"/>
    <x v="0"/>
    <x v="3"/>
    <s v="Bretford CR4500 Series Slim Rectangular Table"/>
    <n v="957.57749999999999"/>
    <n v="5"/>
    <n v="0.45"/>
    <n v="-383.03100000000001"/>
  </r>
  <r>
    <n v="5"/>
    <s v="US-2015-108966"/>
    <x v="2"/>
    <d v="2015-10-18T00:00:00"/>
    <x v="1"/>
    <s v="SO-20335"/>
    <s v="Sean O'Donnell"/>
    <x v="0"/>
    <s v="United States"/>
    <x v="2"/>
    <x v="2"/>
    <n v="33311"/>
    <s v="South"/>
    <s v="OFF-ST-10000760"/>
    <x v="1"/>
    <x v="4"/>
    <s v="Eldon Fold 'N Roll Cart System"/>
    <n v="22.367999999999999"/>
    <n v="2"/>
    <n v="0.2"/>
    <n v="2.5164"/>
  </r>
  <r>
    <n v="6"/>
    <s v="CA-2014-115812"/>
    <x v="3"/>
    <d v="2014-06-14T00:00:00"/>
    <x v="1"/>
    <s v="BH-11710"/>
    <s v="Brosina Hoffman"/>
    <x v="0"/>
    <s v="United States"/>
    <x v="1"/>
    <x v="1"/>
    <n v="90032"/>
    <s v="West"/>
    <s v="FUR-FU-10001487"/>
    <x v="0"/>
    <x v="5"/>
    <s v="Eldon Expressions Wood and Plastic Desk Accessories, Cherry Wood"/>
    <n v="48.86"/>
    <n v="7"/>
    <n v="0"/>
    <n v="14.1694"/>
  </r>
  <r>
    <n v="7"/>
    <s v="CA-2014-115812"/>
    <x v="3"/>
    <d v="2014-06-14T00:00:00"/>
    <x v="1"/>
    <s v="BH-11710"/>
    <s v="Brosina Hoffman"/>
    <x v="0"/>
    <s v="United States"/>
    <x v="1"/>
    <x v="1"/>
    <n v="90032"/>
    <s v="West"/>
    <s v="OFF-AR-10002833"/>
    <x v="1"/>
    <x v="6"/>
    <s v="Newell 322"/>
    <n v="7.28"/>
    <n v="4"/>
    <n v="0"/>
    <n v="1.9656"/>
  </r>
  <r>
    <n v="8"/>
    <s v="CA-2014-115812"/>
    <x v="3"/>
    <d v="2014-06-14T00:00:00"/>
    <x v="1"/>
    <s v="BH-11710"/>
    <s v="Brosina Hoffman"/>
    <x v="0"/>
    <s v="United States"/>
    <x v="1"/>
    <x v="1"/>
    <n v="90032"/>
    <s v="West"/>
    <s v="TEC-PH-10002275"/>
    <x v="2"/>
    <x v="7"/>
    <s v="Mitel 5320 IP Phone VoIP phone"/>
    <n v="907.15200000000004"/>
    <n v="6"/>
    <n v="0.2"/>
    <n v="90.715199999999996"/>
  </r>
  <r>
    <n v="9"/>
    <s v="CA-2014-115812"/>
    <x v="3"/>
    <d v="2014-06-14T00:00:00"/>
    <x v="1"/>
    <s v="BH-11710"/>
    <s v="Brosina Hoffman"/>
    <x v="0"/>
    <s v="United States"/>
    <x v="1"/>
    <x v="1"/>
    <n v="90032"/>
    <s v="West"/>
    <s v="OFF-BI-10003910"/>
    <x v="1"/>
    <x v="8"/>
    <s v="DXL Angle-View Binders with Locking Rings by Samsill"/>
    <n v="18.504000000000001"/>
    <n v="3"/>
    <n v="0.2"/>
    <n v="5.7824999999999998"/>
  </r>
  <r>
    <n v="10"/>
    <s v="CA-2014-115812"/>
    <x v="3"/>
    <d v="2014-06-14T00:00:00"/>
    <x v="1"/>
    <s v="BH-11710"/>
    <s v="Brosina Hoffman"/>
    <x v="0"/>
    <s v="United States"/>
    <x v="1"/>
    <x v="1"/>
    <n v="90032"/>
    <s v="West"/>
    <s v="OFF-AP-10002892"/>
    <x v="1"/>
    <x v="9"/>
    <s v="Belkin F5C206VTEL 6 Outlet Surge"/>
    <n v="114.9"/>
    <n v="5"/>
    <n v="0"/>
    <n v="34.47"/>
  </r>
  <r>
    <n v="11"/>
    <s v="CA-2014-115812"/>
    <x v="3"/>
    <d v="2014-06-14T00:00:00"/>
    <x v="1"/>
    <s v="BH-11710"/>
    <s v="Brosina Hoffman"/>
    <x v="0"/>
    <s v="United States"/>
    <x v="1"/>
    <x v="1"/>
    <n v="90032"/>
    <s v="West"/>
    <s v="FUR-TA-10001539"/>
    <x v="0"/>
    <x v="3"/>
    <s v="Chromcraft Rectangular Conference Tables"/>
    <n v="1706.184"/>
    <n v="9"/>
    <n v="0.2"/>
    <n v="85.309200000000004"/>
  </r>
  <r>
    <n v="12"/>
    <s v="CA-2014-115812"/>
    <x v="3"/>
    <d v="2014-06-14T00:00:00"/>
    <x v="1"/>
    <s v="BH-11710"/>
    <s v="Brosina Hoffman"/>
    <x v="0"/>
    <s v="United States"/>
    <x v="1"/>
    <x v="1"/>
    <n v="90032"/>
    <s v="West"/>
    <s v="TEC-PH-10002033"/>
    <x v="2"/>
    <x v="7"/>
    <s v="Konftel 250 Conference phone - Charcoal black"/>
    <n v="911.42399999999998"/>
    <n v="4"/>
    <n v="0.2"/>
    <n v="68.356800000000007"/>
  </r>
  <r>
    <n v="13"/>
    <s v="CA-2017-114412"/>
    <x v="4"/>
    <d v="2017-04-20T00:00:00"/>
    <x v="1"/>
    <s v="AA-10480"/>
    <s v="Andrew Allen"/>
    <x v="0"/>
    <s v="United States"/>
    <x v="3"/>
    <x v="3"/>
    <n v="28027"/>
    <s v="South"/>
    <s v="OFF-PA-10002365"/>
    <x v="1"/>
    <x v="10"/>
    <s v="Xerox 1967"/>
    <n v="15.552"/>
    <n v="3"/>
    <n v="0.2"/>
    <n v="5.4432"/>
  </r>
  <r>
    <n v="14"/>
    <s v="CA-2016-161389"/>
    <x v="5"/>
    <d v="2016-12-10T00:00:00"/>
    <x v="1"/>
    <s v="IM-15070"/>
    <s v="Irene Maddox"/>
    <x v="0"/>
    <s v="United States"/>
    <x v="4"/>
    <x v="4"/>
    <n v="98103"/>
    <s v="West"/>
    <s v="OFF-BI-10003656"/>
    <x v="1"/>
    <x v="8"/>
    <s v="Fellowes PB200 Plastic Comb Binding Machine"/>
    <n v="407.976"/>
    <n v="3"/>
    <n v="0.2"/>
    <n v="132.59219999999999"/>
  </r>
  <r>
    <n v="15"/>
    <s v="US-2015-118983"/>
    <x v="6"/>
    <d v="2015-11-26T00:00:00"/>
    <x v="1"/>
    <s v="HP-14815"/>
    <s v="Harold Pawlan"/>
    <x v="2"/>
    <s v="United States"/>
    <x v="5"/>
    <x v="5"/>
    <n v="76106"/>
    <s v="Central"/>
    <s v="OFF-AP-10002311"/>
    <x v="1"/>
    <x v="9"/>
    <s v="Holmes Replacement Filter for HEPA Air Cleaner, Very Large Room, HEPA Filter"/>
    <n v="68.81"/>
    <n v="5"/>
    <n v="0.8"/>
    <n v="-123.858"/>
  </r>
  <r>
    <n v="16"/>
    <s v="US-2015-118983"/>
    <x v="6"/>
    <d v="2015-11-26T00:00:00"/>
    <x v="1"/>
    <s v="HP-14815"/>
    <s v="Harold Pawlan"/>
    <x v="2"/>
    <s v="United States"/>
    <x v="5"/>
    <x v="5"/>
    <n v="76106"/>
    <s v="Central"/>
    <s v="OFF-BI-10000756"/>
    <x v="1"/>
    <x v="8"/>
    <s v="Storex DuraTech Recycled Plastic Frosted Binders"/>
    <n v="2.544"/>
    <n v="3"/>
    <n v="0.8"/>
    <n v="-3.8159999999999998"/>
  </r>
  <r>
    <n v="17"/>
    <s v="CA-2014-105893"/>
    <x v="7"/>
    <d v="2014-11-18T00:00:00"/>
    <x v="1"/>
    <s v="PK-19075"/>
    <s v="Pete Kriz"/>
    <x v="0"/>
    <s v="United States"/>
    <x v="6"/>
    <x v="6"/>
    <n v="53711"/>
    <s v="Central"/>
    <s v="OFF-ST-10004186"/>
    <x v="1"/>
    <x v="4"/>
    <s v="Stur-D-Stor Shelving, Vertical 5-Shelf: 72&quot;H x 36&quot;W x 18 1/2&quot;D"/>
    <n v="665.88"/>
    <n v="6"/>
    <n v="0"/>
    <n v="13.317600000000001"/>
  </r>
  <r>
    <n v="18"/>
    <s v="CA-2014-167164"/>
    <x v="8"/>
    <d v="2014-05-15T00:00:00"/>
    <x v="0"/>
    <s v="AG-10270"/>
    <s v="Alejandro Grove"/>
    <x v="0"/>
    <s v="United States"/>
    <x v="7"/>
    <x v="7"/>
    <n v="84084"/>
    <s v="West"/>
    <s v="OFF-ST-10000107"/>
    <x v="1"/>
    <x v="4"/>
    <s v="Fellowes Super Stor/Drawer"/>
    <n v="55.5"/>
    <n v="2"/>
    <n v="0"/>
    <n v="9.99"/>
  </r>
  <r>
    <n v="19"/>
    <s v="CA-2014-143336"/>
    <x v="9"/>
    <d v="2014-09-01T00:00:00"/>
    <x v="0"/>
    <s v="ZD-21925"/>
    <s v="Zuschuss Donatelli"/>
    <x v="0"/>
    <s v="United States"/>
    <x v="8"/>
    <x v="1"/>
    <n v="94109"/>
    <s v="West"/>
    <s v="OFF-AR-10003056"/>
    <x v="1"/>
    <x v="6"/>
    <s v="Newell 341"/>
    <n v="8.56"/>
    <n v="2"/>
    <n v="0"/>
    <n v="2.4824000000000002"/>
  </r>
  <r>
    <n v="20"/>
    <s v="CA-2014-143336"/>
    <x v="9"/>
    <d v="2014-09-01T00:00:00"/>
    <x v="0"/>
    <s v="ZD-21925"/>
    <s v="Zuschuss Donatelli"/>
    <x v="0"/>
    <s v="United States"/>
    <x v="8"/>
    <x v="1"/>
    <n v="94109"/>
    <s v="West"/>
    <s v="TEC-PH-10001949"/>
    <x v="2"/>
    <x v="7"/>
    <s v="Cisco SPA 501G IP Phone"/>
    <n v="213.48"/>
    <n v="3"/>
    <n v="0.2"/>
    <n v="16.010999999999999"/>
  </r>
  <r>
    <n v="21"/>
    <s v="CA-2014-143336"/>
    <x v="9"/>
    <d v="2014-09-01T00:00:00"/>
    <x v="0"/>
    <s v="ZD-21925"/>
    <s v="Zuschuss Donatelli"/>
    <x v="0"/>
    <s v="United States"/>
    <x v="8"/>
    <x v="1"/>
    <n v="94109"/>
    <s v="West"/>
    <s v="OFF-BI-10002215"/>
    <x v="1"/>
    <x v="8"/>
    <s v="Wilson Jones Hanging View Binder, White, 1&quot;"/>
    <n v="22.72"/>
    <n v="4"/>
    <n v="0.2"/>
    <n v="7.3840000000000003"/>
  </r>
  <r>
    <n v="22"/>
    <s v="CA-2016-137330"/>
    <x v="10"/>
    <d v="2016-12-13T00:00:00"/>
    <x v="1"/>
    <s v="KB-16585"/>
    <s v="Ken Black"/>
    <x v="1"/>
    <s v="United States"/>
    <x v="9"/>
    <x v="8"/>
    <n v="68025"/>
    <s v="Central"/>
    <s v="OFF-AR-10000246"/>
    <x v="1"/>
    <x v="6"/>
    <s v="Newell 318"/>
    <n v="19.46"/>
    <n v="7"/>
    <n v="0"/>
    <n v="5.0595999999999997"/>
  </r>
  <r>
    <n v="23"/>
    <s v="CA-2016-137330"/>
    <x v="10"/>
    <d v="2016-12-13T00:00:00"/>
    <x v="1"/>
    <s v="KB-16585"/>
    <s v="Ken Black"/>
    <x v="1"/>
    <s v="United States"/>
    <x v="9"/>
    <x v="8"/>
    <n v="68025"/>
    <s v="Central"/>
    <s v="OFF-AP-10001492"/>
    <x v="1"/>
    <x v="9"/>
    <s v="Acco Six-Outlet Power Strip, 4' Cord Length"/>
    <n v="60.34"/>
    <n v="7"/>
    <n v="0"/>
    <n v="15.6884"/>
  </r>
  <r>
    <n v="24"/>
    <s v="US-2017-156909"/>
    <x v="11"/>
    <d v="2017-07-18T00:00:00"/>
    <x v="0"/>
    <s v="SF-20065"/>
    <s v="Sandra Flanagan"/>
    <x v="0"/>
    <s v="United States"/>
    <x v="10"/>
    <x v="9"/>
    <n v="19140"/>
    <s v="East"/>
    <s v="FUR-CH-10002774"/>
    <x v="0"/>
    <x v="1"/>
    <s v="Global Deluxe Stacking Chair, Gray"/>
    <n v="71.372"/>
    <n v="2"/>
    <n v="0.3"/>
    <n v="-1.0196000000000001"/>
  </r>
  <r>
    <n v="25"/>
    <s v="CA-2015-106320"/>
    <x v="12"/>
    <d v="2015-09-30T00:00:00"/>
    <x v="1"/>
    <s v="EB-13870"/>
    <s v="Emily Burns"/>
    <x v="0"/>
    <s v="United States"/>
    <x v="11"/>
    <x v="7"/>
    <n v="84057"/>
    <s v="West"/>
    <s v="FUR-TA-10000577"/>
    <x v="0"/>
    <x v="3"/>
    <s v="Bretford CR4500 Series Slim Rectangular Table"/>
    <n v="1044.6300000000001"/>
    <n v="3"/>
    <n v="0"/>
    <n v="240.26490000000001"/>
  </r>
  <r>
    <n v="26"/>
    <s v="CA-2016-121755"/>
    <x v="13"/>
    <d v="2016-01-20T00:00:00"/>
    <x v="0"/>
    <s v="EH-13945"/>
    <s v="Eric Hoffmann"/>
    <x v="0"/>
    <s v="United States"/>
    <x v="1"/>
    <x v="1"/>
    <n v="90049"/>
    <s v="West"/>
    <s v="OFF-BI-10001634"/>
    <x v="1"/>
    <x v="8"/>
    <s v="Wilson Jones Active Use Binders"/>
    <n v="11.648"/>
    <n v="2"/>
    <n v="0.2"/>
    <n v="4.2224000000000004"/>
  </r>
  <r>
    <n v="27"/>
    <s v="CA-2016-121755"/>
    <x v="13"/>
    <d v="2016-01-20T00:00:00"/>
    <x v="0"/>
    <s v="EH-13945"/>
    <s v="Eric Hoffmann"/>
    <x v="0"/>
    <s v="United States"/>
    <x v="1"/>
    <x v="1"/>
    <n v="90049"/>
    <s v="West"/>
    <s v="TEC-AC-10003027"/>
    <x v="2"/>
    <x v="11"/>
    <s v="Imation 8GB Mini TravelDrive USB 2.0 Flash Drive"/>
    <n v="90.57"/>
    <n v="3"/>
    <n v="0"/>
    <n v="11.774100000000001"/>
  </r>
  <r>
    <n v="28"/>
    <s v="US-2015-150630"/>
    <x v="14"/>
    <d v="2015-09-21T00:00:00"/>
    <x v="1"/>
    <s v="TB-21520"/>
    <s v="Tracy Blumstein"/>
    <x v="0"/>
    <s v="United States"/>
    <x v="10"/>
    <x v="9"/>
    <n v="19140"/>
    <s v="East"/>
    <s v="FUR-BO-10004834"/>
    <x v="0"/>
    <x v="0"/>
    <s v="Riverside Palais Royal Lawyers Bookcase, Royale Cherry Finish"/>
    <n v="3083.43"/>
    <n v="7"/>
    <n v="0.5"/>
    <n v="-1665.0522000000001"/>
  </r>
  <r>
    <n v="29"/>
    <s v="US-2015-150630"/>
    <x v="14"/>
    <d v="2015-09-21T00:00:00"/>
    <x v="1"/>
    <s v="TB-21520"/>
    <s v="Tracy Blumstein"/>
    <x v="0"/>
    <s v="United States"/>
    <x v="10"/>
    <x v="9"/>
    <n v="19140"/>
    <s v="East"/>
    <s v="OFF-BI-10000474"/>
    <x v="1"/>
    <x v="8"/>
    <s v="Avery Recycled Flexi-View Covers for Binding Systems"/>
    <n v="9.6180000000000003"/>
    <n v="2"/>
    <n v="0.7"/>
    <n v="-7.0532000000000004"/>
  </r>
  <r>
    <n v="30"/>
    <s v="US-2015-150630"/>
    <x v="14"/>
    <d v="2015-09-21T00:00:00"/>
    <x v="1"/>
    <s v="TB-21520"/>
    <s v="Tracy Blumstein"/>
    <x v="0"/>
    <s v="United States"/>
    <x v="10"/>
    <x v="9"/>
    <n v="19140"/>
    <s v="East"/>
    <s v="FUR-FU-10004848"/>
    <x v="0"/>
    <x v="5"/>
    <s v="Howard Miller 13-3/4&quot; Diameter Brushed Chrome Round Wall Clock"/>
    <n v="124.2"/>
    <n v="3"/>
    <n v="0.2"/>
    <n v="15.525"/>
  </r>
  <r>
    <n v="31"/>
    <s v="US-2015-150630"/>
    <x v="14"/>
    <d v="2015-09-21T00:00:00"/>
    <x v="1"/>
    <s v="TB-21520"/>
    <s v="Tracy Blumstein"/>
    <x v="0"/>
    <s v="United States"/>
    <x v="10"/>
    <x v="9"/>
    <n v="19140"/>
    <s v="East"/>
    <s v="OFF-EN-10001509"/>
    <x v="1"/>
    <x v="12"/>
    <s v="Poly String Tie Envelopes"/>
    <n v="3.2639999999999998"/>
    <n v="2"/>
    <n v="0.2"/>
    <n v="1.1015999999999999"/>
  </r>
  <r>
    <n v="32"/>
    <s v="US-2015-150630"/>
    <x v="14"/>
    <d v="2015-09-21T00:00:00"/>
    <x v="1"/>
    <s v="TB-21520"/>
    <s v="Tracy Blumstein"/>
    <x v="0"/>
    <s v="United States"/>
    <x v="10"/>
    <x v="9"/>
    <n v="19140"/>
    <s v="East"/>
    <s v="OFF-AR-10004042"/>
    <x v="1"/>
    <x v="6"/>
    <s v="BOSTON Model 1800 Electric Pencil Sharpeners, Putty/Woodgrain"/>
    <n v="86.304000000000002"/>
    <n v="6"/>
    <n v="0.2"/>
    <n v="9.7091999999999992"/>
  </r>
  <r>
    <n v="33"/>
    <s v="US-2015-150630"/>
    <x v="14"/>
    <d v="2015-09-21T00:00:00"/>
    <x v="1"/>
    <s v="TB-21520"/>
    <s v="Tracy Blumstein"/>
    <x v="0"/>
    <s v="United States"/>
    <x v="10"/>
    <x v="9"/>
    <n v="19140"/>
    <s v="East"/>
    <s v="OFF-BI-10001525"/>
    <x v="1"/>
    <x v="8"/>
    <s v="Acco Pressboard Covers with Storage Hooks, 14 7/8&quot; x 11&quot;, Executive Red"/>
    <n v="6.8579999999999997"/>
    <n v="6"/>
    <n v="0.7"/>
    <n v="-5.7149999999999999"/>
  </r>
  <r>
    <n v="34"/>
    <s v="US-2015-150630"/>
    <x v="14"/>
    <d v="2015-09-21T00:00:00"/>
    <x v="1"/>
    <s v="TB-21520"/>
    <s v="Tracy Blumstein"/>
    <x v="0"/>
    <s v="United States"/>
    <x v="10"/>
    <x v="9"/>
    <n v="19140"/>
    <s v="East"/>
    <s v="OFF-AR-10001683"/>
    <x v="1"/>
    <x v="6"/>
    <s v="Lumber Crayons"/>
    <n v="15.76"/>
    <n v="2"/>
    <n v="0.2"/>
    <n v="3.5459999999999998"/>
  </r>
  <r>
    <n v="35"/>
    <s v="CA-2017-107727"/>
    <x v="15"/>
    <d v="2017-10-23T00:00:00"/>
    <x v="0"/>
    <s v="MA-17560"/>
    <s v="Matt Abelman"/>
    <x v="2"/>
    <s v="United States"/>
    <x v="12"/>
    <x v="5"/>
    <n v="77095"/>
    <s v="Central"/>
    <s v="OFF-PA-10000249"/>
    <x v="1"/>
    <x v="10"/>
    <s v="Easy-staple paper"/>
    <n v="29.472000000000001"/>
    <n v="3"/>
    <n v="0.2"/>
    <n v="9.9467999999999996"/>
  </r>
  <r>
    <n v="36"/>
    <s v="CA-2016-117590"/>
    <x v="16"/>
    <d v="2016-12-10T00:00:00"/>
    <x v="2"/>
    <s v="GH-14485"/>
    <s v="Gene Hale"/>
    <x v="1"/>
    <s v="United States"/>
    <x v="13"/>
    <x v="5"/>
    <n v="75080"/>
    <s v="Central"/>
    <s v="TEC-PH-10004977"/>
    <x v="2"/>
    <x v="7"/>
    <s v="GE 30524EE4"/>
    <n v="1097.5440000000001"/>
    <n v="7"/>
    <n v="0.2"/>
    <n v="123.47369999999999"/>
  </r>
  <r>
    <n v="37"/>
    <s v="CA-2016-117590"/>
    <x v="16"/>
    <d v="2016-12-10T00:00:00"/>
    <x v="2"/>
    <s v="GH-14485"/>
    <s v="Gene Hale"/>
    <x v="1"/>
    <s v="United States"/>
    <x v="13"/>
    <x v="5"/>
    <n v="75080"/>
    <s v="Central"/>
    <s v="FUR-FU-10003664"/>
    <x v="0"/>
    <x v="5"/>
    <s v="Electrix Architect's Clamp-On Swing Arm Lamp, Black"/>
    <n v="190.92"/>
    <n v="5"/>
    <n v="0.6"/>
    <n v="-147.96299999999999"/>
  </r>
  <r>
    <n v="38"/>
    <s v="CA-2015-117415"/>
    <x v="17"/>
    <d v="2015-12-31T00:00:00"/>
    <x v="1"/>
    <s v="SN-20710"/>
    <s v="Steve Nguyen"/>
    <x v="2"/>
    <s v="United States"/>
    <x v="12"/>
    <x v="5"/>
    <n v="77041"/>
    <s v="Central"/>
    <s v="OFF-EN-10002986"/>
    <x v="1"/>
    <x v="12"/>
    <s v="#10-4 1/8&quot; x 9 1/2&quot; Premium Diagonal Seam Envelopes"/>
    <n v="113.328"/>
    <n v="9"/>
    <n v="0.2"/>
    <n v="35.414999999999999"/>
  </r>
  <r>
    <n v="39"/>
    <s v="CA-2015-117415"/>
    <x v="17"/>
    <d v="2015-12-31T00:00:00"/>
    <x v="1"/>
    <s v="SN-20710"/>
    <s v="Steve Nguyen"/>
    <x v="2"/>
    <s v="United States"/>
    <x v="12"/>
    <x v="5"/>
    <n v="77041"/>
    <s v="Central"/>
    <s v="FUR-BO-10002545"/>
    <x v="0"/>
    <x v="0"/>
    <s v="Atlantic Metals Mobile 3-Shelf Bookcases, Custom Colors"/>
    <n v="532.39919999999995"/>
    <n v="3"/>
    <n v="0.32"/>
    <n v="-46.976399999999998"/>
  </r>
  <r>
    <n v="40"/>
    <s v="CA-2015-117415"/>
    <x v="17"/>
    <d v="2015-12-31T00:00:00"/>
    <x v="1"/>
    <s v="SN-20710"/>
    <s v="Steve Nguyen"/>
    <x v="2"/>
    <s v="United States"/>
    <x v="12"/>
    <x v="5"/>
    <n v="77041"/>
    <s v="Central"/>
    <s v="FUR-CH-10004218"/>
    <x v="0"/>
    <x v="1"/>
    <s v="Global Fabric Manager's Chair, Dark Gray"/>
    <n v="212.05799999999999"/>
    <n v="3"/>
    <n v="0.3"/>
    <n v="-15.147"/>
  </r>
  <r>
    <n v="41"/>
    <s v="CA-2015-117415"/>
    <x v="17"/>
    <d v="2015-12-31T00:00:00"/>
    <x v="1"/>
    <s v="SN-20710"/>
    <s v="Steve Nguyen"/>
    <x v="2"/>
    <s v="United States"/>
    <x v="12"/>
    <x v="5"/>
    <n v="77041"/>
    <s v="Central"/>
    <s v="TEC-PH-10000486"/>
    <x v="2"/>
    <x v="7"/>
    <s v="Plantronics HL10 Handset Lifter"/>
    <n v="371.16800000000001"/>
    <n v="4"/>
    <n v="0.2"/>
    <n v="41.756399999999999"/>
  </r>
  <r>
    <n v="42"/>
    <s v="CA-2017-120999"/>
    <x v="18"/>
    <d v="2017-09-15T00:00:00"/>
    <x v="1"/>
    <s v="LC-16930"/>
    <s v="Linda Cazamias"/>
    <x v="1"/>
    <s v="United States"/>
    <x v="14"/>
    <x v="10"/>
    <n v="60540"/>
    <s v="Central"/>
    <s v="TEC-PH-10004093"/>
    <x v="2"/>
    <x v="7"/>
    <s v="Panasonic Kx-TS550"/>
    <n v="147.16800000000001"/>
    <n v="4"/>
    <n v="0.2"/>
    <n v="16.5564"/>
  </r>
  <r>
    <n v="43"/>
    <s v="CA-2016-101343"/>
    <x v="19"/>
    <d v="2016-07-22T00:00:00"/>
    <x v="1"/>
    <s v="RA-19885"/>
    <s v="Ruben Ausman"/>
    <x v="1"/>
    <s v="United States"/>
    <x v="1"/>
    <x v="1"/>
    <n v="90049"/>
    <s v="West"/>
    <s v="OFF-ST-10003479"/>
    <x v="1"/>
    <x v="4"/>
    <s v="Eldon Base for stackable storage shelf, platinum"/>
    <n v="77.88"/>
    <n v="2"/>
    <n v="0"/>
    <n v="3.8940000000000001"/>
  </r>
  <r>
    <n v="44"/>
    <s v="CA-2017-139619"/>
    <x v="20"/>
    <d v="2017-09-23T00:00:00"/>
    <x v="1"/>
    <s v="ES-14080"/>
    <s v="Erin Smith"/>
    <x v="1"/>
    <s v="United States"/>
    <x v="15"/>
    <x v="2"/>
    <n v="32935"/>
    <s v="South"/>
    <s v="OFF-ST-10003282"/>
    <x v="1"/>
    <x v="4"/>
    <s v="Advantus 10-Drawer Portable Organizer, Chrome Metal Frame, Smoke Drawers"/>
    <n v="95.616"/>
    <n v="2"/>
    <n v="0.2"/>
    <n v="9.5616000000000003"/>
  </r>
  <r>
    <n v="45"/>
    <s v="CA-2016-118255"/>
    <x v="21"/>
    <d v="2016-03-13T00:00:00"/>
    <x v="2"/>
    <s v="ON-18715"/>
    <s v="Odella Nelson"/>
    <x v="1"/>
    <s v="United States"/>
    <x v="16"/>
    <x v="11"/>
    <n v="55122"/>
    <s v="Central"/>
    <s v="TEC-AC-10000171"/>
    <x v="2"/>
    <x v="11"/>
    <s v="Verbatim 25 GB 6x Blu-ray Single Layer Recordable Disc, 25/Pack"/>
    <n v="45.98"/>
    <n v="2"/>
    <n v="0"/>
    <n v="19.7714"/>
  </r>
  <r>
    <n v="46"/>
    <s v="CA-2016-118255"/>
    <x v="21"/>
    <d v="2016-03-13T00:00:00"/>
    <x v="2"/>
    <s v="ON-18715"/>
    <s v="Odella Nelson"/>
    <x v="1"/>
    <s v="United States"/>
    <x v="16"/>
    <x v="11"/>
    <n v="55122"/>
    <s v="Central"/>
    <s v="OFF-BI-10003291"/>
    <x v="1"/>
    <x v="8"/>
    <s v="Wilson Jones Leather-Like Binders with DublLock Round Rings"/>
    <n v="17.46"/>
    <n v="2"/>
    <n v="0"/>
    <n v="8.2062000000000008"/>
  </r>
  <r>
    <n v="47"/>
    <s v="CA-2014-146703"/>
    <x v="22"/>
    <d v="2014-10-25T00:00:00"/>
    <x v="0"/>
    <s v="PO-18865"/>
    <s v="Patrick O'Donnell"/>
    <x v="0"/>
    <s v="United States"/>
    <x v="17"/>
    <x v="12"/>
    <n v="48185"/>
    <s v="Central"/>
    <s v="OFF-ST-10001713"/>
    <x v="1"/>
    <x v="4"/>
    <s v="Gould Plastics 9-Pocket Panel Bin, 18-3/8w x 5-1/4d x 20-1/2h, Black"/>
    <n v="211.96"/>
    <n v="4"/>
    <n v="0"/>
    <n v="8.4784000000000006"/>
  </r>
  <r>
    <n v="48"/>
    <s v="CA-2016-169194"/>
    <x v="23"/>
    <d v="2016-06-25T00:00:00"/>
    <x v="1"/>
    <s v="LH-16900"/>
    <s v="Lena Hernandez"/>
    <x v="0"/>
    <s v="United States"/>
    <x v="18"/>
    <x v="13"/>
    <n v="19901"/>
    <s v="East"/>
    <s v="TEC-AC-10002167"/>
    <x v="2"/>
    <x v="11"/>
    <s v="Imation 8gb Micro Traveldrive Usb 2.0 Flash Drive"/>
    <n v="45"/>
    <n v="3"/>
    <n v="0"/>
    <n v="4.95"/>
  </r>
  <r>
    <n v="49"/>
    <s v="CA-2016-169194"/>
    <x v="23"/>
    <d v="2016-06-25T00:00:00"/>
    <x v="1"/>
    <s v="LH-16900"/>
    <s v="Lena Hernandez"/>
    <x v="0"/>
    <s v="United States"/>
    <x v="18"/>
    <x v="13"/>
    <n v="19901"/>
    <s v="East"/>
    <s v="TEC-PH-10003988"/>
    <x v="2"/>
    <x v="7"/>
    <s v="LF Elite 3D Dazzle Designer Hard Case Cover, Lf Stylus Pen and Wiper For Apple Iphone 5c Mini Lite"/>
    <n v="21.8"/>
    <n v="2"/>
    <n v="0"/>
    <n v="6.1040000000000001"/>
  </r>
  <r>
    <n v="50"/>
    <s v="CA-2015-115742"/>
    <x v="24"/>
    <d v="2015-04-22T00:00:00"/>
    <x v="1"/>
    <s v="DP-13000"/>
    <s v="Darren Powers"/>
    <x v="0"/>
    <s v="United States"/>
    <x v="19"/>
    <x v="14"/>
    <n v="47150"/>
    <s v="Central"/>
    <s v="OFF-BI-10004410"/>
    <x v="1"/>
    <x v="8"/>
    <s v="C-Line Peel &amp; Stick Add-On Filing Pockets, 8-3/4 x 5-1/8, 10/Pack"/>
    <n v="38.22"/>
    <n v="6"/>
    <n v="0"/>
    <n v="17.9634"/>
  </r>
  <r>
    <n v="51"/>
    <s v="CA-2015-115742"/>
    <x v="24"/>
    <d v="2015-04-22T00:00:00"/>
    <x v="1"/>
    <s v="DP-13000"/>
    <s v="Darren Powers"/>
    <x v="0"/>
    <s v="United States"/>
    <x v="19"/>
    <x v="14"/>
    <n v="47150"/>
    <s v="Central"/>
    <s v="OFF-LA-10002762"/>
    <x v="1"/>
    <x v="2"/>
    <s v="Avery 485"/>
    <n v="75.180000000000007"/>
    <n v="6"/>
    <n v="0"/>
    <n v="35.334600000000002"/>
  </r>
  <r>
    <n v="52"/>
    <s v="CA-2015-115742"/>
    <x v="24"/>
    <d v="2015-04-22T00:00:00"/>
    <x v="1"/>
    <s v="DP-13000"/>
    <s v="Darren Powers"/>
    <x v="0"/>
    <s v="United States"/>
    <x v="19"/>
    <x v="14"/>
    <n v="47150"/>
    <s v="Central"/>
    <s v="FUR-FU-10001706"/>
    <x v="0"/>
    <x v="5"/>
    <s v="Longer-Life Soft White Bulbs"/>
    <n v="6.16"/>
    <n v="2"/>
    <n v="0"/>
    <n v="2.9567999999999999"/>
  </r>
  <r>
    <n v="53"/>
    <s v="CA-2015-115742"/>
    <x v="24"/>
    <d v="2015-04-22T00:00:00"/>
    <x v="1"/>
    <s v="DP-13000"/>
    <s v="Darren Powers"/>
    <x v="0"/>
    <s v="United States"/>
    <x v="19"/>
    <x v="14"/>
    <n v="47150"/>
    <s v="Central"/>
    <s v="FUR-CH-10003061"/>
    <x v="0"/>
    <x v="1"/>
    <s v="Global Leather Task Chair, Black"/>
    <n v="89.99"/>
    <n v="1"/>
    <n v="0"/>
    <n v="17.098099999999999"/>
  </r>
  <r>
    <n v="54"/>
    <s v="CA-2016-105816"/>
    <x v="25"/>
    <d v="2016-12-17T00:00:00"/>
    <x v="1"/>
    <s v="JM-15265"/>
    <s v="Janet Molinari"/>
    <x v="1"/>
    <s v="United States"/>
    <x v="20"/>
    <x v="15"/>
    <n v="10024"/>
    <s v="East"/>
    <s v="OFF-FA-10000304"/>
    <x v="1"/>
    <x v="13"/>
    <s v="Advantus Push Pins"/>
    <n v="15.26"/>
    <n v="7"/>
    <n v="0"/>
    <n v="6.2565999999999997"/>
  </r>
  <r>
    <n v="55"/>
    <s v="CA-2016-105816"/>
    <x v="25"/>
    <d v="2016-12-17T00:00:00"/>
    <x v="1"/>
    <s v="JM-15265"/>
    <s v="Janet Molinari"/>
    <x v="1"/>
    <s v="United States"/>
    <x v="20"/>
    <x v="15"/>
    <n v="10024"/>
    <s v="East"/>
    <s v="TEC-PH-10002447"/>
    <x v="2"/>
    <x v="7"/>
    <s v="AT&amp;T CL83451 4-Handset Telephone"/>
    <n v="1029.95"/>
    <n v="5"/>
    <n v="0"/>
    <n v="298.68549999999999"/>
  </r>
  <r>
    <n v="56"/>
    <s v="CA-2016-111682"/>
    <x v="26"/>
    <d v="2016-06-18T00:00:00"/>
    <x v="2"/>
    <s v="TB-21055"/>
    <s v="Ted Butterfield"/>
    <x v="0"/>
    <s v="United States"/>
    <x v="21"/>
    <x v="15"/>
    <n v="12180"/>
    <s v="East"/>
    <s v="OFF-ST-10000604"/>
    <x v="1"/>
    <x v="4"/>
    <s v="Home/Office Personal File Carts"/>
    <n v="208.56"/>
    <n v="6"/>
    <n v="0"/>
    <n v="52.14"/>
  </r>
  <r>
    <n v="57"/>
    <s v="CA-2016-111682"/>
    <x v="26"/>
    <d v="2016-06-18T00:00:00"/>
    <x v="2"/>
    <s v="TB-21055"/>
    <s v="Ted Butterfield"/>
    <x v="0"/>
    <s v="United States"/>
    <x v="21"/>
    <x v="15"/>
    <n v="12180"/>
    <s v="East"/>
    <s v="OFF-PA-10001569"/>
    <x v="1"/>
    <x v="10"/>
    <s v="Xerox 232"/>
    <n v="32.4"/>
    <n v="5"/>
    <n v="0"/>
    <n v="15.552"/>
  </r>
  <r>
    <n v="58"/>
    <s v="CA-2016-111682"/>
    <x v="26"/>
    <d v="2016-06-18T00:00:00"/>
    <x v="2"/>
    <s v="TB-21055"/>
    <s v="Ted Butterfield"/>
    <x v="0"/>
    <s v="United States"/>
    <x v="21"/>
    <x v="15"/>
    <n v="12180"/>
    <s v="East"/>
    <s v="FUR-CH-10003968"/>
    <x v="0"/>
    <x v="1"/>
    <s v="Novimex Turbo Task Chair"/>
    <n v="319.41000000000003"/>
    <n v="5"/>
    <n v="0.1"/>
    <n v="7.0979999999999999"/>
  </r>
  <r>
    <n v="59"/>
    <s v="CA-2016-111682"/>
    <x v="26"/>
    <d v="2016-06-18T00:00:00"/>
    <x v="2"/>
    <s v="TB-21055"/>
    <s v="Ted Butterfield"/>
    <x v="0"/>
    <s v="United States"/>
    <x v="21"/>
    <x v="15"/>
    <n v="12180"/>
    <s v="East"/>
    <s v="OFF-PA-10000587"/>
    <x v="1"/>
    <x v="10"/>
    <s v="Array Parchment Paper, Assorted Colors"/>
    <n v="14.56"/>
    <n v="2"/>
    <n v="0"/>
    <n v="6.9888000000000003"/>
  </r>
  <r>
    <n v="60"/>
    <s v="CA-2016-111682"/>
    <x v="26"/>
    <d v="2016-06-18T00:00:00"/>
    <x v="2"/>
    <s v="TB-21055"/>
    <s v="Ted Butterfield"/>
    <x v="0"/>
    <s v="United States"/>
    <x v="21"/>
    <x v="15"/>
    <n v="12180"/>
    <s v="East"/>
    <s v="TEC-AC-10002167"/>
    <x v="2"/>
    <x v="11"/>
    <s v="Imation 8gb Micro Traveldrive Usb 2.0 Flash Drive"/>
    <n v="30"/>
    <n v="2"/>
    <n v="0"/>
    <n v="3.3"/>
  </r>
  <r>
    <n v="61"/>
    <s v="CA-2016-111682"/>
    <x v="26"/>
    <d v="2016-06-18T00:00:00"/>
    <x v="2"/>
    <s v="TB-21055"/>
    <s v="Ted Butterfield"/>
    <x v="0"/>
    <s v="United States"/>
    <x v="21"/>
    <x v="15"/>
    <n v="12180"/>
    <s v="East"/>
    <s v="OFF-BI-10001460"/>
    <x v="1"/>
    <x v="8"/>
    <s v="Plastic Binding Combs"/>
    <n v="48.48"/>
    <n v="4"/>
    <n v="0.2"/>
    <n v="16.361999999999998"/>
  </r>
  <r>
    <n v="62"/>
    <s v="CA-2016-111682"/>
    <x v="26"/>
    <d v="2016-06-18T00:00:00"/>
    <x v="2"/>
    <s v="TB-21055"/>
    <s v="Ted Butterfield"/>
    <x v="0"/>
    <s v="United States"/>
    <x v="21"/>
    <x v="15"/>
    <n v="12180"/>
    <s v="East"/>
    <s v="OFF-AR-10001868"/>
    <x v="1"/>
    <x v="6"/>
    <s v="Prang Dustless Chalk Sticks"/>
    <n v="1.68"/>
    <n v="1"/>
    <n v="0"/>
    <n v="0.84"/>
  </r>
  <r>
    <n v="63"/>
    <s v="CA-2015-135545"/>
    <x v="27"/>
    <d v="2015-11-30T00:00:00"/>
    <x v="1"/>
    <s v="KM-16720"/>
    <s v="Kunst Miller"/>
    <x v="0"/>
    <s v="United States"/>
    <x v="1"/>
    <x v="1"/>
    <n v="90004"/>
    <s v="West"/>
    <s v="TEC-AC-10004633"/>
    <x v="2"/>
    <x v="11"/>
    <s v="Verbatim 25 GB 6x Blu-ray Single Layer Recordable Disc, 3/Pack"/>
    <n v="13.98"/>
    <n v="2"/>
    <n v="0"/>
    <n v="6.1512000000000002"/>
  </r>
  <r>
    <n v="64"/>
    <s v="CA-2015-135545"/>
    <x v="27"/>
    <d v="2015-11-30T00:00:00"/>
    <x v="1"/>
    <s v="KM-16720"/>
    <s v="Kunst Miller"/>
    <x v="0"/>
    <s v="United States"/>
    <x v="1"/>
    <x v="1"/>
    <n v="90004"/>
    <s v="West"/>
    <s v="OFF-BI-10001078"/>
    <x v="1"/>
    <x v="8"/>
    <s v="Acco PRESSTEX Data Binder with Storage Hooks, Dark Blue, 14 7/8&quot; X 11&quot;"/>
    <n v="25.824000000000002"/>
    <n v="6"/>
    <n v="0.2"/>
    <n v="9.3612000000000002"/>
  </r>
  <r>
    <n v="65"/>
    <s v="CA-2015-135545"/>
    <x v="27"/>
    <d v="2015-11-30T00:00:00"/>
    <x v="1"/>
    <s v="KM-16720"/>
    <s v="Kunst Miller"/>
    <x v="0"/>
    <s v="United States"/>
    <x v="1"/>
    <x v="1"/>
    <n v="90004"/>
    <s v="West"/>
    <s v="OFF-PA-10003892"/>
    <x v="1"/>
    <x v="10"/>
    <s v="Xerox 1943"/>
    <n v="146.72999999999999"/>
    <n v="3"/>
    <n v="0"/>
    <n v="68.963099999999997"/>
  </r>
  <r>
    <n v="66"/>
    <s v="CA-2015-135545"/>
    <x v="27"/>
    <d v="2015-11-30T00:00:00"/>
    <x v="1"/>
    <s v="KM-16720"/>
    <s v="Kunst Miller"/>
    <x v="0"/>
    <s v="United States"/>
    <x v="1"/>
    <x v="1"/>
    <n v="90004"/>
    <s v="West"/>
    <s v="FUR-FU-10000397"/>
    <x v="0"/>
    <x v="5"/>
    <s v="Luxo Economy Swing Arm Lamp"/>
    <n v="79.760000000000005"/>
    <n v="4"/>
    <n v="0"/>
    <n v="22.332799999999999"/>
  </r>
  <r>
    <n v="67"/>
    <s v="US-2015-164175"/>
    <x v="28"/>
    <d v="2015-05-05T00:00:00"/>
    <x v="1"/>
    <s v="PS-18970"/>
    <s v="Paul Stevenson"/>
    <x v="2"/>
    <s v="United States"/>
    <x v="22"/>
    <x v="10"/>
    <n v="60610"/>
    <s v="Central"/>
    <s v="FUR-CH-10001146"/>
    <x v="0"/>
    <x v="1"/>
    <s v="Global Value Mid-Back Manager's Chair, Gray"/>
    <n v="213.11500000000001"/>
    <n v="5"/>
    <n v="0.3"/>
    <n v="-15.2225"/>
  </r>
  <r>
    <n v="68"/>
    <s v="CA-2014-106376"/>
    <x v="29"/>
    <d v="2014-12-10T00:00:00"/>
    <x v="1"/>
    <s v="BS-11590"/>
    <s v="Brendan Sweed"/>
    <x v="1"/>
    <s v="United States"/>
    <x v="23"/>
    <x v="16"/>
    <n v="85234"/>
    <s v="West"/>
    <s v="OFF-AR-10002671"/>
    <x v="1"/>
    <x v="6"/>
    <s v="Hunt BOSTON Model 1606 High-Volume Electric Pencil Sharpener, Beige"/>
    <n v="1113.0239999999999"/>
    <n v="8"/>
    <n v="0.2"/>
    <n v="111.30240000000001"/>
  </r>
  <r>
    <n v="69"/>
    <s v="CA-2014-106376"/>
    <x v="29"/>
    <d v="2014-12-10T00:00:00"/>
    <x v="1"/>
    <s v="BS-11590"/>
    <s v="Brendan Sweed"/>
    <x v="1"/>
    <s v="United States"/>
    <x v="23"/>
    <x v="16"/>
    <n v="85234"/>
    <s v="West"/>
    <s v="TEC-PH-10002726"/>
    <x v="2"/>
    <x v="7"/>
    <s v="netTALK DUO VoIP Telephone Service"/>
    <n v="167.96799999999999"/>
    <n v="4"/>
    <n v="0.2"/>
    <n v="62.988"/>
  </r>
  <r>
    <n v="70"/>
    <s v="CA-2016-119823"/>
    <x v="30"/>
    <d v="2016-06-06T00:00:00"/>
    <x v="2"/>
    <s v="KD-16270"/>
    <s v="Karen Daniels"/>
    <x v="0"/>
    <s v="United States"/>
    <x v="24"/>
    <x v="17"/>
    <n v="22153"/>
    <s v="South"/>
    <s v="OFF-PA-10000482"/>
    <x v="1"/>
    <x v="10"/>
    <s v="Snap-A-Way Black Print Carbonless Ruled Speed Letter, Triplicate"/>
    <n v="75.88"/>
    <n v="2"/>
    <n v="0"/>
    <n v="35.663600000000002"/>
  </r>
  <r>
    <n v="71"/>
    <s v="CA-2016-106075"/>
    <x v="31"/>
    <d v="2016-09-23T00:00:00"/>
    <x v="1"/>
    <s v="HM-14980"/>
    <s v="Henry MacAllister"/>
    <x v="0"/>
    <s v="United States"/>
    <x v="20"/>
    <x v="15"/>
    <n v="10009"/>
    <s v="East"/>
    <s v="OFF-BI-10004654"/>
    <x v="1"/>
    <x v="8"/>
    <s v="Avery Binding System Hidden Tab Executive Style Index Sets"/>
    <n v="4.6159999999999997"/>
    <n v="1"/>
    <n v="0.2"/>
    <n v="1.7310000000000001"/>
  </r>
  <r>
    <n v="72"/>
    <s v="CA-2017-114440"/>
    <x v="32"/>
    <d v="2017-09-17T00:00:00"/>
    <x v="0"/>
    <s v="TB-21520"/>
    <s v="Tracy Blumstein"/>
    <x v="0"/>
    <s v="United States"/>
    <x v="25"/>
    <x v="12"/>
    <n v="49201"/>
    <s v="Central"/>
    <s v="OFF-PA-10004675"/>
    <x v="1"/>
    <x v="10"/>
    <s v="Telephone Message Books with Fax/Mobile Section, 5 1/2&quot; x 3 3/16&quot;"/>
    <n v="19.05"/>
    <n v="3"/>
    <n v="0"/>
    <n v="8.7629999999999999"/>
  </r>
  <r>
    <n v="73"/>
    <s v="US-2015-134026"/>
    <x v="33"/>
    <d v="2015-05-02T00:00:00"/>
    <x v="1"/>
    <s v="JE-15745"/>
    <s v="Joel Eaton"/>
    <x v="0"/>
    <s v="United States"/>
    <x v="26"/>
    <x v="18"/>
    <n v="38109"/>
    <s v="South"/>
    <s v="FUR-CH-10000513"/>
    <x v="0"/>
    <x v="1"/>
    <s v="High-Back Leather Manager's Chair"/>
    <n v="831.93600000000004"/>
    <n v="8"/>
    <n v="0.2"/>
    <n v="-114.3912"/>
  </r>
  <r>
    <n v="74"/>
    <s v="US-2015-134026"/>
    <x v="33"/>
    <d v="2015-05-02T00:00:00"/>
    <x v="1"/>
    <s v="JE-15745"/>
    <s v="Joel Eaton"/>
    <x v="0"/>
    <s v="United States"/>
    <x v="26"/>
    <x v="18"/>
    <n v="38109"/>
    <s v="South"/>
    <s v="FUR-FU-10003708"/>
    <x v="0"/>
    <x v="5"/>
    <s v="Tenex Traditional Chairmats for Medium Pile Carpet, Standard Lip, 36&quot; x 48&quot;"/>
    <n v="97.04"/>
    <n v="2"/>
    <n v="0.2"/>
    <n v="1.2130000000000001"/>
  </r>
  <r>
    <n v="75"/>
    <s v="US-2015-134026"/>
    <x v="33"/>
    <d v="2015-05-02T00:00:00"/>
    <x v="1"/>
    <s v="JE-15745"/>
    <s v="Joel Eaton"/>
    <x v="0"/>
    <s v="United States"/>
    <x v="26"/>
    <x v="18"/>
    <n v="38109"/>
    <s v="South"/>
    <s v="OFF-ST-10004123"/>
    <x v="1"/>
    <x v="4"/>
    <s v="Safco Industrial Wire Shelving System"/>
    <n v="72.784000000000006"/>
    <n v="1"/>
    <n v="0.2"/>
    <n v="-18.196000000000002"/>
  </r>
  <r>
    <n v="76"/>
    <s v="US-2017-118038"/>
    <x v="34"/>
    <d v="2017-12-11T00:00:00"/>
    <x v="2"/>
    <s v="KB-16600"/>
    <s v="Ken Brennan"/>
    <x v="1"/>
    <s v="United States"/>
    <x v="12"/>
    <x v="5"/>
    <n v="77041"/>
    <s v="Central"/>
    <s v="OFF-BI-10004182"/>
    <x v="1"/>
    <x v="8"/>
    <s v="Economy Binders"/>
    <n v="1.248"/>
    <n v="3"/>
    <n v="0.8"/>
    <n v="-1.9343999999999999"/>
  </r>
  <r>
    <n v="77"/>
    <s v="US-2017-118038"/>
    <x v="34"/>
    <d v="2017-12-11T00:00:00"/>
    <x v="2"/>
    <s v="KB-16600"/>
    <s v="Ken Brennan"/>
    <x v="1"/>
    <s v="United States"/>
    <x v="12"/>
    <x v="5"/>
    <n v="77041"/>
    <s v="Central"/>
    <s v="FUR-FU-10000260"/>
    <x v="0"/>
    <x v="5"/>
    <s v="6&quot; Cubicle Wall Clock, Black"/>
    <n v="9.7080000000000002"/>
    <n v="3"/>
    <n v="0.6"/>
    <n v="-5.8247999999999998"/>
  </r>
  <r>
    <n v="78"/>
    <s v="US-2017-118038"/>
    <x v="34"/>
    <d v="2017-12-11T00:00:00"/>
    <x v="2"/>
    <s v="KB-16600"/>
    <s v="Ken Brennan"/>
    <x v="1"/>
    <s v="United States"/>
    <x v="12"/>
    <x v="5"/>
    <n v="77041"/>
    <s v="Central"/>
    <s v="OFF-ST-10000615"/>
    <x v="1"/>
    <x v="4"/>
    <s v="SimpliFile Personal File, Black Granite, 15w x 6-15/16d x 11-1/4h"/>
    <n v="27.24"/>
    <n v="3"/>
    <n v="0.2"/>
    <n v="2.7240000000000002"/>
  </r>
  <r>
    <n v="79"/>
    <s v="US-2014-147606"/>
    <x v="35"/>
    <d v="2014-12-01T00:00:00"/>
    <x v="0"/>
    <s v="JE-15745"/>
    <s v="Joel Eaton"/>
    <x v="0"/>
    <s v="United States"/>
    <x v="12"/>
    <x v="5"/>
    <n v="77070"/>
    <s v="Central"/>
    <s v="FUR-FU-10003194"/>
    <x v="0"/>
    <x v="5"/>
    <s v="Eldon Expressions Desk Accessory, Wood Pencil Holder, Oak"/>
    <n v="19.3"/>
    <n v="5"/>
    <n v="0.6"/>
    <n v="-14.475"/>
  </r>
  <r>
    <n v="80"/>
    <s v="CA-2016-127208"/>
    <x v="1"/>
    <d v="2016-06-15T00:00:00"/>
    <x v="2"/>
    <s v="SC-20770"/>
    <s v="Stewart Carmichael"/>
    <x v="1"/>
    <s v="United States"/>
    <x v="27"/>
    <x v="19"/>
    <n v="35601"/>
    <s v="South"/>
    <s v="OFF-AP-10002118"/>
    <x v="1"/>
    <x v="9"/>
    <s v="1.7 Cubic Foot Compact &quot;Cube&quot; Office Refrigerators"/>
    <n v="208.16"/>
    <n v="1"/>
    <n v="0"/>
    <n v="56.203200000000002"/>
  </r>
  <r>
    <n v="81"/>
    <s v="CA-2016-127208"/>
    <x v="1"/>
    <d v="2016-06-15T00:00:00"/>
    <x v="2"/>
    <s v="SC-20770"/>
    <s v="Stewart Carmichael"/>
    <x v="1"/>
    <s v="United States"/>
    <x v="27"/>
    <x v="19"/>
    <n v="35601"/>
    <s v="South"/>
    <s v="OFF-BI-10002309"/>
    <x v="1"/>
    <x v="8"/>
    <s v="Avery Heavy-Duty EZD  Binder With Locking Rings"/>
    <n v="16.739999999999998"/>
    <n v="3"/>
    <n v="0"/>
    <n v="8.0351999999999997"/>
  </r>
  <r>
    <n v="82"/>
    <s v="CA-2014-139451"/>
    <x v="36"/>
    <d v="2014-10-16T00:00:00"/>
    <x v="1"/>
    <s v="DN-13690"/>
    <s v="Duane Noonan"/>
    <x v="0"/>
    <s v="United States"/>
    <x v="8"/>
    <x v="1"/>
    <n v="94122"/>
    <s v="West"/>
    <s v="OFF-AR-10002053"/>
    <x v="1"/>
    <x v="6"/>
    <s v="Premium Writing Pencils, Soft, #2 by Central Association for the Blind"/>
    <n v="14.9"/>
    <n v="5"/>
    <n v="0"/>
    <n v="4.1719999999999997"/>
  </r>
  <r>
    <n v="83"/>
    <s v="CA-2014-139451"/>
    <x v="36"/>
    <d v="2014-10-16T00:00:00"/>
    <x v="1"/>
    <s v="DN-13690"/>
    <s v="Duane Noonan"/>
    <x v="0"/>
    <s v="United States"/>
    <x v="8"/>
    <x v="1"/>
    <n v="94122"/>
    <s v="West"/>
    <s v="OFF-ST-10002370"/>
    <x v="1"/>
    <x v="4"/>
    <s v="Sortfiler Multipurpose Personal File Organizer, Black"/>
    <n v="21.39"/>
    <n v="1"/>
    <n v="0"/>
    <n v="6.2031000000000001"/>
  </r>
  <r>
    <n v="84"/>
    <s v="CA-2015-149734"/>
    <x v="37"/>
    <d v="2015-09-08T00:00:00"/>
    <x v="1"/>
    <s v="JC-16105"/>
    <s v="Julie Creighton"/>
    <x v="1"/>
    <s v="United States"/>
    <x v="28"/>
    <x v="3"/>
    <n v="27707"/>
    <s v="South"/>
    <s v="OFF-EN-10000927"/>
    <x v="1"/>
    <x v="12"/>
    <s v="Jet-Pak Recycled Peel 'N' Seal Padded Mailers"/>
    <n v="200.98400000000001"/>
    <n v="7"/>
    <n v="0.2"/>
    <n v="62.807499999999997"/>
  </r>
  <r>
    <n v="85"/>
    <s v="US-2017-119662"/>
    <x v="38"/>
    <d v="2017-11-16T00:00:00"/>
    <x v="2"/>
    <s v="CS-12400"/>
    <s v="Christopher Schild"/>
    <x v="2"/>
    <s v="United States"/>
    <x v="22"/>
    <x v="10"/>
    <n v="60623"/>
    <s v="Central"/>
    <s v="OFF-ST-10003656"/>
    <x v="1"/>
    <x v="4"/>
    <s v="Safco Industrial Wire Shelving"/>
    <n v="230.376"/>
    <n v="3"/>
    <n v="0.2"/>
    <n v="-48.954900000000002"/>
  </r>
  <r>
    <n v="86"/>
    <s v="CA-2017-140088"/>
    <x v="39"/>
    <d v="2017-05-30T00:00:00"/>
    <x v="0"/>
    <s v="PO-18865"/>
    <s v="Patrick O'Donnell"/>
    <x v="0"/>
    <s v="United States"/>
    <x v="29"/>
    <x v="20"/>
    <n v="29203"/>
    <s v="South"/>
    <s v="FUR-CH-10000863"/>
    <x v="0"/>
    <x v="1"/>
    <s v="Novimex Swivel Fabric Task Chair"/>
    <n v="301.95999999999998"/>
    <n v="2"/>
    <n v="0"/>
    <n v="33.215600000000002"/>
  </r>
  <r>
    <n v="87"/>
    <s v="CA-2017-155558"/>
    <x v="40"/>
    <d v="2017-11-02T00:00:00"/>
    <x v="1"/>
    <s v="PG-18895"/>
    <s v="Paul Gonzalez"/>
    <x v="0"/>
    <s v="United States"/>
    <x v="30"/>
    <x v="11"/>
    <n v="55901"/>
    <s v="Central"/>
    <s v="TEC-AC-10001998"/>
    <x v="2"/>
    <x v="11"/>
    <s v="Logitech LS21 Speaker System - PC Multimedia - 2.1-CH - Wired"/>
    <n v="19.989999999999998"/>
    <n v="1"/>
    <n v="0"/>
    <n v="6.7965999999999998"/>
  </r>
  <r>
    <n v="88"/>
    <s v="CA-2017-155558"/>
    <x v="40"/>
    <d v="2017-11-02T00:00:00"/>
    <x v="1"/>
    <s v="PG-18895"/>
    <s v="Paul Gonzalez"/>
    <x v="0"/>
    <s v="United States"/>
    <x v="30"/>
    <x v="11"/>
    <n v="55901"/>
    <s v="Central"/>
    <s v="OFF-LA-10000134"/>
    <x v="1"/>
    <x v="2"/>
    <s v="Avery 511"/>
    <n v="6.16"/>
    <n v="2"/>
    <n v="0"/>
    <n v="2.9567999999999999"/>
  </r>
  <r>
    <n v="89"/>
    <s v="CA-2016-159695"/>
    <x v="41"/>
    <d v="2016-04-10T00:00:00"/>
    <x v="0"/>
    <s v="GM-14455"/>
    <s v="Gary Mitchum"/>
    <x v="2"/>
    <s v="United States"/>
    <x v="12"/>
    <x v="5"/>
    <n v="77095"/>
    <s v="Central"/>
    <s v="OFF-ST-10003442"/>
    <x v="1"/>
    <x v="4"/>
    <s v="Eldon Portable Mobile Manager"/>
    <n v="158.36799999999999"/>
    <n v="7"/>
    <n v="0.2"/>
    <n v="13.857200000000001"/>
  </r>
  <r>
    <n v="90"/>
    <s v="CA-2016-109806"/>
    <x v="42"/>
    <d v="2016-09-22T00:00:00"/>
    <x v="1"/>
    <s v="JS-15685"/>
    <s v="Jim Sink"/>
    <x v="1"/>
    <s v="United States"/>
    <x v="1"/>
    <x v="1"/>
    <n v="90036"/>
    <s v="West"/>
    <s v="OFF-AR-10004930"/>
    <x v="1"/>
    <x v="6"/>
    <s v="Turquoise Lead Holder with Pocket Clip"/>
    <n v="20.100000000000001"/>
    <n v="3"/>
    <n v="0"/>
    <n v="6.633"/>
  </r>
  <r>
    <n v="91"/>
    <s v="CA-2016-109806"/>
    <x v="42"/>
    <d v="2016-09-22T00:00:00"/>
    <x v="1"/>
    <s v="JS-15685"/>
    <s v="Jim Sink"/>
    <x v="1"/>
    <s v="United States"/>
    <x v="1"/>
    <x v="1"/>
    <n v="90036"/>
    <s v="West"/>
    <s v="TEC-PH-10004093"/>
    <x v="2"/>
    <x v="7"/>
    <s v="Panasonic Kx-TS550"/>
    <n v="73.584000000000003"/>
    <n v="2"/>
    <n v="0.2"/>
    <n v="8.2782"/>
  </r>
  <r>
    <n v="92"/>
    <s v="CA-2016-109806"/>
    <x v="42"/>
    <d v="2016-09-22T00:00:00"/>
    <x v="1"/>
    <s v="JS-15685"/>
    <s v="Jim Sink"/>
    <x v="1"/>
    <s v="United States"/>
    <x v="1"/>
    <x v="1"/>
    <n v="90036"/>
    <s v="West"/>
    <s v="OFF-PA-10000304"/>
    <x v="1"/>
    <x v="10"/>
    <s v="Xerox 1995"/>
    <n v="6.48"/>
    <n v="1"/>
    <n v="0"/>
    <n v="3.1103999999999998"/>
  </r>
  <r>
    <n v="93"/>
    <s v="CA-2015-149587"/>
    <x v="43"/>
    <d v="2015-02-05T00:00:00"/>
    <x v="0"/>
    <s v="KB-16315"/>
    <s v="Karl Braun"/>
    <x v="0"/>
    <s v="United States"/>
    <x v="31"/>
    <x v="11"/>
    <n v="55407"/>
    <s v="Central"/>
    <s v="OFF-PA-10003177"/>
    <x v="1"/>
    <x v="10"/>
    <s v="Xerox 1999"/>
    <n v="12.96"/>
    <n v="2"/>
    <n v="0"/>
    <n v="6.2207999999999997"/>
  </r>
  <r>
    <n v="94"/>
    <s v="CA-2015-149587"/>
    <x v="43"/>
    <d v="2015-02-05T00:00:00"/>
    <x v="0"/>
    <s v="KB-16315"/>
    <s v="Karl Braun"/>
    <x v="0"/>
    <s v="United States"/>
    <x v="31"/>
    <x v="11"/>
    <n v="55407"/>
    <s v="Central"/>
    <s v="FUR-FU-10003799"/>
    <x v="0"/>
    <x v="5"/>
    <s v="Seth Thomas 13 1/2&quot; Wall Clock"/>
    <n v="53.34"/>
    <n v="3"/>
    <n v="0"/>
    <n v="16.535399999999999"/>
  </r>
  <r>
    <n v="95"/>
    <s v="CA-2015-149587"/>
    <x v="43"/>
    <d v="2015-02-05T00:00:00"/>
    <x v="0"/>
    <s v="KB-16315"/>
    <s v="Karl Braun"/>
    <x v="0"/>
    <s v="United States"/>
    <x v="31"/>
    <x v="11"/>
    <n v="55407"/>
    <s v="Central"/>
    <s v="OFF-BI-10002852"/>
    <x v="1"/>
    <x v="8"/>
    <s v="Ibico Standard Transparent Covers"/>
    <n v="32.96"/>
    <n v="2"/>
    <n v="0"/>
    <n v="16.150400000000001"/>
  </r>
  <r>
    <n v="96"/>
    <s v="US-2017-109484"/>
    <x v="44"/>
    <d v="2017-11-12T00:00:00"/>
    <x v="1"/>
    <s v="RB-19705"/>
    <s v="Roger Barcio"/>
    <x v="2"/>
    <s v="United States"/>
    <x v="32"/>
    <x v="21"/>
    <n v="97206"/>
    <s v="West"/>
    <s v="OFF-BI-10004738"/>
    <x v="1"/>
    <x v="8"/>
    <s v="Flexible Leather- Look Classic Collection Ring Binder"/>
    <n v="5.6820000000000004"/>
    <n v="1"/>
    <n v="0.7"/>
    <n v="-3.7879999999999998"/>
  </r>
  <r>
    <n v="97"/>
    <s v="CA-2017-161018"/>
    <x v="45"/>
    <d v="2017-11-11T00:00:00"/>
    <x v="0"/>
    <s v="PN-18775"/>
    <s v="Parhena Norris"/>
    <x v="2"/>
    <s v="United States"/>
    <x v="20"/>
    <x v="15"/>
    <n v="10009"/>
    <s v="East"/>
    <s v="FUR-FU-10000629"/>
    <x v="0"/>
    <x v="5"/>
    <s v="9-3/4 Diameter Round Wall Clock"/>
    <n v="96.53"/>
    <n v="7"/>
    <n v="0"/>
    <n v="40.5426"/>
  </r>
  <r>
    <n v="98"/>
    <s v="CA-2017-157833"/>
    <x v="46"/>
    <d v="2017-06-20T00:00:00"/>
    <x v="2"/>
    <s v="KD-16345"/>
    <s v="Katherine Ducich"/>
    <x v="0"/>
    <s v="United States"/>
    <x v="8"/>
    <x v="1"/>
    <n v="94122"/>
    <s v="West"/>
    <s v="OFF-BI-10001721"/>
    <x v="1"/>
    <x v="8"/>
    <s v="Trimflex Flexible Post Binders"/>
    <n v="51.311999999999998"/>
    <n v="3"/>
    <n v="0.2"/>
    <n v="17.959199999999999"/>
  </r>
  <r>
    <n v="99"/>
    <s v="CA-2016-149223"/>
    <x v="47"/>
    <d v="2016-09-11T00:00:00"/>
    <x v="1"/>
    <s v="ER-13855"/>
    <s v="Elpida Rittenbach"/>
    <x v="1"/>
    <s v="United States"/>
    <x v="33"/>
    <x v="11"/>
    <n v="55106"/>
    <s v="Central"/>
    <s v="OFF-AP-10000358"/>
    <x v="1"/>
    <x v="9"/>
    <s v="Fellowes Basic Home/Office Series Surge Protectors"/>
    <n v="77.88"/>
    <n v="6"/>
    <n v="0"/>
    <n v="22.5852"/>
  </r>
  <r>
    <n v="100"/>
    <s v="CA-2016-158568"/>
    <x v="48"/>
    <d v="2016-09-02T00:00:00"/>
    <x v="1"/>
    <s v="RB-19465"/>
    <s v="Rick Bensley"/>
    <x v="2"/>
    <s v="United States"/>
    <x v="22"/>
    <x v="10"/>
    <n v="60610"/>
    <s v="Central"/>
    <s v="OFF-PA-10003256"/>
    <x v="1"/>
    <x v="10"/>
    <s v="Avery Personal Creations Heavyweight Cards"/>
    <n v="64.623999999999995"/>
    <n v="7"/>
    <n v="0.2"/>
    <n v="22.618400000000001"/>
  </r>
  <r>
    <n v="101"/>
    <s v="CA-2016-158568"/>
    <x v="48"/>
    <d v="2016-09-02T00:00:00"/>
    <x v="1"/>
    <s v="RB-19465"/>
    <s v="Rick Bensley"/>
    <x v="2"/>
    <s v="United States"/>
    <x v="22"/>
    <x v="10"/>
    <n v="60610"/>
    <s v="Central"/>
    <s v="TEC-AC-10001767"/>
    <x v="2"/>
    <x v="11"/>
    <s v="SanDisk Ultra 64 GB MicroSDHC Class 10 Memory Card"/>
    <n v="95.975999999999999"/>
    <n v="3"/>
    <n v="0.2"/>
    <n v="-10.7973"/>
  </r>
  <r>
    <n v="102"/>
    <s v="CA-2016-158568"/>
    <x v="48"/>
    <d v="2016-09-02T00:00:00"/>
    <x v="1"/>
    <s v="RB-19465"/>
    <s v="Rick Bensley"/>
    <x v="2"/>
    <s v="United States"/>
    <x v="22"/>
    <x v="10"/>
    <n v="60610"/>
    <s v="Central"/>
    <s v="OFF-BI-10002609"/>
    <x v="1"/>
    <x v="8"/>
    <s v="Avery Hidden Tab Dividers for Binding Systems"/>
    <n v="1.788"/>
    <n v="3"/>
    <n v="0.8"/>
    <n v="-3.0396000000000001"/>
  </r>
  <r>
    <n v="103"/>
    <s v="CA-2016-129903"/>
    <x v="49"/>
    <d v="2016-12-04T00:00:00"/>
    <x v="0"/>
    <s v="GZ-14470"/>
    <s v="Gary Zandusky"/>
    <x v="0"/>
    <s v="United States"/>
    <x v="30"/>
    <x v="11"/>
    <n v="55901"/>
    <s v="Central"/>
    <s v="OFF-PA-10004040"/>
    <x v="1"/>
    <x v="10"/>
    <s v="Universal Premium White Copier/Laser Paper (20Lb. and 87 Bright)"/>
    <n v="23.92"/>
    <n v="4"/>
    <n v="0"/>
    <n v="11.720800000000001"/>
  </r>
  <r>
    <n v="104"/>
    <s v="US-2015-156867"/>
    <x v="50"/>
    <d v="2015-11-17T00:00:00"/>
    <x v="1"/>
    <s v="LC-16870"/>
    <s v="Lena Cacioppo"/>
    <x v="0"/>
    <s v="United States"/>
    <x v="34"/>
    <x v="22"/>
    <n v="80013"/>
    <s v="West"/>
    <s v="TEC-AC-10001552"/>
    <x v="2"/>
    <x v="11"/>
    <s v="Logitech K350 2.4Ghz Wireless Keyboard"/>
    <n v="238.89599999999999"/>
    <n v="6"/>
    <n v="0.2"/>
    <n v="-26.875800000000002"/>
  </r>
  <r>
    <n v="105"/>
    <s v="US-2015-156867"/>
    <x v="50"/>
    <d v="2015-11-17T00:00:00"/>
    <x v="1"/>
    <s v="LC-16870"/>
    <s v="Lena Cacioppo"/>
    <x v="0"/>
    <s v="United States"/>
    <x v="34"/>
    <x v="22"/>
    <n v="80013"/>
    <s v="West"/>
    <s v="FUR-FU-10004006"/>
    <x v="0"/>
    <x v="5"/>
    <s v="Deflect-o DuraMat Lighweight, Studded, Beveled Mat for Low Pile Carpeting"/>
    <n v="102.36"/>
    <n v="3"/>
    <n v="0.2"/>
    <n v="-3.8384999999999998"/>
  </r>
  <r>
    <n v="106"/>
    <s v="US-2015-156867"/>
    <x v="50"/>
    <d v="2015-11-17T00:00:00"/>
    <x v="1"/>
    <s v="LC-16870"/>
    <s v="Lena Cacioppo"/>
    <x v="0"/>
    <s v="United States"/>
    <x v="34"/>
    <x v="22"/>
    <n v="80013"/>
    <s v="West"/>
    <s v="OFF-BI-10002794"/>
    <x v="1"/>
    <x v="8"/>
    <s v="Avery Trapezoid Ring Binder, 3&quot; Capacity, Black, 1040 sheets"/>
    <n v="36.881999999999998"/>
    <n v="3"/>
    <n v="0.7"/>
    <n v="-25.817399999999999"/>
  </r>
  <r>
    <n v="107"/>
    <s v="CA-2017-119004"/>
    <x v="51"/>
    <d v="2017-11-28T00:00:00"/>
    <x v="1"/>
    <s v="JM-15250"/>
    <s v="Janet Martin"/>
    <x v="0"/>
    <s v="United States"/>
    <x v="35"/>
    <x v="3"/>
    <n v="28205"/>
    <s v="South"/>
    <s v="TEC-AC-10003499"/>
    <x v="2"/>
    <x v="11"/>
    <s v="Memorex Mini Travel Drive 8 GB USB 2.0 Flash Drive"/>
    <n v="74.111999999999995"/>
    <n v="8"/>
    <n v="0.2"/>
    <n v="17.601600000000001"/>
  </r>
  <r>
    <n v="108"/>
    <s v="CA-2017-119004"/>
    <x v="51"/>
    <d v="2017-11-28T00:00:00"/>
    <x v="1"/>
    <s v="JM-15250"/>
    <s v="Janet Martin"/>
    <x v="0"/>
    <s v="United States"/>
    <x v="35"/>
    <x v="3"/>
    <n v="28205"/>
    <s v="South"/>
    <s v="TEC-PH-10002844"/>
    <x v="2"/>
    <x v="7"/>
    <s v="Speck Products Candyshell Flip Case"/>
    <n v="27.992000000000001"/>
    <n v="1"/>
    <n v="0.2"/>
    <n v="2.0994000000000002"/>
  </r>
  <r>
    <n v="109"/>
    <s v="CA-2017-119004"/>
    <x v="51"/>
    <d v="2017-11-28T00:00:00"/>
    <x v="1"/>
    <s v="JM-15250"/>
    <s v="Janet Martin"/>
    <x v="0"/>
    <s v="United States"/>
    <x v="35"/>
    <x v="3"/>
    <n v="28205"/>
    <s v="South"/>
    <s v="OFF-AR-10000390"/>
    <x v="1"/>
    <x v="6"/>
    <s v="Newell Chalk Holder"/>
    <n v="3.3039999999999998"/>
    <n v="1"/>
    <n v="0.2"/>
    <n v="1.0738000000000001"/>
  </r>
  <r>
    <n v="110"/>
    <s v="CA-2015-129476"/>
    <x v="52"/>
    <d v="2015-10-20T00:00:00"/>
    <x v="1"/>
    <s v="PA-19060"/>
    <s v="Pete Armstrong"/>
    <x v="2"/>
    <s v="United States"/>
    <x v="36"/>
    <x v="10"/>
    <n v="60462"/>
    <s v="Central"/>
    <s v="TEC-AC-10000844"/>
    <x v="2"/>
    <x v="11"/>
    <s v="Logitech Gaming G510s - Keyboard"/>
    <n v="339.96"/>
    <n v="5"/>
    <n v="0.2"/>
    <n v="67.992000000000004"/>
  </r>
  <r>
    <n v="111"/>
    <s v="CA-2017-146780"/>
    <x v="53"/>
    <d v="2017-12-30T00:00:00"/>
    <x v="1"/>
    <s v="CV-12805"/>
    <s v="Cynthia Voltz"/>
    <x v="1"/>
    <s v="United States"/>
    <x v="20"/>
    <x v="15"/>
    <n v="10035"/>
    <s v="East"/>
    <s v="FUR-FU-10001934"/>
    <x v="0"/>
    <x v="5"/>
    <s v="Magnifier Swing Arm Lamp"/>
    <n v="41.96"/>
    <n v="2"/>
    <n v="0"/>
    <n v="10.909599999999999"/>
  </r>
  <r>
    <n v="112"/>
    <s v="CA-2016-128867"/>
    <x v="54"/>
    <d v="2016-11-10T00:00:00"/>
    <x v="1"/>
    <s v="CL-12565"/>
    <s v="Clay Ludtke"/>
    <x v="0"/>
    <s v="United States"/>
    <x v="37"/>
    <x v="23"/>
    <n v="50322"/>
    <s v="Central"/>
    <s v="OFF-AR-10000380"/>
    <x v="1"/>
    <x v="6"/>
    <s v="Hunt PowerHouse Electric Pencil Sharpener, Blue"/>
    <n v="75.959999999999994"/>
    <n v="2"/>
    <n v="0"/>
    <n v="22.788"/>
  </r>
  <r>
    <n v="113"/>
    <s v="CA-2016-128867"/>
    <x v="54"/>
    <d v="2016-11-10T00:00:00"/>
    <x v="1"/>
    <s v="CL-12565"/>
    <s v="Clay Ludtke"/>
    <x v="0"/>
    <s v="United States"/>
    <x v="37"/>
    <x v="23"/>
    <n v="50322"/>
    <s v="Central"/>
    <s v="OFF-BI-10003981"/>
    <x v="1"/>
    <x v="8"/>
    <s v="Avery Durable Plastic 1&quot; Binders"/>
    <n v="27.24"/>
    <n v="6"/>
    <n v="0"/>
    <n v="13.3476"/>
  </r>
  <r>
    <n v="114"/>
    <s v="CA-2014-115259"/>
    <x v="55"/>
    <d v="2014-08-27T00:00:00"/>
    <x v="0"/>
    <s v="RC-19960"/>
    <s v="Ryan Crowe"/>
    <x v="0"/>
    <s v="United States"/>
    <x v="38"/>
    <x v="24"/>
    <n v="43229"/>
    <s v="East"/>
    <s v="OFF-FA-10000621"/>
    <x v="1"/>
    <x v="13"/>
    <s v="OIC Colored Binder Clips, Assorted Sizes"/>
    <n v="40.095999999999997"/>
    <n v="14"/>
    <n v="0.2"/>
    <n v="14.534800000000001"/>
  </r>
  <r>
    <n v="115"/>
    <s v="CA-2014-115259"/>
    <x v="55"/>
    <d v="2014-08-27T00:00:00"/>
    <x v="0"/>
    <s v="RC-19960"/>
    <s v="Ryan Crowe"/>
    <x v="0"/>
    <s v="United States"/>
    <x v="38"/>
    <x v="24"/>
    <n v="43229"/>
    <s v="East"/>
    <s v="OFF-EN-10002600"/>
    <x v="1"/>
    <x v="12"/>
    <s v="Redi-Strip #10 Envelopes, 4 1/8 x 9 1/2"/>
    <n v="4.72"/>
    <n v="2"/>
    <n v="0.2"/>
    <n v="1.6519999999999999"/>
  </r>
  <r>
    <n v="116"/>
    <s v="CA-2014-115259"/>
    <x v="55"/>
    <d v="2014-08-27T00:00:00"/>
    <x v="0"/>
    <s v="RC-19960"/>
    <s v="Ryan Crowe"/>
    <x v="0"/>
    <s v="United States"/>
    <x v="38"/>
    <x v="24"/>
    <n v="43229"/>
    <s v="East"/>
    <s v="OFF-PA-10004965"/>
    <x v="1"/>
    <x v="10"/>
    <s v="Xerox 1921"/>
    <n v="23.975999999999999"/>
    <n v="3"/>
    <n v="0.2"/>
    <n v="7.4924999999999997"/>
  </r>
  <r>
    <n v="117"/>
    <s v="CA-2014-115259"/>
    <x v="55"/>
    <d v="2014-08-27T00:00:00"/>
    <x v="0"/>
    <s v="RC-19960"/>
    <s v="Ryan Crowe"/>
    <x v="0"/>
    <s v="United States"/>
    <x v="38"/>
    <x v="24"/>
    <n v="43229"/>
    <s v="East"/>
    <s v="OFF-EN-10002504"/>
    <x v="1"/>
    <x v="12"/>
    <s v="Tyvek  Top-Opening Peel &amp; Seel Envelopes, Plain White"/>
    <n v="130.464"/>
    <n v="6"/>
    <n v="0.2"/>
    <n v="44.031599999999997"/>
  </r>
  <r>
    <n v="118"/>
    <s v="CA-2015-110457"/>
    <x v="56"/>
    <d v="2015-03-06T00:00:00"/>
    <x v="1"/>
    <s v="DK-13090"/>
    <s v="Dave Kipp"/>
    <x v="0"/>
    <s v="United States"/>
    <x v="4"/>
    <x v="4"/>
    <n v="98103"/>
    <s v="West"/>
    <s v="FUR-TA-10001768"/>
    <x v="0"/>
    <x v="3"/>
    <s v="Hon Racetrack Conference Tables"/>
    <n v="787.53"/>
    <n v="3"/>
    <n v="0"/>
    <n v="165.38130000000001"/>
  </r>
  <r>
    <n v="119"/>
    <s v="US-2015-136476"/>
    <x v="57"/>
    <d v="2015-04-10T00:00:00"/>
    <x v="1"/>
    <s v="GG-14650"/>
    <s v="Greg Guthrie"/>
    <x v="1"/>
    <s v="United States"/>
    <x v="39"/>
    <x v="18"/>
    <n v="37620"/>
    <s v="South"/>
    <s v="OFF-BI-10003650"/>
    <x v="1"/>
    <x v="8"/>
    <s v="GBC DocuBind 300 Electric Binding Machine"/>
    <n v="157.79400000000001"/>
    <n v="1"/>
    <n v="0.7"/>
    <n v="-115.71559999999999"/>
  </r>
  <r>
    <n v="120"/>
    <s v="CA-2016-103730"/>
    <x v="1"/>
    <d v="2016-06-15T00:00:00"/>
    <x v="2"/>
    <s v="SC-20725"/>
    <s v="Steven Cartwright"/>
    <x v="0"/>
    <s v="United States"/>
    <x v="40"/>
    <x v="13"/>
    <n v="19805"/>
    <s v="East"/>
    <s v="FUR-FU-10002157"/>
    <x v="0"/>
    <x v="5"/>
    <s v="Artistic Insta-Plaque"/>
    <n v="47.04"/>
    <n v="3"/>
    <n v="0"/>
    <n v="18.345600000000001"/>
  </r>
  <r>
    <n v="121"/>
    <s v="CA-2016-103730"/>
    <x v="1"/>
    <d v="2016-06-15T00:00:00"/>
    <x v="2"/>
    <s v="SC-20725"/>
    <s v="Steven Cartwright"/>
    <x v="0"/>
    <s v="United States"/>
    <x v="40"/>
    <x v="13"/>
    <n v="19805"/>
    <s v="East"/>
    <s v="OFF-BI-10003910"/>
    <x v="1"/>
    <x v="8"/>
    <s v="DXL Angle-View Binders with Locking Rings by Samsill"/>
    <n v="30.84"/>
    <n v="4"/>
    <n v="0"/>
    <n v="13.878"/>
  </r>
  <r>
    <n v="122"/>
    <s v="CA-2016-103730"/>
    <x v="1"/>
    <d v="2016-06-15T00:00:00"/>
    <x v="2"/>
    <s v="SC-20725"/>
    <s v="Steven Cartwright"/>
    <x v="0"/>
    <s v="United States"/>
    <x v="40"/>
    <x v="13"/>
    <n v="19805"/>
    <s v="East"/>
    <s v="OFF-ST-10000777"/>
    <x v="1"/>
    <x v="4"/>
    <s v="Companion Letter/Legal File, Black"/>
    <n v="226.56"/>
    <n v="6"/>
    <n v="0"/>
    <n v="63.436799999999998"/>
  </r>
  <r>
    <n v="123"/>
    <s v="CA-2016-103730"/>
    <x v="1"/>
    <d v="2016-06-15T00:00:00"/>
    <x v="2"/>
    <s v="SC-20725"/>
    <s v="Steven Cartwright"/>
    <x v="0"/>
    <s v="United States"/>
    <x v="40"/>
    <x v="13"/>
    <n v="19805"/>
    <s v="East"/>
    <s v="OFF-EN-10002500"/>
    <x v="1"/>
    <x v="12"/>
    <s v="Globe Weis Peel &amp; Seel First Class Envelopes"/>
    <n v="115.02"/>
    <n v="9"/>
    <n v="0"/>
    <n v="51.759"/>
  </r>
  <r>
    <n v="124"/>
    <s v="CA-2016-103730"/>
    <x v="1"/>
    <d v="2016-06-15T00:00:00"/>
    <x v="2"/>
    <s v="SC-20725"/>
    <s v="Steven Cartwright"/>
    <x v="0"/>
    <s v="United States"/>
    <x v="40"/>
    <x v="13"/>
    <n v="19805"/>
    <s v="East"/>
    <s v="TEC-PH-10003875"/>
    <x v="2"/>
    <x v="7"/>
    <s v="KLD Oscar II Style Snap-on Ultra Thin Side Flip Synthetic Leather Cover Case for HTC One HTC M7"/>
    <n v="68.040000000000006"/>
    <n v="7"/>
    <n v="0"/>
    <n v="19.7316"/>
  </r>
  <r>
    <n v="125"/>
    <s v="US-2014-152030"/>
    <x v="58"/>
    <d v="2014-12-28T00:00:00"/>
    <x v="0"/>
    <s v="AD-10180"/>
    <s v="Alan Dominguez"/>
    <x v="2"/>
    <s v="United States"/>
    <x v="12"/>
    <x v="5"/>
    <n v="77041"/>
    <s v="Central"/>
    <s v="FUR-CH-10004063"/>
    <x v="0"/>
    <x v="1"/>
    <s v="Global Deluxe High-Back Manager's Chair"/>
    <n v="600.55799999999999"/>
    <n v="3"/>
    <n v="0.3"/>
    <n v="-8.5793999999999997"/>
  </r>
  <r>
    <n v="126"/>
    <s v="US-2014-134614"/>
    <x v="59"/>
    <d v="2014-09-25T00:00:00"/>
    <x v="1"/>
    <s v="PF-19165"/>
    <s v="Philip Fox"/>
    <x v="0"/>
    <s v="United States"/>
    <x v="41"/>
    <x v="10"/>
    <n v="61701"/>
    <s v="Central"/>
    <s v="FUR-TA-10004534"/>
    <x v="0"/>
    <x v="3"/>
    <s v="Bevis 44 x 96 Conference Tables"/>
    <n v="617.70000000000005"/>
    <n v="6"/>
    <n v="0.5"/>
    <n v="-407.68200000000002"/>
  </r>
  <r>
    <n v="127"/>
    <s v="US-2017-107272"/>
    <x v="60"/>
    <d v="2017-11-12T00:00:00"/>
    <x v="1"/>
    <s v="TS-21610"/>
    <s v="Troy Staebel"/>
    <x v="0"/>
    <s v="United States"/>
    <x v="42"/>
    <x v="16"/>
    <n v="85023"/>
    <s v="West"/>
    <s v="OFF-BI-10003274"/>
    <x v="1"/>
    <x v="8"/>
    <s v="Avery Durable Slant Ring Binders, No Labels"/>
    <n v="2.3879999999999999"/>
    <n v="2"/>
    <n v="0.7"/>
    <n v="-1.8308"/>
  </r>
  <r>
    <n v="128"/>
    <s v="US-2017-107272"/>
    <x v="60"/>
    <d v="2017-11-12T00:00:00"/>
    <x v="1"/>
    <s v="TS-21610"/>
    <s v="Troy Staebel"/>
    <x v="0"/>
    <s v="United States"/>
    <x v="42"/>
    <x v="16"/>
    <n v="85023"/>
    <s v="West"/>
    <s v="OFF-ST-10002974"/>
    <x v="1"/>
    <x v="4"/>
    <s v="Trav-L-File Heavy-Duty Shuttle II, Black"/>
    <n v="243.99199999999999"/>
    <n v="7"/>
    <n v="0.2"/>
    <n v="30.498999999999999"/>
  </r>
  <r>
    <n v="129"/>
    <s v="US-2016-125969"/>
    <x v="61"/>
    <d v="2016-11-10T00:00:00"/>
    <x v="0"/>
    <s v="LS-16975"/>
    <s v="Lindsay Shagiari"/>
    <x v="2"/>
    <s v="United States"/>
    <x v="1"/>
    <x v="1"/>
    <n v="90004"/>
    <s v="West"/>
    <s v="FUR-CH-10001146"/>
    <x v="0"/>
    <x v="1"/>
    <s v="Global Task Chair, Black"/>
    <n v="81.424000000000007"/>
    <n v="2"/>
    <n v="0.2"/>
    <n v="-9.1601999999999997"/>
  </r>
  <r>
    <n v="130"/>
    <s v="US-2016-125969"/>
    <x v="61"/>
    <d v="2016-11-10T00:00:00"/>
    <x v="0"/>
    <s v="LS-16975"/>
    <s v="Lindsay Shagiari"/>
    <x v="2"/>
    <s v="United States"/>
    <x v="1"/>
    <x v="1"/>
    <n v="90004"/>
    <s v="West"/>
    <s v="FUR-FU-10003773"/>
    <x v="0"/>
    <x v="5"/>
    <s v="Eldon Cleatmat Plus Chair Mats for High Pile Carpets"/>
    <n v="238.56"/>
    <n v="3"/>
    <n v="0"/>
    <n v="26.241599999999998"/>
  </r>
  <r>
    <n v="131"/>
    <s v="US-2017-164147"/>
    <x v="62"/>
    <d v="2017-02-05T00:00:00"/>
    <x v="2"/>
    <s v="DW-13585"/>
    <s v="Dorothy Wardle"/>
    <x v="1"/>
    <s v="United States"/>
    <x v="38"/>
    <x v="24"/>
    <n v="43229"/>
    <s v="East"/>
    <s v="TEC-PH-10002293"/>
    <x v="2"/>
    <x v="7"/>
    <s v="Anker 36W 4-Port USB Wall Charger Travel Power Adapter for iPhone 5s 5c 5"/>
    <n v="59.97"/>
    <n v="5"/>
    <n v="0.4"/>
    <n v="-11.994"/>
  </r>
  <r>
    <n v="132"/>
    <s v="US-2017-164147"/>
    <x v="62"/>
    <d v="2017-02-05T00:00:00"/>
    <x v="2"/>
    <s v="DW-13585"/>
    <s v="Dorothy Wardle"/>
    <x v="1"/>
    <s v="United States"/>
    <x v="38"/>
    <x v="24"/>
    <n v="43229"/>
    <s v="East"/>
    <s v="OFF-PA-10002377"/>
    <x v="1"/>
    <x v="10"/>
    <s v="Xerox 1916"/>
    <n v="78.304000000000002"/>
    <n v="2"/>
    <n v="0.2"/>
    <n v="29.364000000000001"/>
  </r>
  <r>
    <n v="133"/>
    <s v="US-2017-164147"/>
    <x v="62"/>
    <d v="2017-02-05T00:00:00"/>
    <x v="2"/>
    <s v="DW-13585"/>
    <s v="Dorothy Wardle"/>
    <x v="1"/>
    <s v="United States"/>
    <x v="38"/>
    <x v="24"/>
    <n v="43229"/>
    <s v="East"/>
    <s v="OFF-FA-10002780"/>
    <x v="1"/>
    <x v="13"/>
    <s v="Staples"/>
    <n v="21.456"/>
    <n v="9"/>
    <n v="0.2"/>
    <n v="6.9732000000000003"/>
  </r>
  <r>
    <n v="134"/>
    <s v="CA-2016-145583"/>
    <x v="63"/>
    <d v="2016-10-19T00:00:00"/>
    <x v="1"/>
    <s v="LC-16885"/>
    <s v="Lena Creighton"/>
    <x v="0"/>
    <s v="United States"/>
    <x v="43"/>
    <x v="1"/>
    <n v="95661"/>
    <s v="West"/>
    <s v="OFF-PA-10001804"/>
    <x v="1"/>
    <x v="10"/>
    <s v="Xerox 195"/>
    <n v="20.04"/>
    <n v="3"/>
    <n v="0"/>
    <n v="9.6191999999999993"/>
  </r>
  <r>
    <n v="135"/>
    <s v="CA-2016-145583"/>
    <x v="63"/>
    <d v="2016-10-19T00:00:00"/>
    <x v="1"/>
    <s v="LC-16885"/>
    <s v="Lena Creighton"/>
    <x v="0"/>
    <s v="United States"/>
    <x v="43"/>
    <x v="1"/>
    <n v="95661"/>
    <s v="West"/>
    <s v="OFF-PA-10001736"/>
    <x v="1"/>
    <x v="10"/>
    <s v="Xerox 1880"/>
    <n v="35.44"/>
    <n v="1"/>
    <n v="0"/>
    <n v="16.6568"/>
  </r>
  <r>
    <n v="136"/>
    <s v="CA-2016-145583"/>
    <x v="63"/>
    <d v="2016-10-19T00:00:00"/>
    <x v="1"/>
    <s v="LC-16885"/>
    <s v="Lena Creighton"/>
    <x v="0"/>
    <s v="United States"/>
    <x v="43"/>
    <x v="1"/>
    <n v="95661"/>
    <s v="West"/>
    <s v="OFF-AR-10001149"/>
    <x v="1"/>
    <x v="6"/>
    <s v="Sanford Colorific Colored Pencils, 12/Box"/>
    <n v="11.52"/>
    <n v="4"/>
    <n v="0"/>
    <n v="3.456"/>
  </r>
  <r>
    <n v="137"/>
    <s v="CA-2016-145583"/>
    <x v="63"/>
    <d v="2016-10-19T00:00:00"/>
    <x v="1"/>
    <s v="LC-16885"/>
    <s v="Lena Creighton"/>
    <x v="0"/>
    <s v="United States"/>
    <x v="43"/>
    <x v="1"/>
    <n v="95661"/>
    <s v="West"/>
    <s v="OFF-FA-10002988"/>
    <x v="1"/>
    <x v="13"/>
    <s v="Ideal Clamps"/>
    <n v="4.0199999999999996"/>
    <n v="2"/>
    <n v="0"/>
    <n v="1.9698"/>
  </r>
  <r>
    <n v="138"/>
    <s v="CA-2016-145583"/>
    <x v="63"/>
    <d v="2016-10-19T00:00:00"/>
    <x v="1"/>
    <s v="LC-16885"/>
    <s v="Lena Creighton"/>
    <x v="0"/>
    <s v="United States"/>
    <x v="43"/>
    <x v="1"/>
    <n v="95661"/>
    <s v="West"/>
    <s v="OFF-BI-10004781"/>
    <x v="1"/>
    <x v="8"/>
    <s v="GBC Wire Binding Strips"/>
    <n v="76.176000000000002"/>
    <n v="3"/>
    <n v="0.2"/>
    <n v="26.6616"/>
  </r>
  <r>
    <n v="139"/>
    <s v="CA-2016-145583"/>
    <x v="63"/>
    <d v="2016-10-19T00:00:00"/>
    <x v="1"/>
    <s v="LC-16885"/>
    <s v="Lena Creighton"/>
    <x v="0"/>
    <s v="United States"/>
    <x v="43"/>
    <x v="1"/>
    <n v="95661"/>
    <s v="West"/>
    <s v="OFF-SU-10001218"/>
    <x v="1"/>
    <x v="14"/>
    <s v="Fiskars Softgrip Scissors"/>
    <n v="65.88"/>
    <n v="6"/>
    <n v="0"/>
    <n v="18.446400000000001"/>
  </r>
  <r>
    <n v="140"/>
    <s v="CA-2016-145583"/>
    <x v="63"/>
    <d v="2016-10-19T00:00:00"/>
    <x v="1"/>
    <s v="LC-16885"/>
    <s v="Lena Creighton"/>
    <x v="0"/>
    <s v="United States"/>
    <x v="43"/>
    <x v="1"/>
    <n v="95661"/>
    <s v="West"/>
    <s v="FUR-FU-10001706"/>
    <x v="0"/>
    <x v="5"/>
    <s v="Longer-Life Soft White Bulbs"/>
    <n v="43.12"/>
    <n v="14"/>
    <n v="0"/>
    <n v="20.697600000000001"/>
  </r>
  <r>
    <n v="141"/>
    <s v="CA-2016-110366"/>
    <x v="64"/>
    <d v="2016-09-07T00:00:00"/>
    <x v="0"/>
    <s v="JD-15895"/>
    <s v="Jonathan Doherty"/>
    <x v="1"/>
    <s v="United States"/>
    <x v="10"/>
    <x v="9"/>
    <n v="19140"/>
    <s v="East"/>
    <s v="FUR-FU-10004848"/>
    <x v="0"/>
    <x v="5"/>
    <s v="Howard Miller 13-3/4&quot; Diameter Brushed Chrome Round Wall Clock"/>
    <n v="82.8"/>
    <n v="2"/>
    <n v="0.2"/>
    <n v="10.35"/>
  </r>
  <r>
    <n v="142"/>
    <s v="CA-2017-106180"/>
    <x v="65"/>
    <d v="2017-09-23T00:00:00"/>
    <x v="1"/>
    <s v="SH-19975"/>
    <s v="Sally Hughsby"/>
    <x v="1"/>
    <s v="United States"/>
    <x v="8"/>
    <x v="1"/>
    <n v="94122"/>
    <s v="West"/>
    <s v="OFF-AR-10000940"/>
    <x v="1"/>
    <x v="6"/>
    <s v="Newell 343"/>
    <n v="8.82"/>
    <n v="3"/>
    <n v="0"/>
    <n v="2.3814000000000002"/>
  </r>
  <r>
    <n v="143"/>
    <s v="CA-2017-106180"/>
    <x v="65"/>
    <d v="2017-09-23T00:00:00"/>
    <x v="1"/>
    <s v="SH-19975"/>
    <s v="Sally Hughsby"/>
    <x v="1"/>
    <s v="United States"/>
    <x v="8"/>
    <x v="1"/>
    <n v="94122"/>
    <s v="West"/>
    <s v="OFF-EN-10004030"/>
    <x v="1"/>
    <x v="12"/>
    <s v="Convenience Packs of Business Envelopes"/>
    <n v="10.86"/>
    <n v="3"/>
    <n v="0"/>
    <n v="5.1041999999999996"/>
  </r>
  <r>
    <n v="144"/>
    <s v="CA-2017-106180"/>
    <x v="65"/>
    <d v="2017-09-23T00:00:00"/>
    <x v="1"/>
    <s v="SH-19975"/>
    <s v="Sally Hughsby"/>
    <x v="1"/>
    <s v="United States"/>
    <x v="8"/>
    <x v="1"/>
    <n v="94122"/>
    <s v="West"/>
    <s v="OFF-PA-10004327"/>
    <x v="1"/>
    <x v="10"/>
    <s v="Xerox 1911"/>
    <n v="143.69999999999999"/>
    <n v="3"/>
    <n v="0"/>
    <n v="68.975999999999999"/>
  </r>
  <r>
    <n v="145"/>
    <s v="CA-2017-155376"/>
    <x v="66"/>
    <d v="2017-12-27T00:00:00"/>
    <x v="1"/>
    <s v="SG-20080"/>
    <s v="Sandra Glassco"/>
    <x v="0"/>
    <s v="United States"/>
    <x v="44"/>
    <x v="25"/>
    <n v="64055"/>
    <s v="Central"/>
    <s v="OFF-AP-10001058"/>
    <x v="1"/>
    <x v="9"/>
    <s v="Sanyo 2.5 Cubic Foot Mid-Size Office Refrigerators"/>
    <n v="839.43"/>
    <n v="3"/>
    <n v="0"/>
    <n v="218.2518"/>
  </r>
  <r>
    <n v="146"/>
    <s v="CA-2015-110744"/>
    <x v="67"/>
    <d v="2015-09-12T00:00:00"/>
    <x v="1"/>
    <s v="HA-14920"/>
    <s v="Helen Andreada"/>
    <x v="0"/>
    <s v="United States"/>
    <x v="45"/>
    <x v="1"/>
    <n v="91104"/>
    <s v="West"/>
    <s v="OFF-ST-10003656"/>
    <x v="1"/>
    <x v="4"/>
    <s v="Safco Industrial Wire Shelving"/>
    <n v="671.93"/>
    <n v="7"/>
    <n v="0"/>
    <n v="20.157900000000001"/>
  </r>
  <r>
    <n v="147"/>
    <s v="CA-2014-110072"/>
    <x v="68"/>
    <d v="2014-10-28T00:00:00"/>
    <x v="1"/>
    <s v="MG-17680"/>
    <s v="Maureen Gastineau"/>
    <x v="2"/>
    <s v="United States"/>
    <x v="46"/>
    <x v="24"/>
    <n v="43055"/>
    <s v="East"/>
    <s v="FUR-FU-10000521"/>
    <x v="0"/>
    <x v="5"/>
    <s v="Seth Thomas 14&quot; Putty-Colored Wall Clock"/>
    <n v="93.888000000000005"/>
    <n v="4"/>
    <n v="0.2"/>
    <n v="12.909599999999999"/>
  </r>
  <r>
    <n v="148"/>
    <s v="CA-2016-114489"/>
    <x v="5"/>
    <d v="2016-12-09T00:00:00"/>
    <x v="1"/>
    <s v="JE-16165"/>
    <s v="Justin Ellison"/>
    <x v="1"/>
    <s v="United States"/>
    <x v="47"/>
    <x v="6"/>
    <n v="53132"/>
    <s v="Central"/>
    <s v="TEC-PH-10000215"/>
    <x v="2"/>
    <x v="7"/>
    <s v="Plantronics Cordless Phone Headset with In-line Volume - M214C"/>
    <n v="384.45"/>
    <n v="11"/>
    <n v="0"/>
    <n v="103.8015"/>
  </r>
  <r>
    <n v="149"/>
    <s v="CA-2016-114489"/>
    <x v="5"/>
    <d v="2016-12-09T00:00:00"/>
    <x v="1"/>
    <s v="JE-16165"/>
    <s v="Justin Ellison"/>
    <x v="1"/>
    <s v="United States"/>
    <x v="47"/>
    <x v="6"/>
    <n v="53132"/>
    <s v="Central"/>
    <s v="TEC-PH-10001448"/>
    <x v="2"/>
    <x v="7"/>
    <s v="Anker Astro 15000mAh USB Portable Charger"/>
    <n v="149.97"/>
    <n v="3"/>
    <n v="0"/>
    <n v="5.9988000000000001"/>
  </r>
  <r>
    <n v="150"/>
    <s v="CA-2016-114489"/>
    <x v="5"/>
    <d v="2016-12-09T00:00:00"/>
    <x v="1"/>
    <s v="JE-16165"/>
    <s v="Justin Ellison"/>
    <x v="1"/>
    <s v="United States"/>
    <x v="47"/>
    <x v="6"/>
    <n v="53132"/>
    <s v="Central"/>
    <s v="FUR-CH-10000454"/>
    <x v="0"/>
    <x v="1"/>
    <s v="Hon Deluxe Fabric Upholstered Stacking Chairs, Rounded Back"/>
    <n v="1951.84"/>
    <n v="8"/>
    <n v="0"/>
    <n v="585.55200000000002"/>
  </r>
  <r>
    <n v="151"/>
    <s v="CA-2016-114489"/>
    <x v="5"/>
    <d v="2016-12-09T00:00:00"/>
    <x v="1"/>
    <s v="JE-16165"/>
    <s v="Justin Ellison"/>
    <x v="1"/>
    <s v="United States"/>
    <x v="47"/>
    <x v="6"/>
    <n v="53132"/>
    <s v="Central"/>
    <s v="OFF-BI-10002735"/>
    <x v="1"/>
    <x v="8"/>
    <s v="GBC Prestige Therm-A-Bind Covers"/>
    <n v="171.55"/>
    <n v="5"/>
    <n v="0"/>
    <n v="80.628500000000003"/>
  </r>
  <r>
    <n v="152"/>
    <s v="CA-2016-158834"/>
    <x v="69"/>
    <d v="2016-03-16T00:00:00"/>
    <x v="2"/>
    <s v="TW-21025"/>
    <s v="Tamara Willingham"/>
    <x v="2"/>
    <s v="United States"/>
    <x v="48"/>
    <x v="16"/>
    <n v="85254"/>
    <s v="West"/>
    <s v="OFF-AP-10000326"/>
    <x v="1"/>
    <x v="9"/>
    <s v="Belkin 7 Outlet SurgeMaster Surge Protector with Phone Protection"/>
    <n v="157.91999999999999"/>
    <n v="5"/>
    <n v="0.2"/>
    <n v="17.765999999999998"/>
  </r>
  <r>
    <n v="153"/>
    <s v="CA-2016-158834"/>
    <x v="69"/>
    <d v="2016-03-16T00:00:00"/>
    <x v="2"/>
    <s v="TW-21025"/>
    <s v="Tamara Willingham"/>
    <x v="2"/>
    <s v="United States"/>
    <x v="48"/>
    <x v="16"/>
    <n v="85254"/>
    <s v="West"/>
    <s v="TEC-PH-10001254"/>
    <x v="2"/>
    <x v="7"/>
    <s v="Jabra BIZ 2300 Duo QD Duo Corded Headset"/>
    <n v="203.184"/>
    <n v="2"/>
    <n v="0.2"/>
    <n v="15.238799999999999"/>
  </r>
  <r>
    <n v="154"/>
    <s v="CA-2015-124919"/>
    <x v="70"/>
    <d v="2015-06-02T00:00:00"/>
    <x v="2"/>
    <s v="SP-20650"/>
    <s v="Stephanie Phelps"/>
    <x v="1"/>
    <s v="United States"/>
    <x v="49"/>
    <x v="1"/>
    <n v="95123"/>
    <s v="West"/>
    <s v="OFF-PA-10001950"/>
    <x v="1"/>
    <x v="10"/>
    <s v="Southworth 25% Cotton Antique Laid Paper &amp; Envelopes"/>
    <n v="58.38"/>
    <n v="7"/>
    <n v="0"/>
    <n v="26.271000000000001"/>
  </r>
  <r>
    <n v="155"/>
    <s v="CA-2015-124919"/>
    <x v="70"/>
    <d v="2015-06-02T00:00:00"/>
    <x v="2"/>
    <s v="SP-20650"/>
    <s v="Stephanie Phelps"/>
    <x v="1"/>
    <s v="United States"/>
    <x v="49"/>
    <x v="1"/>
    <n v="95123"/>
    <s v="West"/>
    <s v="OFF-PA-10002254"/>
    <x v="1"/>
    <x v="10"/>
    <s v="Xerox 1883"/>
    <n v="105.52"/>
    <n v="4"/>
    <n v="0"/>
    <n v="48.539200000000001"/>
  </r>
  <r>
    <n v="156"/>
    <s v="CA-2015-124919"/>
    <x v="70"/>
    <d v="2015-06-02T00:00:00"/>
    <x v="2"/>
    <s v="SP-20650"/>
    <s v="Stephanie Phelps"/>
    <x v="1"/>
    <s v="United States"/>
    <x v="49"/>
    <x v="1"/>
    <n v="95123"/>
    <s v="West"/>
    <s v="OFF-ST-10001590"/>
    <x v="1"/>
    <x v="4"/>
    <s v="Tenex Personal Project File with Scoop Front Design, Black"/>
    <n v="80.88"/>
    <n v="6"/>
    <n v="0"/>
    <n v="21.0288"/>
  </r>
  <r>
    <n v="157"/>
    <s v="CA-2015-118948"/>
    <x v="71"/>
    <d v="2015-06-03T00:00:00"/>
    <x v="1"/>
    <s v="NK-18490"/>
    <s v="Neil Knudson"/>
    <x v="2"/>
    <s v="United States"/>
    <x v="4"/>
    <x v="4"/>
    <n v="98105"/>
    <s v="West"/>
    <s v="OFF-AR-10001547"/>
    <x v="1"/>
    <x v="6"/>
    <s v="Newell 311"/>
    <n v="6.63"/>
    <n v="3"/>
    <n v="0"/>
    <n v="1.7901"/>
  </r>
  <r>
    <n v="158"/>
    <s v="CA-2014-104269"/>
    <x v="72"/>
    <d v="2014-03-06T00:00:00"/>
    <x v="0"/>
    <s v="DB-13060"/>
    <s v="Dave Brooks"/>
    <x v="0"/>
    <s v="United States"/>
    <x v="4"/>
    <x v="4"/>
    <n v="98115"/>
    <s v="West"/>
    <s v="FUR-CH-10004063"/>
    <x v="0"/>
    <x v="1"/>
    <s v="Global Deluxe High-Back Manager's Chair"/>
    <n v="457.56799999999998"/>
    <n v="2"/>
    <n v="0.2"/>
    <n v="51.476399999999998"/>
  </r>
  <r>
    <n v="159"/>
    <s v="CA-2016-114104"/>
    <x v="73"/>
    <d v="2016-11-24T00:00:00"/>
    <x v="1"/>
    <s v="NP-18670"/>
    <s v="Nora Paige"/>
    <x v="0"/>
    <s v="United States"/>
    <x v="50"/>
    <x v="26"/>
    <n v="73034"/>
    <s v="Central"/>
    <s v="OFF-LA-10002475"/>
    <x v="1"/>
    <x v="2"/>
    <s v="Avery 519"/>
    <n v="14.62"/>
    <n v="2"/>
    <n v="0"/>
    <n v="6.8714000000000004"/>
  </r>
  <r>
    <n v="160"/>
    <s v="CA-2016-114104"/>
    <x v="73"/>
    <d v="2016-11-24T00:00:00"/>
    <x v="1"/>
    <s v="NP-18670"/>
    <s v="Nora Paige"/>
    <x v="0"/>
    <s v="United States"/>
    <x v="50"/>
    <x v="26"/>
    <n v="73034"/>
    <s v="Central"/>
    <s v="TEC-PH-10004536"/>
    <x v="2"/>
    <x v="7"/>
    <s v="Avaya 5420 Digital phone"/>
    <n v="944.93"/>
    <n v="7"/>
    <n v="0"/>
    <n v="236.23249999999999"/>
  </r>
  <r>
    <n v="161"/>
    <s v="CA-2016-162733"/>
    <x v="74"/>
    <d v="2016-05-12T00:00:00"/>
    <x v="2"/>
    <s v="TT-21070"/>
    <s v="Ted Trevino"/>
    <x v="0"/>
    <s v="United States"/>
    <x v="1"/>
    <x v="1"/>
    <n v="90045"/>
    <s v="West"/>
    <s v="OFF-PA-10002751"/>
    <x v="1"/>
    <x v="10"/>
    <s v="Xerox 1920"/>
    <n v="5.98"/>
    <n v="1"/>
    <n v="0"/>
    <n v="2.6909999999999998"/>
  </r>
  <r>
    <n v="162"/>
    <s v="CA-2015-119697"/>
    <x v="75"/>
    <d v="2015-12-31T00:00:00"/>
    <x v="0"/>
    <s v="EM-13960"/>
    <s v="Eric Murdock"/>
    <x v="0"/>
    <s v="United States"/>
    <x v="10"/>
    <x v="9"/>
    <n v="19134"/>
    <s v="East"/>
    <s v="TEC-AC-10003657"/>
    <x v="2"/>
    <x v="11"/>
    <s v="Lenovo 17-Key USB Numeric Keypad"/>
    <n v="54.384"/>
    <n v="2"/>
    <n v="0.2"/>
    <n v="1.3595999999999999"/>
  </r>
  <r>
    <n v="163"/>
    <s v="CA-2016-154508"/>
    <x v="76"/>
    <d v="2016-11-20T00:00:00"/>
    <x v="1"/>
    <s v="RD-19900"/>
    <s v="Ruben Dartt"/>
    <x v="0"/>
    <s v="United States"/>
    <x v="51"/>
    <x v="27"/>
    <n v="88220"/>
    <s v="West"/>
    <s v="OFF-EN-10001990"/>
    <x v="1"/>
    <x v="12"/>
    <s v="Staple envelope"/>
    <n v="28.4"/>
    <n v="5"/>
    <n v="0"/>
    <n v="13.348000000000001"/>
  </r>
  <r>
    <n v="164"/>
    <s v="CA-2016-113817"/>
    <x v="77"/>
    <d v="2016-11-11T00:00:00"/>
    <x v="1"/>
    <s v="MJ-17740"/>
    <s v="Max Jones"/>
    <x v="0"/>
    <s v="United States"/>
    <x v="4"/>
    <x v="4"/>
    <n v="98115"/>
    <s v="West"/>
    <s v="OFF-BI-10004002"/>
    <x v="1"/>
    <x v="8"/>
    <s v="Wilson Jones International Size A4 Ring Binders"/>
    <n v="27.68"/>
    <n v="2"/>
    <n v="0.2"/>
    <n v="9.6880000000000006"/>
  </r>
  <r>
    <n v="165"/>
    <s v="CA-2014-139892"/>
    <x v="78"/>
    <d v="2014-09-12T00:00:00"/>
    <x v="1"/>
    <s v="BM-11140"/>
    <s v="Becky Martin"/>
    <x v="0"/>
    <s v="United States"/>
    <x v="52"/>
    <x v="5"/>
    <n v="78207"/>
    <s v="Central"/>
    <s v="OFF-AR-10004441"/>
    <x v="1"/>
    <x v="6"/>
    <s v="BIC Brite Liner Highlighters"/>
    <n v="9.9359999999999999"/>
    <n v="3"/>
    <n v="0.2"/>
    <n v="2.7324000000000002"/>
  </r>
  <r>
    <n v="166"/>
    <s v="CA-2014-139892"/>
    <x v="78"/>
    <d v="2014-09-12T00:00:00"/>
    <x v="1"/>
    <s v="BM-11140"/>
    <s v="Becky Martin"/>
    <x v="0"/>
    <s v="United States"/>
    <x v="52"/>
    <x v="5"/>
    <n v="78207"/>
    <s v="Central"/>
    <s v="TEC-MA-10000822"/>
    <x v="2"/>
    <x v="15"/>
    <s v="Lexmark MX611dhe Monochrome Laser Printer"/>
    <n v="8159.9520000000002"/>
    <n v="8"/>
    <n v="0.4"/>
    <n v="-1359.992"/>
  </r>
  <r>
    <n v="167"/>
    <s v="CA-2014-139892"/>
    <x v="78"/>
    <d v="2014-09-12T00:00:00"/>
    <x v="1"/>
    <s v="BM-11140"/>
    <s v="Becky Martin"/>
    <x v="0"/>
    <s v="United States"/>
    <x v="52"/>
    <x v="5"/>
    <n v="78207"/>
    <s v="Central"/>
    <s v="OFF-ST-10000991"/>
    <x v="1"/>
    <x v="4"/>
    <s v="Space Solutions HD Industrial Steel Shelving."/>
    <n v="275.928"/>
    <n v="3"/>
    <n v="0.2"/>
    <n v="-58.634700000000002"/>
  </r>
  <r>
    <n v="168"/>
    <s v="CA-2014-139892"/>
    <x v="78"/>
    <d v="2014-09-12T00:00:00"/>
    <x v="1"/>
    <s v="BM-11140"/>
    <s v="Becky Martin"/>
    <x v="0"/>
    <s v="United States"/>
    <x v="52"/>
    <x v="5"/>
    <n v="78207"/>
    <s v="Central"/>
    <s v="FUR-CH-10004287"/>
    <x v="0"/>
    <x v="1"/>
    <s v="SAFCO Arco Folding Chair"/>
    <n v="1740.06"/>
    <n v="9"/>
    <n v="0.3"/>
    <n v="-24.858000000000001"/>
  </r>
  <r>
    <n v="169"/>
    <s v="CA-2014-139892"/>
    <x v="78"/>
    <d v="2014-09-12T00:00:00"/>
    <x v="1"/>
    <s v="BM-11140"/>
    <s v="Becky Martin"/>
    <x v="0"/>
    <s v="United States"/>
    <x v="52"/>
    <x v="5"/>
    <n v="78207"/>
    <s v="Central"/>
    <s v="OFF-AR-10002656"/>
    <x v="1"/>
    <x v="6"/>
    <s v="Sanford Liquid Accent Highlighters"/>
    <n v="32.064"/>
    <n v="6"/>
    <n v="0.2"/>
    <n v="6.8136000000000001"/>
  </r>
  <r>
    <n v="170"/>
    <s v="CA-2014-139892"/>
    <x v="78"/>
    <d v="2014-09-12T00:00:00"/>
    <x v="1"/>
    <s v="BM-11140"/>
    <s v="Becky Martin"/>
    <x v="0"/>
    <s v="United States"/>
    <x v="52"/>
    <x v="5"/>
    <n v="78207"/>
    <s v="Central"/>
    <s v="OFF-AP-10002518"/>
    <x v="1"/>
    <x v="9"/>
    <s v="Kensington 7 Outlet MasterPiece Power Center"/>
    <n v="177.98"/>
    <n v="5"/>
    <n v="0.8"/>
    <n v="-453.84899999999999"/>
  </r>
  <r>
    <n v="171"/>
    <s v="CA-2014-139892"/>
    <x v="78"/>
    <d v="2014-09-12T00:00:00"/>
    <x v="1"/>
    <s v="BM-11140"/>
    <s v="Becky Martin"/>
    <x v="0"/>
    <s v="United States"/>
    <x v="52"/>
    <x v="5"/>
    <n v="78207"/>
    <s v="Central"/>
    <s v="TEC-PH-10003931"/>
    <x v="2"/>
    <x v="7"/>
    <s v="JBL Micro Wireless Portable Bluetooth Speaker"/>
    <n v="143.976"/>
    <n v="3"/>
    <n v="0.2"/>
    <n v="8.9984999999999999"/>
  </r>
  <r>
    <n v="172"/>
    <s v="CA-2014-118962"/>
    <x v="79"/>
    <d v="2014-08-09T00:00:00"/>
    <x v="1"/>
    <s v="CS-12130"/>
    <s v="Chad Sievert"/>
    <x v="0"/>
    <s v="United States"/>
    <x v="1"/>
    <x v="1"/>
    <n v="90004"/>
    <s v="West"/>
    <s v="OFF-PA-10000659"/>
    <x v="1"/>
    <x v="10"/>
    <s v="Adams Phone Message Book, Professional, 400 Message Capacity, 5 3/6” x 11”"/>
    <n v="20.94"/>
    <n v="3"/>
    <n v="0"/>
    <n v="9.8417999999999992"/>
  </r>
  <r>
    <n v="173"/>
    <s v="CA-2014-118962"/>
    <x v="79"/>
    <d v="2014-08-09T00:00:00"/>
    <x v="1"/>
    <s v="CS-12130"/>
    <s v="Chad Sievert"/>
    <x v="0"/>
    <s v="United States"/>
    <x v="1"/>
    <x v="1"/>
    <n v="90004"/>
    <s v="West"/>
    <s v="OFF-PA-10001144"/>
    <x v="1"/>
    <x v="10"/>
    <s v="Xerox 1913"/>
    <n v="110.96"/>
    <n v="2"/>
    <n v="0"/>
    <n v="53.260800000000003"/>
  </r>
  <r>
    <n v="174"/>
    <s v="CA-2014-118962"/>
    <x v="79"/>
    <d v="2014-08-09T00:00:00"/>
    <x v="1"/>
    <s v="CS-12130"/>
    <s v="Chad Sievert"/>
    <x v="0"/>
    <s v="United States"/>
    <x v="1"/>
    <x v="1"/>
    <n v="90004"/>
    <s v="West"/>
    <s v="FUR-CH-10003817"/>
    <x v="0"/>
    <x v="1"/>
    <s v="Global Value Steno Chair, Gray"/>
    <n v="340.14400000000001"/>
    <n v="7"/>
    <n v="0.2"/>
    <n v="21.259"/>
  </r>
  <r>
    <n v="175"/>
    <s v="US-2014-100853"/>
    <x v="80"/>
    <d v="2014-09-19T00:00:00"/>
    <x v="1"/>
    <s v="JB-15400"/>
    <s v="Jennifer Braxton"/>
    <x v="1"/>
    <s v="United States"/>
    <x v="22"/>
    <x v="10"/>
    <n v="60623"/>
    <s v="Central"/>
    <s v="OFF-AP-10000891"/>
    <x v="1"/>
    <x v="9"/>
    <s v="Kensington 7 Outlet MasterPiece HOMEOFFICE Power Control Center"/>
    <n v="52.448"/>
    <n v="2"/>
    <n v="0.8"/>
    <n v="-131.12"/>
  </r>
  <r>
    <n v="176"/>
    <s v="US-2014-100853"/>
    <x v="80"/>
    <d v="2014-09-19T00:00:00"/>
    <x v="1"/>
    <s v="JB-15400"/>
    <s v="Jennifer Braxton"/>
    <x v="1"/>
    <s v="United States"/>
    <x v="22"/>
    <x v="10"/>
    <n v="60623"/>
    <s v="Central"/>
    <s v="OFF-LA-10003148"/>
    <x v="1"/>
    <x v="2"/>
    <s v="Avery 51"/>
    <n v="20.16"/>
    <n v="4"/>
    <n v="0.2"/>
    <n v="6.5519999999999996"/>
  </r>
  <r>
    <n v="177"/>
    <s v="US-2017-152366"/>
    <x v="81"/>
    <d v="2017-04-25T00:00:00"/>
    <x v="0"/>
    <s v="SJ-20500"/>
    <s v="Shirley Jackson"/>
    <x v="0"/>
    <s v="United States"/>
    <x v="12"/>
    <x v="5"/>
    <n v="77036"/>
    <s v="Central"/>
    <s v="OFF-AP-10002684"/>
    <x v="1"/>
    <x v="9"/>
    <s v="Acco 7-Outlet Masterpiece Power Center, Wihtout Fax/Phone Line Protection"/>
    <n v="97.263999999999996"/>
    <n v="4"/>
    <n v="0.8"/>
    <n v="-243.16"/>
  </r>
  <r>
    <n v="178"/>
    <s v="US-2015-101511"/>
    <x v="82"/>
    <d v="2015-11-23T00:00:00"/>
    <x v="0"/>
    <s v="JE-15745"/>
    <s v="Joel Eaton"/>
    <x v="0"/>
    <s v="United States"/>
    <x v="46"/>
    <x v="24"/>
    <n v="43055"/>
    <s v="East"/>
    <s v="FUR-CH-10004698"/>
    <x v="0"/>
    <x v="1"/>
    <s v="Padded Folding Chairs, Black, 4/Carton"/>
    <n v="396.80200000000002"/>
    <n v="7"/>
    <n v="0.3"/>
    <n v="-11.337199999999999"/>
  </r>
  <r>
    <n v="179"/>
    <s v="US-2015-101511"/>
    <x v="82"/>
    <d v="2015-11-23T00:00:00"/>
    <x v="0"/>
    <s v="JE-15745"/>
    <s v="Joel Eaton"/>
    <x v="0"/>
    <s v="United States"/>
    <x v="46"/>
    <x v="24"/>
    <n v="43055"/>
    <s v="East"/>
    <s v="OFF-SU-10002189"/>
    <x v="1"/>
    <x v="14"/>
    <s v="Acme Rosewood Handle Letter Opener"/>
    <n v="15.88"/>
    <n v="5"/>
    <n v="0.2"/>
    <n v="-3.7715000000000001"/>
  </r>
  <r>
    <n v="180"/>
    <s v="CA-2015-137225"/>
    <x v="83"/>
    <d v="2015-12-19T00:00:00"/>
    <x v="1"/>
    <s v="JK-15640"/>
    <s v="Jim Kriz"/>
    <x v="2"/>
    <s v="United States"/>
    <x v="20"/>
    <x v="15"/>
    <n v="10009"/>
    <s v="East"/>
    <s v="OFF-AR-10001940"/>
    <x v="1"/>
    <x v="6"/>
    <s v="Sanford Colorific Eraseable Coloring Pencils, 12 Count"/>
    <n v="3.28"/>
    <n v="1"/>
    <n v="0"/>
    <n v="1.4104000000000001"/>
  </r>
  <r>
    <n v="181"/>
    <s v="CA-2014-166191"/>
    <x v="29"/>
    <d v="2014-12-09T00:00:00"/>
    <x v="0"/>
    <s v="DK-13150"/>
    <s v="David Kendrick"/>
    <x v="1"/>
    <s v="United States"/>
    <x v="27"/>
    <x v="10"/>
    <n v="62521"/>
    <s v="Central"/>
    <s v="OFF-ST-10003455"/>
    <x v="1"/>
    <x v="4"/>
    <s v="Tenex File Box, Personal Filing Tote with Lid, Black"/>
    <n v="24.815999999999999"/>
    <n v="2"/>
    <n v="0.2"/>
    <n v="1.8612"/>
  </r>
  <r>
    <n v="182"/>
    <s v="CA-2014-166191"/>
    <x v="29"/>
    <d v="2014-12-09T00:00:00"/>
    <x v="0"/>
    <s v="DK-13150"/>
    <s v="David Kendrick"/>
    <x v="1"/>
    <s v="United States"/>
    <x v="27"/>
    <x v="10"/>
    <n v="62521"/>
    <s v="Central"/>
    <s v="TEC-AC-10004659"/>
    <x v="2"/>
    <x v="11"/>
    <s v="Imation Secure+ Hardware Encrypted USB 2.0 Flash Drive; 16GB"/>
    <n v="408.74400000000003"/>
    <n v="7"/>
    <n v="0.2"/>
    <n v="76.639499999999998"/>
  </r>
  <r>
    <n v="183"/>
    <s v="CA-2014-158274"/>
    <x v="84"/>
    <d v="2014-11-24T00:00:00"/>
    <x v="0"/>
    <s v="RM-19675"/>
    <s v="Robert Marley"/>
    <x v="2"/>
    <s v="United States"/>
    <x v="53"/>
    <x v="28"/>
    <n v="71203"/>
    <s v="South"/>
    <s v="TEC-PH-10003273"/>
    <x v="2"/>
    <x v="7"/>
    <s v="AT&amp;T TR1909W"/>
    <n v="503.96"/>
    <n v="4"/>
    <n v="0"/>
    <n v="131.02959999999999"/>
  </r>
  <r>
    <n v="184"/>
    <s v="CA-2014-158274"/>
    <x v="84"/>
    <d v="2014-11-24T00:00:00"/>
    <x v="0"/>
    <s v="RM-19675"/>
    <s v="Robert Marley"/>
    <x v="2"/>
    <s v="United States"/>
    <x v="53"/>
    <x v="28"/>
    <n v="71203"/>
    <s v="South"/>
    <s v="TEC-PH-10004896"/>
    <x v="2"/>
    <x v="7"/>
    <s v="Nokia Lumia 521 (T-Mobile)"/>
    <n v="149.94999999999999"/>
    <n v="5"/>
    <n v="0"/>
    <n v="41.985999999999997"/>
  </r>
  <r>
    <n v="185"/>
    <s v="CA-2014-158274"/>
    <x v="84"/>
    <d v="2014-11-24T00:00:00"/>
    <x v="0"/>
    <s v="RM-19675"/>
    <s v="Robert Marley"/>
    <x v="2"/>
    <s v="United States"/>
    <x v="53"/>
    <x v="28"/>
    <n v="71203"/>
    <s v="South"/>
    <s v="TEC-AC-10002345"/>
    <x v="2"/>
    <x v="11"/>
    <s v="HP Standard 104 key PS/2 Keyboard"/>
    <n v="29"/>
    <n v="2"/>
    <n v="0"/>
    <n v="7.25"/>
  </r>
  <r>
    <n v="186"/>
    <s v="CA-2016-105018"/>
    <x v="85"/>
    <d v="2016-12-02T00:00:00"/>
    <x v="1"/>
    <s v="SK-19990"/>
    <s v="Sally Knutson"/>
    <x v="0"/>
    <s v="United States"/>
    <x v="54"/>
    <x v="29"/>
    <n v="6824"/>
    <s v="East"/>
    <s v="OFF-BI-10001890"/>
    <x v="1"/>
    <x v="8"/>
    <s v="Avery Poly Binder Pockets"/>
    <n v="7.16"/>
    <n v="2"/>
    <n v="0"/>
    <n v="3.4367999999999999"/>
  </r>
  <r>
    <n v="187"/>
    <s v="CA-2014-123260"/>
    <x v="86"/>
    <d v="2014-08-30T00:00:00"/>
    <x v="1"/>
    <s v="FM-14290"/>
    <s v="Frank Merwin"/>
    <x v="2"/>
    <s v="United States"/>
    <x v="1"/>
    <x v="1"/>
    <n v="90032"/>
    <s v="West"/>
    <s v="TEC-AC-10002323"/>
    <x v="2"/>
    <x v="11"/>
    <s v="SanDisk Ultra 32 GB MicroSDHC Class 10 Memory Card"/>
    <n v="176.8"/>
    <n v="8"/>
    <n v="0"/>
    <n v="22.984000000000002"/>
  </r>
  <r>
    <n v="188"/>
    <s v="CA-2016-157000"/>
    <x v="87"/>
    <d v="2016-07-22T00:00:00"/>
    <x v="1"/>
    <s v="AM-10360"/>
    <s v="Alice McCarthy"/>
    <x v="1"/>
    <s v="United States"/>
    <x v="55"/>
    <x v="5"/>
    <n v="75051"/>
    <s v="Central"/>
    <s v="OFF-ST-10001328"/>
    <x v="1"/>
    <x v="4"/>
    <s v="Personal Filing Tote with Lid, Black/Gray"/>
    <n v="37.223999999999997"/>
    <n v="3"/>
    <n v="0.2"/>
    <n v="3.7223999999999999"/>
  </r>
  <r>
    <n v="189"/>
    <s v="CA-2016-157000"/>
    <x v="87"/>
    <d v="2016-07-22T00:00:00"/>
    <x v="1"/>
    <s v="AM-10360"/>
    <s v="Alice McCarthy"/>
    <x v="1"/>
    <s v="United States"/>
    <x v="55"/>
    <x v="5"/>
    <n v="75051"/>
    <s v="Central"/>
    <s v="OFF-PA-10001950"/>
    <x v="1"/>
    <x v="10"/>
    <s v="Southworth 25% Cotton Antique Laid Paper &amp; Envelopes"/>
    <n v="20.015999999999998"/>
    <n v="3"/>
    <n v="0.2"/>
    <n v="6.2549999999999999"/>
  </r>
  <r>
    <n v="190"/>
    <s v="CA-2015-102281"/>
    <x v="88"/>
    <d v="2015-10-14T00:00:00"/>
    <x v="2"/>
    <s v="MP-17470"/>
    <s v="Mark Packer"/>
    <x v="2"/>
    <s v="United States"/>
    <x v="20"/>
    <x v="15"/>
    <n v="10035"/>
    <s v="East"/>
    <s v="FUR-BO-10002613"/>
    <x v="0"/>
    <x v="0"/>
    <s v="Atlantic Metals Mobile 4-Shelf Bookcases, Custom Colors"/>
    <n v="899.13599999999997"/>
    <n v="4"/>
    <n v="0.2"/>
    <n v="112.392"/>
  </r>
  <r>
    <n v="191"/>
    <s v="CA-2015-102281"/>
    <x v="88"/>
    <d v="2015-10-14T00:00:00"/>
    <x v="2"/>
    <s v="MP-17470"/>
    <s v="Mark Packer"/>
    <x v="2"/>
    <s v="United States"/>
    <x v="20"/>
    <x v="15"/>
    <n v="10035"/>
    <s v="East"/>
    <s v="TEC-PH-10001552"/>
    <x v="2"/>
    <x v="7"/>
    <s v="I Need's 3d Hello Kitty Hybrid Silicone Case Cover for HTC One X 4g with 3d Hello Kitty Stylus Pen Green/pink"/>
    <n v="71.760000000000005"/>
    <n v="6"/>
    <n v="0"/>
    <n v="20.0928"/>
  </r>
  <r>
    <n v="192"/>
    <s v="CA-2015-102281"/>
    <x v="88"/>
    <d v="2015-10-14T00:00:00"/>
    <x v="2"/>
    <s v="MP-17470"/>
    <s v="Mark Packer"/>
    <x v="2"/>
    <s v="United States"/>
    <x v="20"/>
    <x v="15"/>
    <n v="10035"/>
    <s v="East"/>
    <s v="OFF-PA-10000061"/>
    <x v="1"/>
    <x v="10"/>
    <s v="Xerox 205"/>
    <n v="51.84"/>
    <n v="8"/>
    <n v="0"/>
    <n v="24.883199999999999"/>
  </r>
  <r>
    <n v="193"/>
    <s v="CA-2015-102281"/>
    <x v="88"/>
    <d v="2015-10-14T00:00:00"/>
    <x v="2"/>
    <s v="MP-17470"/>
    <s v="Mark Packer"/>
    <x v="2"/>
    <s v="United States"/>
    <x v="20"/>
    <x v="15"/>
    <n v="10035"/>
    <s v="East"/>
    <s v="FUR-BO-10002545"/>
    <x v="0"/>
    <x v="0"/>
    <s v="Atlantic Metals Mobile 3-Shelf Bookcases, Custom Colors"/>
    <n v="626.35199999999998"/>
    <n v="3"/>
    <n v="0.2"/>
    <n v="46.976399999999998"/>
  </r>
  <r>
    <n v="194"/>
    <s v="CA-2015-102281"/>
    <x v="88"/>
    <d v="2015-10-14T00:00:00"/>
    <x v="2"/>
    <s v="MP-17470"/>
    <s v="Mark Packer"/>
    <x v="2"/>
    <s v="United States"/>
    <x v="20"/>
    <x v="15"/>
    <n v="10035"/>
    <s v="East"/>
    <s v="OFF-AR-10003514"/>
    <x v="1"/>
    <x v="6"/>
    <s v="4009 Highlighters by Sanford"/>
    <n v="19.899999999999999"/>
    <n v="5"/>
    <n v="0"/>
    <n v="6.5670000000000002"/>
  </r>
  <r>
    <n v="195"/>
    <s v="CA-2015-131457"/>
    <x v="89"/>
    <d v="2015-11-06T00:00:00"/>
    <x v="1"/>
    <s v="MZ-17515"/>
    <s v="Mary Zewe"/>
    <x v="1"/>
    <s v="United States"/>
    <x v="56"/>
    <x v="1"/>
    <n v="92374"/>
    <s v="West"/>
    <s v="OFF-EN-10001509"/>
    <x v="1"/>
    <x v="12"/>
    <s v="Poly String Tie Envelopes"/>
    <n v="14.28"/>
    <n v="7"/>
    <n v="0"/>
    <n v="6.7115999999999998"/>
  </r>
  <r>
    <n v="196"/>
    <s v="CA-2014-140004"/>
    <x v="90"/>
    <d v="2014-03-25T00:00:00"/>
    <x v="1"/>
    <s v="CB-12025"/>
    <s v="Cassandra Brandow"/>
    <x v="0"/>
    <s v="United States"/>
    <x v="57"/>
    <x v="24"/>
    <n v="45011"/>
    <s v="East"/>
    <s v="OFF-AR-10004685"/>
    <x v="1"/>
    <x v="6"/>
    <s v="Binney &amp; Smith Crayola Metallic Colored Pencils, 8-Color Set"/>
    <n v="7.4080000000000004"/>
    <n v="2"/>
    <n v="0.2"/>
    <n v="1.2038"/>
  </r>
  <r>
    <n v="197"/>
    <s v="CA-2014-140004"/>
    <x v="90"/>
    <d v="2014-03-25T00:00:00"/>
    <x v="1"/>
    <s v="CB-12025"/>
    <s v="Cassandra Brandow"/>
    <x v="0"/>
    <s v="United States"/>
    <x v="57"/>
    <x v="24"/>
    <n v="45011"/>
    <s v="East"/>
    <s v="OFF-AR-10004027"/>
    <x v="1"/>
    <x v="6"/>
    <s v="Binney &amp; Smith inkTank Erasable Desk Highlighter, Chisel Tip, Yellow, 12/Box"/>
    <n v="6.048"/>
    <n v="3"/>
    <n v="0.2"/>
    <n v="1.5875999999999999"/>
  </r>
  <r>
    <n v="198"/>
    <s v="CA-2017-107720"/>
    <x v="44"/>
    <d v="2017-11-13T00:00:00"/>
    <x v="1"/>
    <s v="VM-21685"/>
    <s v="Valerie Mitchum"/>
    <x v="2"/>
    <s v="United States"/>
    <x v="58"/>
    <x v="30"/>
    <n v="7090"/>
    <s v="East"/>
    <s v="OFF-ST-10001414"/>
    <x v="1"/>
    <x v="4"/>
    <s v="Decoflex Hanging Personal Folder File"/>
    <n v="46.26"/>
    <n v="3"/>
    <n v="0"/>
    <n v="12.0276"/>
  </r>
  <r>
    <n v="199"/>
    <s v="US-2017-124303"/>
    <x v="91"/>
    <d v="2017-07-13T00:00:00"/>
    <x v="1"/>
    <s v="FH-14365"/>
    <s v="Fred Hopkins"/>
    <x v="1"/>
    <s v="United States"/>
    <x v="10"/>
    <x v="9"/>
    <n v="19120"/>
    <s v="East"/>
    <s v="OFF-BI-10000343"/>
    <x v="1"/>
    <x v="8"/>
    <s v="Pressboard Covers with Storage Hooks, 9 1/2&quot; x 11&quot;, Light Blue"/>
    <n v="2.9460000000000002"/>
    <n v="2"/>
    <n v="0.7"/>
    <n v="-2.2585999999999999"/>
  </r>
  <r>
    <n v="200"/>
    <s v="US-2017-124303"/>
    <x v="91"/>
    <d v="2017-07-13T00:00:00"/>
    <x v="1"/>
    <s v="FH-14365"/>
    <s v="Fred Hopkins"/>
    <x v="1"/>
    <s v="United States"/>
    <x v="10"/>
    <x v="9"/>
    <n v="19120"/>
    <s v="East"/>
    <s v="OFF-PA-10002749"/>
    <x v="1"/>
    <x v="10"/>
    <s v="Wirebound Message Books, 5-1/2 x 4 Forms, 2 or 4 Forms per Page"/>
    <n v="16.056000000000001"/>
    <n v="3"/>
    <n v="0.2"/>
    <n v="5.8202999999999996"/>
  </r>
  <r>
    <n v="201"/>
    <s v="CA-2017-105074"/>
    <x v="92"/>
    <d v="2017-06-29T00:00:00"/>
    <x v="1"/>
    <s v="MB-17305"/>
    <s v="Maria Bertelson"/>
    <x v="0"/>
    <s v="United States"/>
    <x v="59"/>
    <x v="24"/>
    <n v="44312"/>
    <s v="East"/>
    <s v="OFF-PA-10002666"/>
    <x v="1"/>
    <x v="10"/>
    <s v="Southworth 25% Cotton Linen-Finish Paper &amp; Envelopes"/>
    <n v="21.744"/>
    <n v="3"/>
    <n v="0.2"/>
    <n v="6.7949999999999999"/>
  </r>
  <r>
    <n v="202"/>
    <s v="CA-2014-133690"/>
    <x v="93"/>
    <d v="2014-08-05T00:00:00"/>
    <x v="2"/>
    <s v="BS-11755"/>
    <s v="Bruce Stewart"/>
    <x v="0"/>
    <s v="United States"/>
    <x v="60"/>
    <x v="22"/>
    <n v="80219"/>
    <s v="West"/>
    <s v="FUR-TA-10004289"/>
    <x v="0"/>
    <x v="3"/>
    <s v="BoxOffice By Design Rectangular and Half-Moon Meeting Room Tables"/>
    <n v="218.75"/>
    <n v="2"/>
    <n v="0.5"/>
    <n v="-161.875"/>
  </r>
  <r>
    <n v="203"/>
    <s v="CA-2014-133690"/>
    <x v="93"/>
    <d v="2014-08-05T00:00:00"/>
    <x v="2"/>
    <s v="BS-11755"/>
    <s v="Bruce Stewart"/>
    <x v="0"/>
    <s v="United States"/>
    <x v="60"/>
    <x v="22"/>
    <n v="80219"/>
    <s v="West"/>
    <s v="OFF-AP-10003622"/>
    <x v="1"/>
    <x v="9"/>
    <s v="Bravo II Megaboss 12-Amp Hard Body Upright, Replacement Belts, 2 Belts per Pack"/>
    <n v="2.6"/>
    <n v="1"/>
    <n v="0.2"/>
    <n v="0.29249999999999998"/>
  </r>
  <r>
    <n v="204"/>
    <s v="US-2017-116701"/>
    <x v="94"/>
    <d v="2017-12-21T00:00:00"/>
    <x v="0"/>
    <s v="LC-17140"/>
    <s v="Logan Currie"/>
    <x v="0"/>
    <s v="United States"/>
    <x v="61"/>
    <x v="5"/>
    <n v="75220"/>
    <s v="Central"/>
    <s v="OFF-AP-10003217"/>
    <x v="1"/>
    <x v="9"/>
    <s v="Eureka Sanitaire  Commercial Upright"/>
    <n v="66.284000000000006"/>
    <n v="2"/>
    <n v="0.8"/>
    <n v="-178.96680000000001"/>
  </r>
  <r>
    <n v="205"/>
    <s v="CA-2017-126382"/>
    <x v="95"/>
    <d v="2017-06-07T00:00:00"/>
    <x v="1"/>
    <s v="HK-14890"/>
    <s v="Heather Kirkland"/>
    <x v="1"/>
    <s v="United States"/>
    <x v="47"/>
    <x v="18"/>
    <n v="37064"/>
    <s v="South"/>
    <s v="FUR-FU-10002960"/>
    <x v="0"/>
    <x v="5"/>
    <s v="Eldon 200 Class Desk Accessories, Burgundy"/>
    <n v="35.167999999999999"/>
    <n v="7"/>
    <n v="0.2"/>
    <n v="9.6712000000000007"/>
  </r>
  <r>
    <n v="206"/>
    <s v="CA-2017-108329"/>
    <x v="34"/>
    <d v="2017-12-14T00:00:00"/>
    <x v="1"/>
    <s v="LE-16810"/>
    <s v="Laurel Elliston"/>
    <x v="0"/>
    <s v="United States"/>
    <x v="62"/>
    <x v="1"/>
    <n v="90604"/>
    <s v="West"/>
    <s v="TEC-PH-10001918"/>
    <x v="2"/>
    <x v="7"/>
    <s v="Nortel Business Series Terminal T7208 Digital phone"/>
    <n v="444.76799999999997"/>
    <n v="4"/>
    <n v="0.2"/>
    <n v="44.476799999999997"/>
  </r>
  <r>
    <n v="207"/>
    <s v="CA-2017-135860"/>
    <x v="96"/>
    <d v="2017-12-07T00:00:00"/>
    <x v="1"/>
    <s v="JH-15985"/>
    <s v="Joseph Holt"/>
    <x v="0"/>
    <s v="United States"/>
    <x v="63"/>
    <x v="12"/>
    <n v="48601"/>
    <s v="Central"/>
    <s v="OFF-ST-10000642"/>
    <x v="1"/>
    <x v="4"/>
    <s v="Tennsco Lockers, Gray"/>
    <n v="83.92"/>
    <n v="4"/>
    <n v="0"/>
    <n v="5.8743999999999996"/>
  </r>
  <r>
    <n v="208"/>
    <s v="CA-2017-135860"/>
    <x v="96"/>
    <d v="2017-12-07T00:00:00"/>
    <x v="1"/>
    <s v="JH-15985"/>
    <s v="Joseph Holt"/>
    <x v="0"/>
    <s v="United States"/>
    <x v="63"/>
    <x v="12"/>
    <n v="48601"/>
    <s v="Central"/>
    <s v="TEC-PH-10001700"/>
    <x v="2"/>
    <x v="7"/>
    <s v="Panasonic KX-TG6844B Expandable Digital Cordless Telephone"/>
    <n v="131.97999999999999"/>
    <n v="2"/>
    <n v="0"/>
    <n v="35.634599999999999"/>
  </r>
  <r>
    <n v="209"/>
    <s v="CA-2017-135860"/>
    <x v="96"/>
    <d v="2017-12-07T00:00:00"/>
    <x v="1"/>
    <s v="JH-15985"/>
    <s v="Joseph Holt"/>
    <x v="0"/>
    <s v="United States"/>
    <x v="63"/>
    <x v="12"/>
    <n v="48601"/>
    <s v="Central"/>
    <s v="OFF-BI-10003274"/>
    <x v="1"/>
    <x v="8"/>
    <s v="Avery Durable Slant Ring Binders, No Labels"/>
    <n v="15.92"/>
    <n v="4"/>
    <n v="0"/>
    <n v="7.4824000000000002"/>
  </r>
  <r>
    <n v="210"/>
    <s v="CA-2017-135860"/>
    <x v="96"/>
    <d v="2017-12-07T00:00:00"/>
    <x v="1"/>
    <s v="JH-15985"/>
    <s v="Joseph Holt"/>
    <x v="0"/>
    <s v="United States"/>
    <x v="63"/>
    <x v="12"/>
    <n v="48601"/>
    <s v="Central"/>
    <s v="OFF-FA-10000134"/>
    <x v="1"/>
    <x v="13"/>
    <s v="Advantus Push Pins, Aluminum Head"/>
    <n v="52.29"/>
    <n v="9"/>
    <n v="0"/>
    <n v="16.209900000000001"/>
  </r>
  <r>
    <n v="211"/>
    <s v="CA-2017-135860"/>
    <x v="96"/>
    <d v="2017-12-07T00:00:00"/>
    <x v="1"/>
    <s v="JH-15985"/>
    <s v="Joseph Holt"/>
    <x v="0"/>
    <s v="United States"/>
    <x v="63"/>
    <x v="12"/>
    <n v="48601"/>
    <s v="Central"/>
    <s v="OFF-ST-10001522"/>
    <x v="1"/>
    <x v="4"/>
    <s v="Gould Plastics 18-Pocket Panel Bin, 34w x 5-1/4d x 20-1/2h"/>
    <n v="91.99"/>
    <n v="1"/>
    <n v="0"/>
    <n v="3.6796000000000002"/>
  </r>
  <r>
    <n v="212"/>
    <s v="CA-2015-101007"/>
    <x v="97"/>
    <d v="2015-02-13T00:00:00"/>
    <x v="0"/>
    <s v="MS-17980"/>
    <s v="Michael Stewart"/>
    <x v="1"/>
    <s v="United States"/>
    <x v="61"/>
    <x v="5"/>
    <n v="75220"/>
    <s v="Central"/>
    <s v="TEC-AC-10001266"/>
    <x v="2"/>
    <x v="11"/>
    <s v="Memorex Micro Travel Drive 8 GB"/>
    <n v="20.8"/>
    <n v="2"/>
    <n v="0.2"/>
    <n v="6.5"/>
  </r>
  <r>
    <n v="213"/>
    <s v="CA-2015-146262"/>
    <x v="98"/>
    <d v="2015-01-09T00:00:00"/>
    <x v="1"/>
    <s v="VW-21775"/>
    <s v="Victoria Wilson"/>
    <x v="1"/>
    <s v="United States"/>
    <x v="64"/>
    <x v="24"/>
    <n v="44256"/>
    <s v="East"/>
    <s v="OFF-LA-10004544"/>
    <x v="1"/>
    <x v="2"/>
    <s v="Avery 505"/>
    <n v="23.68"/>
    <n v="2"/>
    <n v="0.2"/>
    <n v="8.8800000000000008"/>
  </r>
  <r>
    <n v="214"/>
    <s v="CA-2015-146262"/>
    <x v="98"/>
    <d v="2015-01-09T00:00:00"/>
    <x v="1"/>
    <s v="VW-21775"/>
    <s v="Victoria Wilson"/>
    <x v="1"/>
    <s v="United States"/>
    <x v="64"/>
    <x v="24"/>
    <n v="44256"/>
    <s v="East"/>
    <s v="FUR-BO-10004695"/>
    <x v="0"/>
    <x v="0"/>
    <s v="O'Sullivan 2-Door Barrister Bookcase in Odessa Pine"/>
    <n v="452.45"/>
    <n v="5"/>
    <n v="0.5"/>
    <n v="-244.32300000000001"/>
  </r>
  <r>
    <n v="215"/>
    <s v="CA-2015-146262"/>
    <x v="98"/>
    <d v="2015-01-09T00:00:00"/>
    <x v="1"/>
    <s v="VW-21775"/>
    <s v="Victoria Wilson"/>
    <x v="1"/>
    <s v="United States"/>
    <x v="64"/>
    <x v="24"/>
    <n v="44256"/>
    <s v="East"/>
    <s v="TEC-PH-10002844"/>
    <x v="2"/>
    <x v="7"/>
    <s v="Speck Products Candyshell Flip Case"/>
    <n v="62.981999999999999"/>
    <n v="3"/>
    <n v="0.4"/>
    <n v="-14.6958"/>
  </r>
  <r>
    <n v="216"/>
    <s v="CA-2015-146262"/>
    <x v="98"/>
    <d v="2015-01-09T00:00:00"/>
    <x v="1"/>
    <s v="VW-21775"/>
    <s v="Victoria Wilson"/>
    <x v="1"/>
    <s v="United States"/>
    <x v="64"/>
    <x v="24"/>
    <n v="44256"/>
    <s v="East"/>
    <s v="TEC-MA-10000864"/>
    <x v="2"/>
    <x v="15"/>
    <s v="Cisco 9971 IP Video Phone Charcoal"/>
    <n v="1188"/>
    <n v="9"/>
    <n v="0.7"/>
    <n v="-950.4"/>
  </r>
  <r>
    <n v="217"/>
    <s v="CA-2015-146262"/>
    <x v="98"/>
    <d v="2015-01-09T00:00:00"/>
    <x v="1"/>
    <s v="VW-21775"/>
    <s v="Victoria Wilson"/>
    <x v="1"/>
    <s v="United States"/>
    <x v="64"/>
    <x v="24"/>
    <n v="44256"/>
    <s v="East"/>
    <s v="TEC-AC-10000109"/>
    <x v="2"/>
    <x v="11"/>
    <s v="Sony Micro Vault Click 16 GB USB 2.0 Flash Drive"/>
    <n v="89.584000000000003"/>
    <n v="2"/>
    <n v="0.2"/>
    <n v="4.4791999999999996"/>
  </r>
  <r>
    <n v="218"/>
    <s v="CA-2016-130162"/>
    <x v="99"/>
    <d v="2016-11-01T00:00:00"/>
    <x v="1"/>
    <s v="JH-15910"/>
    <s v="Jonathan Howell"/>
    <x v="0"/>
    <s v="United States"/>
    <x v="1"/>
    <x v="1"/>
    <n v="90032"/>
    <s v="West"/>
    <s v="OFF-ST-10001328"/>
    <x v="1"/>
    <x v="4"/>
    <s v="Personal Filing Tote with Lid, Black/Gray"/>
    <n v="93.06"/>
    <n v="6"/>
    <n v="0"/>
    <n v="26.056799999999999"/>
  </r>
  <r>
    <n v="219"/>
    <s v="CA-2016-130162"/>
    <x v="99"/>
    <d v="2016-11-01T00:00:00"/>
    <x v="1"/>
    <s v="JH-15910"/>
    <s v="Jonathan Howell"/>
    <x v="0"/>
    <s v="United States"/>
    <x v="1"/>
    <x v="1"/>
    <n v="90032"/>
    <s v="West"/>
    <s v="TEC-PH-10002563"/>
    <x v="2"/>
    <x v="7"/>
    <s v="Adtran 1202752G1"/>
    <n v="302.37599999999998"/>
    <n v="3"/>
    <n v="0.2"/>
    <n v="22.6782"/>
  </r>
  <r>
    <n v="220"/>
    <s v="CA-2015-169397"/>
    <x v="100"/>
    <d v="2015-12-27T00:00:00"/>
    <x v="2"/>
    <s v="JB-15925"/>
    <s v="Joni Blumstein"/>
    <x v="0"/>
    <s v="United States"/>
    <x v="65"/>
    <x v="24"/>
    <n v="43017"/>
    <s v="East"/>
    <s v="OFF-FA-10000585"/>
    <x v="1"/>
    <x v="13"/>
    <s v="OIC Bulk Pack Metal Binder Clips"/>
    <n v="5.5839999999999996"/>
    <n v="2"/>
    <n v="0.2"/>
    <n v="1.8148"/>
  </r>
  <r>
    <n v="221"/>
    <s v="CA-2015-169397"/>
    <x v="100"/>
    <d v="2015-12-27T00:00:00"/>
    <x v="2"/>
    <s v="JB-15925"/>
    <s v="Joni Blumstein"/>
    <x v="0"/>
    <s v="United States"/>
    <x v="65"/>
    <x v="24"/>
    <n v="43017"/>
    <s v="East"/>
    <s v="OFF-PA-10004000"/>
    <x v="1"/>
    <x v="10"/>
    <s v="While You Were Out Pads, 50 per Pad, 4 x 5 1/4, Green Cycle"/>
    <n v="22.704000000000001"/>
    <n v="6"/>
    <n v="0.2"/>
    <n v="8.2302"/>
  </r>
  <r>
    <n v="222"/>
    <s v="CA-2015-169397"/>
    <x v="100"/>
    <d v="2015-12-27T00:00:00"/>
    <x v="2"/>
    <s v="JB-15925"/>
    <s v="Joni Blumstein"/>
    <x v="0"/>
    <s v="United States"/>
    <x v="65"/>
    <x v="24"/>
    <n v="43017"/>
    <s v="East"/>
    <s v="OFF-BI-10002852"/>
    <x v="1"/>
    <x v="8"/>
    <s v="Ibico Standard Transparent Covers"/>
    <n v="19.776"/>
    <n v="4"/>
    <n v="0.7"/>
    <n v="-13.8432"/>
  </r>
  <r>
    <n v="223"/>
    <s v="CA-2015-169397"/>
    <x v="100"/>
    <d v="2015-12-27T00:00:00"/>
    <x v="2"/>
    <s v="JB-15925"/>
    <s v="Joni Blumstein"/>
    <x v="0"/>
    <s v="United States"/>
    <x v="65"/>
    <x v="24"/>
    <n v="43017"/>
    <s v="East"/>
    <s v="FUR-FU-10000087"/>
    <x v="0"/>
    <x v="5"/>
    <s v="Executive Impressions 14&quot; Two-Color Numerals Wall Clock"/>
    <n v="72.703999999999994"/>
    <n v="4"/>
    <n v="0.2"/>
    <n v="19.084800000000001"/>
  </r>
  <r>
    <n v="224"/>
    <s v="CA-2015-169397"/>
    <x v="100"/>
    <d v="2015-12-27T00:00:00"/>
    <x v="2"/>
    <s v="JB-15925"/>
    <s v="Joni Blumstein"/>
    <x v="0"/>
    <s v="United States"/>
    <x v="65"/>
    <x v="24"/>
    <n v="43017"/>
    <s v="East"/>
    <s v="TEC-MA-10001148"/>
    <x v="2"/>
    <x v="15"/>
    <s v="Swingline SM12-08 MicroCut Jam Free Shredder"/>
    <n v="479.988"/>
    <n v="4"/>
    <n v="0.7"/>
    <n v="-383.99040000000002"/>
  </r>
  <r>
    <n v="225"/>
    <s v="CA-2015-169397"/>
    <x v="100"/>
    <d v="2015-12-27T00:00:00"/>
    <x v="2"/>
    <s v="JB-15925"/>
    <s v="Joni Blumstein"/>
    <x v="0"/>
    <s v="United States"/>
    <x v="65"/>
    <x v="24"/>
    <n v="43017"/>
    <s v="East"/>
    <s v="OFF-AR-10001958"/>
    <x v="1"/>
    <x v="6"/>
    <s v="Stanley Bostitch Contemporary Electric Pencil Sharpeners"/>
    <n v="27.167999999999999"/>
    <n v="2"/>
    <n v="0.2"/>
    <n v="2.7168000000000001"/>
  </r>
  <r>
    <n v="226"/>
    <s v="CA-2015-163055"/>
    <x v="101"/>
    <d v="2015-08-16T00:00:00"/>
    <x v="1"/>
    <s v="DS-13180"/>
    <s v="David Smith"/>
    <x v="1"/>
    <s v="United States"/>
    <x v="66"/>
    <x v="12"/>
    <n v="48227"/>
    <s v="Central"/>
    <s v="OFF-AR-10001026"/>
    <x v="1"/>
    <x v="6"/>
    <s v="Sanford Uni-Blazer View Highlighters, Chisel Tip, Yellow"/>
    <n v="2.2000000000000002"/>
    <n v="1"/>
    <n v="0"/>
    <n v="0.96799999999999997"/>
  </r>
  <r>
    <n v="227"/>
    <s v="CA-2015-163055"/>
    <x v="101"/>
    <d v="2015-08-16T00:00:00"/>
    <x v="1"/>
    <s v="DS-13180"/>
    <s v="David Smith"/>
    <x v="1"/>
    <s v="United States"/>
    <x v="66"/>
    <x v="12"/>
    <n v="48227"/>
    <s v="Central"/>
    <s v="FUR-TA-10003748"/>
    <x v="0"/>
    <x v="3"/>
    <s v="Bevis 36 x 72 Conference Tables"/>
    <n v="622.45000000000005"/>
    <n v="5"/>
    <n v="0"/>
    <n v="136.93899999999999"/>
  </r>
  <r>
    <n v="228"/>
    <s v="CA-2015-163055"/>
    <x v="101"/>
    <d v="2015-08-16T00:00:00"/>
    <x v="1"/>
    <s v="DS-13180"/>
    <s v="David Smith"/>
    <x v="1"/>
    <s v="United States"/>
    <x v="66"/>
    <x v="12"/>
    <n v="48227"/>
    <s v="Central"/>
    <s v="OFF-ST-10002485"/>
    <x v="1"/>
    <x v="4"/>
    <s v="Rogers Deluxe File Chest"/>
    <n v="21.98"/>
    <n v="1"/>
    <n v="0"/>
    <n v="0.2198"/>
  </r>
  <r>
    <n v="229"/>
    <s v="US-2015-145436"/>
    <x v="102"/>
    <d v="2015-03-04T00:00:00"/>
    <x v="1"/>
    <s v="VD-21670"/>
    <s v="Valerie Dominguez"/>
    <x v="0"/>
    <s v="United States"/>
    <x v="29"/>
    <x v="18"/>
    <n v="38401"/>
    <s v="South"/>
    <s v="FUR-CH-10004860"/>
    <x v="0"/>
    <x v="1"/>
    <s v="Global Low Back Tilter Chair"/>
    <n v="161.56800000000001"/>
    <n v="2"/>
    <n v="0.2"/>
    <n v="-28.2744"/>
  </r>
  <r>
    <n v="230"/>
    <s v="US-2015-145436"/>
    <x v="102"/>
    <d v="2015-03-04T00:00:00"/>
    <x v="1"/>
    <s v="VD-21670"/>
    <s v="Valerie Dominguez"/>
    <x v="0"/>
    <s v="United States"/>
    <x v="29"/>
    <x v="18"/>
    <n v="38401"/>
    <s v="South"/>
    <s v="FUR-CH-10004477"/>
    <x v="0"/>
    <x v="1"/>
    <s v="Global Push Button Manager's Chair, Indigo"/>
    <n v="389.69600000000003"/>
    <n v="8"/>
    <n v="0.2"/>
    <n v="43.840800000000002"/>
  </r>
  <r>
    <n v="231"/>
    <s v="US-2014-156216"/>
    <x v="103"/>
    <d v="2014-09-17T00:00:00"/>
    <x v="1"/>
    <s v="EA-14035"/>
    <s v="Erin Ashbrook"/>
    <x v="1"/>
    <s v="United States"/>
    <x v="35"/>
    <x v="3"/>
    <n v="28205"/>
    <s v="South"/>
    <s v="OFF-BI-10001679"/>
    <x v="1"/>
    <x v="8"/>
    <s v="GBC Instant Index System for Binding Systems"/>
    <n v="18.648"/>
    <n v="7"/>
    <n v="0.7"/>
    <n v="-12.432"/>
  </r>
  <r>
    <n v="232"/>
    <s v="US-2017-100930"/>
    <x v="104"/>
    <d v="2017-04-12T00:00:00"/>
    <x v="1"/>
    <s v="CS-12400"/>
    <s v="Christopher Schild"/>
    <x v="2"/>
    <s v="United States"/>
    <x v="67"/>
    <x v="2"/>
    <n v="33614"/>
    <s v="South"/>
    <s v="FUR-TA-10001705"/>
    <x v="0"/>
    <x v="3"/>
    <s v="Bush Advantage Collection Round Conference Table"/>
    <n v="233.86"/>
    <n v="2"/>
    <n v="0.45"/>
    <n v="-102.048"/>
  </r>
  <r>
    <n v="233"/>
    <s v="US-2017-100930"/>
    <x v="104"/>
    <d v="2017-04-12T00:00:00"/>
    <x v="1"/>
    <s v="CS-12400"/>
    <s v="Christopher Schild"/>
    <x v="2"/>
    <s v="United States"/>
    <x v="67"/>
    <x v="2"/>
    <n v="33614"/>
    <s v="South"/>
    <s v="FUR-TA-10003473"/>
    <x v="0"/>
    <x v="3"/>
    <s v="Bretford Rectangular Conference Table Tops"/>
    <n v="620.61450000000002"/>
    <n v="3"/>
    <n v="0.45"/>
    <n v="-248.2458"/>
  </r>
  <r>
    <n v="234"/>
    <s v="US-2017-100930"/>
    <x v="104"/>
    <d v="2017-04-12T00:00:00"/>
    <x v="1"/>
    <s v="CS-12400"/>
    <s v="Christopher Schild"/>
    <x v="2"/>
    <s v="United States"/>
    <x v="67"/>
    <x v="2"/>
    <n v="33614"/>
    <s v="South"/>
    <s v="OFF-BI-10001679"/>
    <x v="1"/>
    <x v="8"/>
    <s v="GBC Instant Index System for Binding Systems"/>
    <n v="5.3280000000000003"/>
    <n v="2"/>
    <n v="0.7"/>
    <n v="-3.552"/>
  </r>
  <r>
    <n v="235"/>
    <s v="US-2017-100930"/>
    <x v="104"/>
    <d v="2017-04-12T00:00:00"/>
    <x v="1"/>
    <s v="CS-12400"/>
    <s v="Christopher Schild"/>
    <x v="2"/>
    <s v="United States"/>
    <x v="67"/>
    <x v="2"/>
    <n v="33614"/>
    <s v="South"/>
    <s v="FUR-FU-10004017"/>
    <x v="0"/>
    <x v="5"/>
    <s v="Tenex Contemporary Contur Chairmats for Low and Medium Pile Carpet, Computer, 39&quot; x 49&quot;"/>
    <n v="258.072"/>
    <n v="3"/>
    <n v="0.2"/>
    <n v="0"/>
  </r>
  <r>
    <n v="236"/>
    <s v="US-2017-100930"/>
    <x v="104"/>
    <d v="2017-04-12T00:00:00"/>
    <x v="1"/>
    <s v="CS-12400"/>
    <s v="Christopher Schild"/>
    <x v="2"/>
    <s v="United States"/>
    <x v="67"/>
    <x v="2"/>
    <n v="33614"/>
    <s v="South"/>
    <s v="TEC-AC-10003832"/>
    <x v="2"/>
    <x v="11"/>
    <s v="Logitech P710e Mobile Speakerphone"/>
    <n v="617.976"/>
    <n v="3"/>
    <n v="0.2"/>
    <n v="-7.7247000000000003"/>
  </r>
  <r>
    <n v="237"/>
    <s v="CA-2017-160514"/>
    <x v="105"/>
    <d v="2017-11-16T00:00:00"/>
    <x v="1"/>
    <s v="DB-13120"/>
    <s v="David Bremer"/>
    <x v="1"/>
    <s v="United States"/>
    <x v="68"/>
    <x v="1"/>
    <n v="95051"/>
    <s v="West"/>
    <s v="OFF-PA-10002479"/>
    <x v="1"/>
    <x v="10"/>
    <s v="Xerox 4200 Series MultiUse Premium Copy Paper (20Lb. and 84 Bright)"/>
    <n v="10.56"/>
    <n v="2"/>
    <n v="0"/>
    <n v="4.7519999999999998"/>
  </r>
  <r>
    <n v="238"/>
    <s v="CA-2016-157749"/>
    <x v="30"/>
    <d v="2016-06-09T00:00:00"/>
    <x v="0"/>
    <s v="KL-16645"/>
    <s v="Ken Lonsdale"/>
    <x v="0"/>
    <s v="United States"/>
    <x v="22"/>
    <x v="10"/>
    <n v="60610"/>
    <s v="Central"/>
    <s v="OFF-PA-10003349"/>
    <x v="1"/>
    <x v="10"/>
    <s v="Xerox 1957"/>
    <n v="25.92"/>
    <n v="5"/>
    <n v="0.2"/>
    <n v="9.3960000000000008"/>
  </r>
  <r>
    <n v="239"/>
    <s v="CA-2016-157749"/>
    <x v="30"/>
    <d v="2016-06-09T00:00:00"/>
    <x v="0"/>
    <s v="KL-16645"/>
    <s v="Ken Lonsdale"/>
    <x v="0"/>
    <s v="United States"/>
    <x v="22"/>
    <x v="10"/>
    <n v="60610"/>
    <s v="Central"/>
    <s v="FUR-FU-10000576"/>
    <x v="0"/>
    <x v="5"/>
    <s v="Luxo Professional Fluorescent Magnifier Lamp with Clamp-Mount Base"/>
    <n v="419.68"/>
    <n v="5"/>
    <n v="0.6"/>
    <n v="-356.72800000000001"/>
  </r>
  <r>
    <n v="240"/>
    <s v="CA-2016-157749"/>
    <x v="30"/>
    <d v="2016-06-09T00:00:00"/>
    <x v="0"/>
    <s v="KL-16645"/>
    <s v="Ken Lonsdale"/>
    <x v="0"/>
    <s v="United States"/>
    <x v="22"/>
    <x v="10"/>
    <n v="60610"/>
    <s v="Central"/>
    <s v="FUR-FU-10004351"/>
    <x v="0"/>
    <x v="5"/>
    <s v="Staple-based wall hangings"/>
    <n v="11.688000000000001"/>
    <n v="3"/>
    <n v="0.6"/>
    <n v="-4.6752000000000002"/>
  </r>
  <r>
    <n v="241"/>
    <s v="CA-2016-157749"/>
    <x v="30"/>
    <d v="2016-06-09T00:00:00"/>
    <x v="0"/>
    <s v="KL-16645"/>
    <s v="Ken Lonsdale"/>
    <x v="0"/>
    <s v="United States"/>
    <x v="22"/>
    <x v="10"/>
    <n v="60610"/>
    <s v="Central"/>
    <s v="TEC-PH-10000011"/>
    <x v="2"/>
    <x v="7"/>
    <s v="PureGear Roll-On Screen Protector"/>
    <n v="31.984000000000002"/>
    <n v="2"/>
    <n v="0.2"/>
    <n v="11.1944"/>
  </r>
  <r>
    <n v="242"/>
    <s v="CA-2016-157749"/>
    <x v="30"/>
    <d v="2016-06-09T00:00:00"/>
    <x v="0"/>
    <s v="KL-16645"/>
    <s v="Ken Lonsdale"/>
    <x v="0"/>
    <s v="United States"/>
    <x v="22"/>
    <x v="10"/>
    <n v="60610"/>
    <s v="Central"/>
    <s v="FUR-TA-10002607"/>
    <x v="0"/>
    <x v="3"/>
    <s v="KI Conference Tables"/>
    <n v="177.22499999999999"/>
    <n v="5"/>
    <n v="0.5"/>
    <n v="-120.51300000000001"/>
  </r>
  <r>
    <n v="243"/>
    <s v="CA-2016-157749"/>
    <x v="30"/>
    <d v="2016-06-09T00:00:00"/>
    <x v="0"/>
    <s v="KL-16645"/>
    <s v="Ken Lonsdale"/>
    <x v="0"/>
    <s v="United States"/>
    <x v="22"/>
    <x v="10"/>
    <n v="60610"/>
    <s v="Central"/>
    <s v="FUR-FU-10002505"/>
    <x v="0"/>
    <x v="5"/>
    <s v="Eldon 100 Class Desk Accessories"/>
    <n v="4.0439999999999996"/>
    <n v="3"/>
    <n v="0.6"/>
    <n v="-2.8308"/>
  </r>
  <r>
    <n v="244"/>
    <s v="CA-2016-157749"/>
    <x v="30"/>
    <d v="2016-06-09T00:00:00"/>
    <x v="0"/>
    <s v="KL-16645"/>
    <s v="Ken Lonsdale"/>
    <x v="0"/>
    <s v="United States"/>
    <x v="22"/>
    <x v="10"/>
    <n v="60610"/>
    <s v="Central"/>
    <s v="OFF-AR-10004685"/>
    <x v="1"/>
    <x v="6"/>
    <s v="Binney &amp; Smith Crayola Metallic Colored Pencils, 8-Color Set"/>
    <n v="7.4080000000000004"/>
    <n v="2"/>
    <n v="0.2"/>
    <n v="1.2038"/>
  </r>
  <r>
    <n v="245"/>
    <s v="CA-2014-131926"/>
    <x v="106"/>
    <d v="2014-06-06T00:00:00"/>
    <x v="0"/>
    <s v="DW-13480"/>
    <s v="Dianna Wilson"/>
    <x v="2"/>
    <s v="United States"/>
    <x v="69"/>
    <x v="11"/>
    <n v="55044"/>
    <s v="Central"/>
    <s v="FUR-CH-10004063"/>
    <x v="0"/>
    <x v="1"/>
    <s v="Global Deluxe High-Back Manager's Chair"/>
    <n v="2001.86"/>
    <n v="7"/>
    <n v="0"/>
    <n v="580.5394"/>
  </r>
  <r>
    <n v="246"/>
    <s v="CA-2014-131926"/>
    <x v="106"/>
    <d v="2014-06-06T00:00:00"/>
    <x v="0"/>
    <s v="DW-13480"/>
    <s v="Dianna Wilson"/>
    <x v="2"/>
    <s v="United States"/>
    <x v="69"/>
    <x v="11"/>
    <n v="55044"/>
    <s v="Central"/>
    <s v="OFF-ST-10002276"/>
    <x v="1"/>
    <x v="4"/>
    <s v="Safco Steel Mobile File Cart"/>
    <n v="166.72"/>
    <n v="2"/>
    <n v="0"/>
    <n v="41.68"/>
  </r>
  <r>
    <n v="247"/>
    <s v="CA-2014-131926"/>
    <x v="106"/>
    <d v="2014-06-06T00:00:00"/>
    <x v="0"/>
    <s v="DW-13480"/>
    <s v="Dianna Wilson"/>
    <x v="2"/>
    <s v="United States"/>
    <x v="69"/>
    <x v="11"/>
    <n v="55044"/>
    <s v="Central"/>
    <s v="OFF-PA-10004082"/>
    <x v="1"/>
    <x v="10"/>
    <s v="Adams Telephone Message Book w/Frequently-Called Numbers Space, 400 Messages per Book"/>
    <n v="47.88"/>
    <n v="6"/>
    <n v="0"/>
    <n v="23.94"/>
  </r>
  <r>
    <n v="248"/>
    <s v="CA-2014-131926"/>
    <x v="106"/>
    <d v="2014-06-06T00:00:00"/>
    <x v="0"/>
    <s v="DW-13480"/>
    <s v="Dianna Wilson"/>
    <x v="2"/>
    <s v="United States"/>
    <x v="69"/>
    <x v="11"/>
    <n v="55044"/>
    <s v="Central"/>
    <s v="OFF-AP-10002945"/>
    <x v="1"/>
    <x v="9"/>
    <s v="Honeywell Enviracaire Portable HEPA Air Cleaner for 17' x 22' Room"/>
    <n v="1503.25"/>
    <n v="5"/>
    <n v="0"/>
    <n v="496.07249999999999"/>
  </r>
  <r>
    <n v="249"/>
    <s v="CA-2014-131926"/>
    <x v="106"/>
    <d v="2014-06-06T00:00:00"/>
    <x v="0"/>
    <s v="DW-13480"/>
    <s v="Dianna Wilson"/>
    <x v="2"/>
    <s v="United States"/>
    <x v="69"/>
    <x v="11"/>
    <n v="55044"/>
    <s v="Central"/>
    <s v="OFF-PA-10000061"/>
    <x v="1"/>
    <x v="10"/>
    <s v="Xerox 205"/>
    <n v="25.92"/>
    <n v="4"/>
    <n v="0"/>
    <n v="12.441599999999999"/>
  </r>
  <r>
    <n v="250"/>
    <s v="CA-2016-154739"/>
    <x v="107"/>
    <d v="2016-12-15T00:00:00"/>
    <x v="0"/>
    <s v="LH-17155"/>
    <s v="Logan Haushalter"/>
    <x v="0"/>
    <s v="United States"/>
    <x v="8"/>
    <x v="1"/>
    <n v="94109"/>
    <s v="West"/>
    <s v="FUR-CH-10002965"/>
    <x v="0"/>
    <x v="1"/>
    <s v="Global Leather Highback Executive Chair with Pneumatic Height Adjustment, Black"/>
    <n v="321.56799999999998"/>
    <n v="2"/>
    <n v="0.2"/>
    <n v="28.1372"/>
  </r>
  <r>
    <n v="251"/>
    <s v="CA-2016-145625"/>
    <x v="108"/>
    <d v="2016-09-17T00:00:00"/>
    <x v="1"/>
    <s v="KC-16540"/>
    <s v="Kelly Collister"/>
    <x v="0"/>
    <s v="United States"/>
    <x v="70"/>
    <x v="1"/>
    <n v="92037"/>
    <s v="West"/>
    <s v="OFF-PA-10004569"/>
    <x v="1"/>
    <x v="10"/>
    <s v="Wirebound Message Books, Two 4 1/4&quot; x 5&quot; Forms per Page"/>
    <n v="7.61"/>
    <n v="1"/>
    <n v="0"/>
    <n v="3.5767000000000002"/>
  </r>
  <r>
    <n v="252"/>
    <s v="CA-2016-145625"/>
    <x v="108"/>
    <d v="2016-09-17T00:00:00"/>
    <x v="1"/>
    <s v="KC-16540"/>
    <s v="Kelly Collister"/>
    <x v="0"/>
    <s v="United States"/>
    <x v="70"/>
    <x v="1"/>
    <n v="92037"/>
    <s v="West"/>
    <s v="TEC-AC-10003832"/>
    <x v="2"/>
    <x v="11"/>
    <s v="Logitech P710e Mobile Speakerphone"/>
    <n v="3347.37"/>
    <n v="13"/>
    <n v="0"/>
    <n v="636.00030000000004"/>
  </r>
  <r>
    <n v="253"/>
    <s v="CA-2016-146941"/>
    <x v="107"/>
    <d v="2016-12-13T00:00:00"/>
    <x v="2"/>
    <s v="DL-13315"/>
    <s v="Delfina Latchford"/>
    <x v="0"/>
    <s v="United States"/>
    <x v="20"/>
    <x v="15"/>
    <n v="10024"/>
    <s v="East"/>
    <s v="OFF-ST-10001228"/>
    <x v="1"/>
    <x v="4"/>
    <s v="Fellowes Personal Hanging Folder Files, Navy"/>
    <n v="80.58"/>
    <n v="6"/>
    <n v="0"/>
    <n v="22.5624"/>
  </r>
  <r>
    <n v="254"/>
    <s v="CA-2016-146941"/>
    <x v="107"/>
    <d v="2016-12-13T00:00:00"/>
    <x v="2"/>
    <s v="DL-13315"/>
    <s v="Delfina Latchford"/>
    <x v="0"/>
    <s v="United States"/>
    <x v="20"/>
    <x v="15"/>
    <n v="10024"/>
    <s v="East"/>
    <s v="OFF-EN-10003296"/>
    <x v="1"/>
    <x v="12"/>
    <s v="Tyvek Side-Opening Peel &amp; Seel Expanding Envelopes"/>
    <n v="361.92"/>
    <n v="4"/>
    <n v="0"/>
    <n v="162.864"/>
  </r>
  <r>
    <n v="255"/>
    <s v="US-2015-159982"/>
    <x v="109"/>
    <d v="2015-12-04T00:00:00"/>
    <x v="1"/>
    <s v="DR-12880"/>
    <s v="Dan Reichenbach"/>
    <x v="1"/>
    <s v="United States"/>
    <x v="22"/>
    <x v="10"/>
    <n v="60623"/>
    <s v="Central"/>
    <s v="FUR-FU-10002505"/>
    <x v="0"/>
    <x v="5"/>
    <s v="Eldon 100 Class Desk Accessories"/>
    <n v="12.132"/>
    <n v="9"/>
    <n v="0.6"/>
    <n v="-8.4923999999999999"/>
  </r>
  <r>
    <n v="256"/>
    <s v="US-2015-159982"/>
    <x v="109"/>
    <d v="2015-12-04T00:00:00"/>
    <x v="1"/>
    <s v="DR-12880"/>
    <s v="Dan Reichenbach"/>
    <x v="1"/>
    <s v="United States"/>
    <x v="22"/>
    <x v="10"/>
    <n v="60623"/>
    <s v="Central"/>
    <s v="OFF-ST-10004804"/>
    <x v="1"/>
    <x v="4"/>
    <s v="Belkin 19&quot; Vented Equipment Shelf, Black"/>
    <n v="82.367999999999995"/>
    <n v="2"/>
    <n v="0.2"/>
    <n v="-19.5624"/>
  </r>
  <r>
    <n v="257"/>
    <s v="US-2015-159982"/>
    <x v="109"/>
    <d v="2015-12-04T00:00:00"/>
    <x v="1"/>
    <s v="DR-12880"/>
    <s v="Dan Reichenbach"/>
    <x v="1"/>
    <s v="United States"/>
    <x v="22"/>
    <x v="10"/>
    <n v="60623"/>
    <s v="Central"/>
    <s v="OFF-ST-10001590"/>
    <x v="1"/>
    <x v="4"/>
    <s v="Tenex Personal Project File with Scoop Front Design, Black"/>
    <n v="53.92"/>
    <n v="5"/>
    <n v="0.2"/>
    <n v="4.0439999999999996"/>
  </r>
  <r>
    <n v="258"/>
    <s v="US-2015-159982"/>
    <x v="109"/>
    <d v="2015-12-04T00:00:00"/>
    <x v="1"/>
    <s v="DR-12880"/>
    <s v="Dan Reichenbach"/>
    <x v="1"/>
    <s v="United States"/>
    <x v="22"/>
    <x v="10"/>
    <n v="60623"/>
    <s v="Central"/>
    <s v="TEC-PH-10001580"/>
    <x v="2"/>
    <x v="7"/>
    <s v="Logitech Mobile Speakerphone P710e - speaker phone"/>
    <n v="647.904"/>
    <n v="6"/>
    <n v="0.2"/>
    <n v="56.691600000000001"/>
  </r>
  <r>
    <n v="259"/>
    <s v="CA-2017-163139"/>
    <x v="96"/>
    <d v="2017-12-03T00:00:00"/>
    <x v="0"/>
    <s v="CC-12670"/>
    <s v="Craig Carreira"/>
    <x v="0"/>
    <s v="United States"/>
    <x v="20"/>
    <x v="15"/>
    <n v="10009"/>
    <s v="East"/>
    <s v="TEC-AC-10000290"/>
    <x v="2"/>
    <x v="11"/>
    <s v="Sabrent 4-Port USB 2.0 Hub"/>
    <n v="20.37"/>
    <n v="3"/>
    <n v="0"/>
    <n v="6.9257999999999997"/>
  </r>
  <r>
    <n v="260"/>
    <s v="CA-2017-163139"/>
    <x v="96"/>
    <d v="2017-12-03T00:00:00"/>
    <x v="0"/>
    <s v="CC-12670"/>
    <s v="Craig Carreira"/>
    <x v="0"/>
    <s v="United States"/>
    <x v="20"/>
    <x v="15"/>
    <n v="10009"/>
    <s v="East"/>
    <s v="OFF-ST-10002790"/>
    <x v="1"/>
    <x v="4"/>
    <s v="Safco Industrial Shelving"/>
    <n v="221.55"/>
    <n v="3"/>
    <n v="0"/>
    <n v="6.6464999999999996"/>
  </r>
  <r>
    <n v="261"/>
    <s v="CA-2017-163139"/>
    <x v="96"/>
    <d v="2017-12-03T00:00:00"/>
    <x v="0"/>
    <s v="CC-12670"/>
    <s v="Craig Carreira"/>
    <x v="0"/>
    <s v="United States"/>
    <x v="20"/>
    <x v="15"/>
    <n v="10009"/>
    <s v="East"/>
    <s v="OFF-BI-10003460"/>
    <x v="1"/>
    <x v="8"/>
    <s v="Acco 3-Hole Punch"/>
    <n v="17.52"/>
    <n v="5"/>
    <n v="0.2"/>
    <n v="6.1319999999999997"/>
  </r>
  <r>
    <n v="262"/>
    <s v="US-2017-155299"/>
    <x v="110"/>
    <d v="2017-06-12T00:00:00"/>
    <x v="1"/>
    <s v="Dl-13600"/>
    <s v="Dorris liebe"/>
    <x v="1"/>
    <s v="United States"/>
    <x v="45"/>
    <x v="5"/>
    <n v="77506"/>
    <s v="Central"/>
    <s v="OFF-AP-10002203"/>
    <x v="1"/>
    <x v="9"/>
    <s v="Eureka Disposable Bags for Sanitaire Vibra Groomer I Upright Vac"/>
    <n v="1.6240000000000001"/>
    <n v="2"/>
    <n v="0.8"/>
    <n v="-4.4660000000000002"/>
  </r>
  <r>
    <n v="263"/>
    <s v="US-2014-106992"/>
    <x v="111"/>
    <d v="2014-09-21T00:00:00"/>
    <x v="0"/>
    <s v="SB-20290"/>
    <s v="Sean Braxton"/>
    <x v="1"/>
    <s v="United States"/>
    <x v="12"/>
    <x v="5"/>
    <n v="77036"/>
    <s v="Central"/>
    <s v="TEC-MA-10000822"/>
    <x v="2"/>
    <x v="15"/>
    <s v="Lexmark MX611dhe Monochrome Laser Printer"/>
    <n v="3059.982"/>
    <n v="3"/>
    <n v="0.4"/>
    <n v="-509.99700000000001"/>
  </r>
  <r>
    <n v="264"/>
    <s v="US-2014-106992"/>
    <x v="111"/>
    <d v="2014-09-21T00:00:00"/>
    <x v="0"/>
    <s v="SB-20290"/>
    <s v="Sean Braxton"/>
    <x v="1"/>
    <s v="United States"/>
    <x v="12"/>
    <x v="5"/>
    <n v="77036"/>
    <s v="Central"/>
    <s v="TEC-MA-10003353"/>
    <x v="2"/>
    <x v="15"/>
    <s v="Xerox WorkCentre 6505DN Laser Multifunction Printer"/>
    <n v="2519.9580000000001"/>
    <n v="7"/>
    <n v="0.4"/>
    <n v="-251.9958"/>
  </r>
  <r>
    <n v="265"/>
    <s v="CA-2016-125318"/>
    <x v="112"/>
    <d v="2016-06-13T00:00:00"/>
    <x v="1"/>
    <s v="RC-19825"/>
    <s v="Roy Collins"/>
    <x v="0"/>
    <s v="United States"/>
    <x v="22"/>
    <x v="10"/>
    <n v="60610"/>
    <s v="Central"/>
    <s v="TEC-PH-10001433"/>
    <x v="2"/>
    <x v="7"/>
    <s v="Cisco Small Business SPA 502G VoIP phone"/>
    <n v="328.22399999999999"/>
    <n v="4"/>
    <n v="0.2"/>
    <n v="28.7196"/>
  </r>
  <r>
    <n v="266"/>
    <s v="CA-2015-155040"/>
    <x v="113"/>
    <d v="2015-11-15T00:00:00"/>
    <x v="1"/>
    <s v="AH-10210"/>
    <s v="Alan Hwang"/>
    <x v="0"/>
    <s v="United States"/>
    <x v="71"/>
    <x v="1"/>
    <n v="94513"/>
    <s v="West"/>
    <s v="TEC-AC-10004469"/>
    <x v="2"/>
    <x v="11"/>
    <s v="Microsoft Sculpt Comfort Mouse"/>
    <n v="79.900000000000006"/>
    <n v="2"/>
    <n v="0"/>
    <n v="35.155999999999999"/>
  </r>
  <r>
    <n v="267"/>
    <s v="CA-2017-136826"/>
    <x v="114"/>
    <d v="2017-06-20T00:00:00"/>
    <x v="1"/>
    <s v="CB-12535"/>
    <s v="Claudia Bergmann"/>
    <x v="1"/>
    <s v="United States"/>
    <x v="72"/>
    <x v="3"/>
    <n v="27514"/>
    <s v="South"/>
    <s v="OFF-AR-10003602"/>
    <x v="1"/>
    <x v="6"/>
    <s v="Quartet Omega Colored Chalk, 12/Pack"/>
    <n v="14.016"/>
    <n v="3"/>
    <n v="0.2"/>
    <n v="4.7304000000000004"/>
  </r>
  <r>
    <n v="268"/>
    <s v="CA-2016-111010"/>
    <x v="115"/>
    <d v="2016-01-28T00:00:00"/>
    <x v="1"/>
    <s v="PG-18895"/>
    <s v="Paul Gonzalez"/>
    <x v="0"/>
    <s v="United States"/>
    <x v="73"/>
    <x v="30"/>
    <n v="7960"/>
    <s v="East"/>
    <s v="OFF-FA-10003472"/>
    <x v="1"/>
    <x v="13"/>
    <s v="Bagged Rubber Bands"/>
    <n v="7.56"/>
    <n v="6"/>
    <n v="0"/>
    <n v="0.3024"/>
  </r>
  <r>
    <n v="269"/>
    <s v="US-2017-145366"/>
    <x v="34"/>
    <d v="2017-12-13T00:00:00"/>
    <x v="1"/>
    <s v="CA-12310"/>
    <s v="Christine Abelman"/>
    <x v="1"/>
    <s v="United States"/>
    <x v="74"/>
    <x v="24"/>
    <n v="45231"/>
    <s v="East"/>
    <s v="OFF-ST-10004180"/>
    <x v="1"/>
    <x v="4"/>
    <s v="Safco Commercial Shelving"/>
    <n v="37.207999999999998"/>
    <n v="1"/>
    <n v="0.2"/>
    <n v="-7.4416000000000002"/>
  </r>
  <r>
    <n v="270"/>
    <s v="US-2017-145366"/>
    <x v="34"/>
    <d v="2017-12-13T00:00:00"/>
    <x v="1"/>
    <s v="CA-12310"/>
    <s v="Christine Abelman"/>
    <x v="1"/>
    <s v="United States"/>
    <x v="74"/>
    <x v="24"/>
    <n v="45231"/>
    <s v="East"/>
    <s v="OFF-EN-10004386"/>
    <x v="1"/>
    <x v="12"/>
    <s v="Recycled Interoffice Envelopes with String and Button Closure, 10 x 13"/>
    <n v="57.576000000000001"/>
    <n v="3"/>
    <n v="0.2"/>
    <n v="21.591000000000001"/>
  </r>
  <r>
    <n v="271"/>
    <s v="CA-2017-163979"/>
    <x v="116"/>
    <d v="2018-01-02T00:00:00"/>
    <x v="0"/>
    <s v="KH-16690"/>
    <s v="Kristen Hastings"/>
    <x v="1"/>
    <s v="United States"/>
    <x v="8"/>
    <x v="1"/>
    <n v="94110"/>
    <s v="West"/>
    <s v="OFF-ST-10003208"/>
    <x v="1"/>
    <x v="4"/>
    <s v="Adjustable Depth Letter/Legal Cart"/>
    <n v="725.84"/>
    <n v="4"/>
    <n v="0"/>
    <n v="210.49359999999999"/>
  </r>
  <r>
    <n v="272"/>
    <s v="CA-2015-155334"/>
    <x v="117"/>
    <d v="2015-07-31T00:00:00"/>
    <x v="2"/>
    <s v="HA-14920"/>
    <s v="Helen Andreada"/>
    <x v="0"/>
    <s v="United States"/>
    <x v="8"/>
    <x v="1"/>
    <n v="94109"/>
    <s v="West"/>
    <s v="TEC-AC-10003628"/>
    <x v="2"/>
    <x v="11"/>
    <s v="Logitech 910-002974 M325 Wireless Mouse for Web Scrolling"/>
    <n v="209.93"/>
    <n v="7"/>
    <n v="0"/>
    <n v="92.369200000000006"/>
  </r>
  <r>
    <n v="273"/>
    <s v="CA-2015-155334"/>
    <x v="117"/>
    <d v="2015-07-31T00:00:00"/>
    <x v="2"/>
    <s v="HA-14920"/>
    <s v="Helen Andreada"/>
    <x v="0"/>
    <s v="United States"/>
    <x v="8"/>
    <x v="1"/>
    <n v="94109"/>
    <s v="West"/>
    <s v="FUR-FU-10003274"/>
    <x v="0"/>
    <x v="5"/>
    <s v="Regeneration Desk Collection"/>
    <n v="5.28"/>
    <n v="3"/>
    <n v="0"/>
    <n v="2.3231999999999999"/>
  </r>
  <r>
    <n v="274"/>
    <s v="CA-2015-155334"/>
    <x v="117"/>
    <d v="2015-07-31T00:00:00"/>
    <x v="2"/>
    <s v="HA-14920"/>
    <s v="Helen Andreada"/>
    <x v="0"/>
    <s v="United States"/>
    <x v="8"/>
    <x v="1"/>
    <n v="94109"/>
    <s v="West"/>
    <s v="OFF-BI-10002557"/>
    <x v="1"/>
    <x v="8"/>
    <s v="Presstex Flexible Ring Binders"/>
    <n v="10.92"/>
    <n v="3"/>
    <n v="0.2"/>
    <n v="4.0949999999999998"/>
  </r>
  <r>
    <n v="275"/>
    <s v="CA-2017-118136"/>
    <x v="118"/>
    <d v="2017-09-17T00:00:00"/>
    <x v="2"/>
    <s v="BB-10990"/>
    <s v="Barry Blumstein"/>
    <x v="1"/>
    <s v="United States"/>
    <x v="75"/>
    <x v="1"/>
    <n v="90301"/>
    <s v="West"/>
    <s v="OFF-PA-10002615"/>
    <x v="1"/>
    <x v="10"/>
    <s v="Ampad Gold Fibre Wirebound Steno Books, 6&quot; x 9&quot;, Gregg Ruled"/>
    <n v="8.82"/>
    <n v="2"/>
    <n v="0"/>
    <n v="4.0571999999999999"/>
  </r>
  <r>
    <n v="276"/>
    <s v="CA-2017-118136"/>
    <x v="118"/>
    <d v="2017-09-17T00:00:00"/>
    <x v="2"/>
    <s v="BB-10990"/>
    <s v="Barry Blumstein"/>
    <x v="1"/>
    <s v="United States"/>
    <x v="75"/>
    <x v="1"/>
    <n v="90301"/>
    <s v="West"/>
    <s v="OFF-AR-10001427"/>
    <x v="1"/>
    <x v="6"/>
    <s v="Newell 330"/>
    <n v="5.98"/>
    <n v="1"/>
    <n v="0"/>
    <n v="1.5548"/>
  </r>
  <r>
    <n v="277"/>
    <s v="CA-2017-132976"/>
    <x v="119"/>
    <d v="2017-10-17T00:00:00"/>
    <x v="1"/>
    <s v="AG-10495"/>
    <s v="Andrew Gjertsen"/>
    <x v="1"/>
    <s v="United States"/>
    <x v="10"/>
    <x v="9"/>
    <n v="19140"/>
    <s v="East"/>
    <s v="OFF-PA-10000673"/>
    <x v="1"/>
    <x v="10"/>
    <s v="Post-it “Important Message” Note Pad, Neon Colors, 50 Sheets/Pad"/>
    <n v="11.648"/>
    <n v="2"/>
    <n v="0.2"/>
    <n v="4.0768000000000004"/>
  </r>
  <r>
    <n v="278"/>
    <s v="CA-2017-132976"/>
    <x v="119"/>
    <d v="2017-10-17T00:00:00"/>
    <x v="1"/>
    <s v="AG-10495"/>
    <s v="Andrew Gjertsen"/>
    <x v="1"/>
    <s v="United States"/>
    <x v="10"/>
    <x v="9"/>
    <n v="19140"/>
    <s v="East"/>
    <s v="OFF-PA-10004470"/>
    <x v="1"/>
    <x v="10"/>
    <s v="Adams Write n' Stick Phone Message Book, 11&quot; X 5 1/4&quot;, 200 Messages"/>
    <n v="18.175999999999998"/>
    <n v="4"/>
    <n v="0.2"/>
    <n v="5.9071999999999996"/>
  </r>
  <r>
    <n v="279"/>
    <s v="CA-2017-132976"/>
    <x v="119"/>
    <d v="2017-10-17T00:00:00"/>
    <x v="1"/>
    <s v="AG-10495"/>
    <s v="Andrew Gjertsen"/>
    <x v="1"/>
    <s v="United States"/>
    <x v="10"/>
    <x v="9"/>
    <n v="19140"/>
    <s v="East"/>
    <s v="OFF-ST-10000876"/>
    <x v="1"/>
    <x v="4"/>
    <s v="Eldon Simplefile Box Office"/>
    <n v="59.712000000000003"/>
    <n v="6"/>
    <n v="0.2"/>
    <n v="5.9711999999999996"/>
  </r>
  <r>
    <n v="280"/>
    <s v="CA-2017-132976"/>
    <x v="119"/>
    <d v="2017-10-17T00:00:00"/>
    <x v="1"/>
    <s v="AG-10495"/>
    <s v="Andrew Gjertsen"/>
    <x v="1"/>
    <s v="United States"/>
    <x v="10"/>
    <x v="9"/>
    <n v="19140"/>
    <s v="East"/>
    <s v="OFF-LA-10002043"/>
    <x v="1"/>
    <x v="2"/>
    <s v="Avery 489"/>
    <n v="24.84"/>
    <n v="3"/>
    <n v="0.2"/>
    <n v="8.6940000000000008"/>
  </r>
  <r>
    <n v="281"/>
    <s v="US-2015-161991"/>
    <x v="120"/>
    <d v="2015-09-28T00:00:00"/>
    <x v="0"/>
    <s v="SC-20725"/>
    <s v="Steven Cartwright"/>
    <x v="0"/>
    <s v="United States"/>
    <x v="12"/>
    <x v="5"/>
    <n v="77070"/>
    <s v="Central"/>
    <s v="OFF-BI-10004967"/>
    <x v="1"/>
    <x v="8"/>
    <s v="Round Ring Binders"/>
    <n v="2.08"/>
    <n v="5"/>
    <n v="0.8"/>
    <n v="-3.4319999999999999"/>
  </r>
  <r>
    <n v="282"/>
    <s v="US-2015-161991"/>
    <x v="120"/>
    <d v="2015-09-28T00:00:00"/>
    <x v="0"/>
    <s v="SC-20725"/>
    <s v="Steven Cartwright"/>
    <x v="0"/>
    <s v="United States"/>
    <x v="12"/>
    <x v="5"/>
    <n v="77070"/>
    <s v="Central"/>
    <s v="TEC-PH-10001760"/>
    <x v="2"/>
    <x v="7"/>
    <s v="Bose SoundLink Bluetooth Speaker"/>
    <n v="1114.4000000000001"/>
    <n v="7"/>
    <n v="0.2"/>
    <n v="376.11"/>
  </r>
  <r>
    <n v="283"/>
    <s v="CA-2015-130890"/>
    <x v="121"/>
    <d v="2015-11-06T00:00:00"/>
    <x v="1"/>
    <s v="JO-15280"/>
    <s v="Jas O'Carroll"/>
    <x v="0"/>
    <s v="United States"/>
    <x v="1"/>
    <x v="1"/>
    <n v="90004"/>
    <s v="West"/>
    <s v="FUR-TA-10002903"/>
    <x v="0"/>
    <x v="3"/>
    <s v="Bevis Round Bullnose 29&quot; High Table Top"/>
    <n v="1038.8399999999999"/>
    <n v="5"/>
    <n v="0.2"/>
    <n v="51.942"/>
  </r>
  <r>
    <n v="284"/>
    <s v="CA-2015-130883"/>
    <x v="120"/>
    <d v="2015-10-02T00:00:00"/>
    <x v="1"/>
    <s v="TB-21520"/>
    <s v="Tracy Blumstein"/>
    <x v="0"/>
    <s v="United States"/>
    <x v="32"/>
    <x v="21"/>
    <n v="97206"/>
    <s v="West"/>
    <s v="OFF-PA-10000474"/>
    <x v="1"/>
    <x v="10"/>
    <s v="Easy-staple paper"/>
    <n v="141.76"/>
    <n v="5"/>
    <n v="0.2"/>
    <n v="47.844000000000001"/>
  </r>
  <r>
    <n v="285"/>
    <s v="CA-2015-130883"/>
    <x v="120"/>
    <d v="2015-10-02T00:00:00"/>
    <x v="1"/>
    <s v="TB-21520"/>
    <s v="Tracy Blumstein"/>
    <x v="0"/>
    <s v="United States"/>
    <x v="32"/>
    <x v="21"/>
    <n v="97206"/>
    <s v="West"/>
    <s v="TEC-AC-10001956"/>
    <x v="2"/>
    <x v="11"/>
    <s v="Microsoft Arc Touch Mouse"/>
    <n v="239.8"/>
    <n v="5"/>
    <n v="0.2"/>
    <n v="47.96"/>
  </r>
  <r>
    <n v="286"/>
    <s v="CA-2015-130883"/>
    <x v="120"/>
    <d v="2015-10-02T00:00:00"/>
    <x v="1"/>
    <s v="TB-21520"/>
    <s v="Tracy Blumstein"/>
    <x v="0"/>
    <s v="United States"/>
    <x v="32"/>
    <x v="21"/>
    <n v="97206"/>
    <s v="West"/>
    <s v="OFF-PA-10004100"/>
    <x v="1"/>
    <x v="10"/>
    <s v="Xerox 216"/>
    <n v="31.103999999999999"/>
    <n v="6"/>
    <n v="0.2"/>
    <n v="10.8864"/>
  </r>
  <r>
    <n v="287"/>
    <s v="CA-2016-112697"/>
    <x v="122"/>
    <d v="2016-12-20T00:00:00"/>
    <x v="0"/>
    <s v="AH-10195"/>
    <s v="Alan Haines"/>
    <x v="1"/>
    <s v="United States"/>
    <x v="76"/>
    <x v="2"/>
    <n v="33319"/>
    <s v="South"/>
    <s v="OFF-BI-10000778"/>
    <x v="1"/>
    <x v="8"/>
    <s v="GBC VeloBinder Electric Binding Machine"/>
    <n v="254.05799999999999"/>
    <n v="7"/>
    <n v="0.7"/>
    <n v="-169.37200000000001"/>
  </r>
  <r>
    <n v="288"/>
    <s v="CA-2016-112697"/>
    <x v="122"/>
    <d v="2016-12-20T00:00:00"/>
    <x v="0"/>
    <s v="AH-10195"/>
    <s v="Alan Haines"/>
    <x v="1"/>
    <s v="United States"/>
    <x v="76"/>
    <x v="2"/>
    <n v="33319"/>
    <s v="South"/>
    <s v="OFF-AP-10002684"/>
    <x v="1"/>
    <x v="9"/>
    <s v="Acco 7-Outlet Masterpiece Power Center, Wihtout Fax/Phone Line Protection"/>
    <n v="194.52799999999999"/>
    <n v="2"/>
    <n v="0.2"/>
    <n v="24.315999999999999"/>
  </r>
  <r>
    <n v="289"/>
    <s v="CA-2016-112697"/>
    <x v="122"/>
    <d v="2016-12-20T00:00:00"/>
    <x v="0"/>
    <s v="AH-10195"/>
    <s v="Alan Haines"/>
    <x v="1"/>
    <s v="United States"/>
    <x v="76"/>
    <x v="2"/>
    <n v="33319"/>
    <s v="South"/>
    <s v="OFF-SU-10000646"/>
    <x v="1"/>
    <x v="14"/>
    <s v="Premier Automatic Letter Opener"/>
    <n v="961.48"/>
    <n v="5"/>
    <n v="0.2"/>
    <n v="-204.31450000000001"/>
  </r>
  <r>
    <n v="290"/>
    <s v="CA-2016-110772"/>
    <x v="73"/>
    <d v="2016-11-24T00:00:00"/>
    <x v="0"/>
    <s v="NZ-18565"/>
    <s v="Nick Zandusky"/>
    <x v="2"/>
    <s v="United States"/>
    <x v="38"/>
    <x v="24"/>
    <n v="43229"/>
    <s v="East"/>
    <s v="OFF-FA-10002983"/>
    <x v="1"/>
    <x v="13"/>
    <s v="Advantus SlideClip Paper Clips"/>
    <n v="19.096"/>
    <n v="7"/>
    <n v="0.2"/>
    <n v="6.6836000000000002"/>
  </r>
  <r>
    <n v="291"/>
    <s v="CA-2016-110772"/>
    <x v="73"/>
    <d v="2016-11-24T00:00:00"/>
    <x v="0"/>
    <s v="NZ-18565"/>
    <s v="Nick Zandusky"/>
    <x v="2"/>
    <s v="United States"/>
    <x v="38"/>
    <x v="24"/>
    <n v="43229"/>
    <s v="East"/>
    <s v="OFF-LA-10004689"/>
    <x v="1"/>
    <x v="2"/>
    <s v="Avery 512"/>
    <n v="18.495999999999999"/>
    <n v="8"/>
    <n v="0.2"/>
    <n v="6.2423999999999999"/>
  </r>
  <r>
    <n v="292"/>
    <s v="CA-2016-110772"/>
    <x v="73"/>
    <d v="2016-11-24T00:00:00"/>
    <x v="0"/>
    <s v="NZ-18565"/>
    <s v="Nick Zandusky"/>
    <x v="2"/>
    <s v="United States"/>
    <x v="38"/>
    <x v="24"/>
    <n v="43229"/>
    <s v="East"/>
    <s v="TEC-AC-10002001"/>
    <x v="2"/>
    <x v="11"/>
    <s v="Logitech Wireless Gaming Headset G930"/>
    <n v="255.98400000000001"/>
    <n v="2"/>
    <n v="0.2"/>
    <n v="54.396599999999999"/>
  </r>
  <r>
    <n v="293"/>
    <s v="CA-2016-110772"/>
    <x v="73"/>
    <d v="2016-11-24T00:00:00"/>
    <x v="0"/>
    <s v="NZ-18565"/>
    <s v="Nick Zandusky"/>
    <x v="2"/>
    <s v="United States"/>
    <x v="38"/>
    <x v="24"/>
    <n v="43229"/>
    <s v="East"/>
    <s v="FUR-BO-10004709"/>
    <x v="0"/>
    <x v="0"/>
    <s v="Bush Westfield Collection Bookcases, Medium Cherry Finish"/>
    <n v="86.97"/>
    <n v="3"/>
    <n v="0.5"/>
    <n v="-48.703200000000002"/>
  </r>
  <r>
    <n v="294"/>
    <s v="CA-2014-111451"/>
    <x v="58"/>
    <d v="2014-12-28T00:00:00"/>
    <x v="2"/>
    <s v="KL-16555"/>
    <s v="Kelly Lampkin"/>
    <x v="1"/>
    <s v="United States"/>
    <x v="77"/>
    <x v="22"/>
    <n v="80906"/>
    <s v="West"/>
    <s v="FUR-FU-10004091"/>
    <x v="0"/>
    <x v="5"/>
    <s v="Howard Miller 13&quot; Diameter Goldtone Round Wall Clock"/>
    <n v="300.416"/>
    <n v="8"/>
    <n v="0.2"/>
    <n v="78.859200000000001"/>
  </r>
  <r>
    <n v="295"/>
    <s v="CA-2014-111451"/>
    <x v="58"/>
    <d v="2014-12-28T00:00:00"/>
    <x v="2"/>
    <s v="KL-16555"/>
    <s v="Kelly Lampkin"/>
    <x v="1"/>
    <s v="United States"/>
    <x v="77"/>
    <x v="22"/>
    <n v="80906"/>
    <s v="West"/>
    <s v="FUR-CH-10001891"/>
    <x v="0"/>
    <x v="1"/>
    <s v="Global Deluxe Office Fabric Chairs"/>
    <n v="230.352"/>
    <n v="3"/>
    <n v="0.2"/>
    <n v="20.155799999999999"/>
  </r>
  <r>
    <n v="296"/>
    <s v="CA-2014-111451"/>
    <x v="58"/>
    <d v="2014-12-28T00:00:00"/>
    <x v="2"/>
    <s v="KL-16555"/>
    <s v="Kelly Lampkin"/>
    <x v="1"/>
    <s v="United States"/>
    <x v="77"/>
    <x v="22"/>
    <n v="80906"/>
    <s v="West"/>
    <s v="FUR-FU-10002918"/>
    <x v="0"/>
    <x v="5"/>
    <s v="Eldon ClusterMat Chair Mat with Cordless Antistatic Protection"/>
    <n v="218.352"/>
    <n v="3"/>
    <n v="0.2"/>
    <n v="-24.564599999999999"/>
  </r>
  <r>
    <n v="297"/>
    <s v="CA-2014-111451"/>
    <x v="58"/>
    <d v="2014-12-28T00:00:00"/>
    <x v="2"/>
    <s v="KL-16555"/>
    <s v="Kelly Lampkin"/>
    <x v="1"/>
    <s v="United States"/>
    <x v="77"/>
    <x v="22"/>
    <n v="80906"/>
    <s v="West"/>
    <s v="OFF-BI-10004593"/>
    <x v="1"/>
    <x v="8"/>
    <s v="Ibico Laser Imprintable Binding System Covers"/>
    <n v="78.599999999999994"/>
    <n v="5"/>
    <n v="0.7"/>
    <n v="-62.88"/>
  </r>
  <r>
    <n v="298"/>
    <s v="CA-2014-111451"/>
    <x v="58"/>
    <d v="2014-12-28T00:00:00"/>
    <x v="2"/>
    <s v="KL-16555"/>
    <s v="Kelly Lampkin"/>
    <x v="1"/>
    <s v="United States"/>
    <x v="77"/>
    <x v="22"/>
    <n v="80906"/>
    <s v="West"/>
    <s v="OFF-FA-10004854"/>
    <x v="1"/>
    <x v="13"/>
    <s v="Vinyl Coated Wire Paper Clips in Organizer Box, 800/Box"/>
    <n v="27.552"/>
    <n v="3"/>
    <n v="0.2"/>
    <n v="9.2988"/>
  </r>
  <r>
    <n v="299"/>
    <s v="CA-2016-142545"/>
    <x v="99"/>
    <d v="2016-11-03T00:00:00"/>
    <x v="1"/>
    <s v="JD-15895"/>
    <s v="Jonathan Doherty"/>
    <x v="1"/>
    <s v="United States"/>
    <x v="78"/>
    <x v="30"/>
    <n v="7109"/>
    <s v="East"/>
    <s v="OFF-PA-10002105"/>
    <x v="1"/>
    <x v="10"/>
    <s v="Xerox 223"/>
    <n v="32.4"/>
    <n v="5"/>
    <n v="0"/>
    <n v="15.552"/>
  </r>
  <r>
    <n v="300"/>
    <s v="CA-2016-142545"/>
    <x v="99"/>
    <d v="2016-11-03T00:00:00"/>
    <x v="1"/>
    <s v="JD-15895"/>
    <s v="Jonathan Doherty"/>
    <x v="1"/>
    <s v="United States"/>
    <x v="78"/>
    <x v="30"/>
    <n v="7109"/>
    <s v="East"/>
    <s v="OFF-ST-10002756"/>
    <x v="1"/>
    <x v="4"/>
    <s v="Tennsco Stur-D-Stor Boltless Shelving, 5 Shelves, 24&quot; Deep, Sand"/>
    <n v="1082.48"/>
    <n v="8"/>
    <n v="0"/>
    <n v="10.8248"/>
  </r>
  <r>
    <n v="301"/>
    <s v="CA-2016-142545"/>
    <x v="99"/>
    <d v="2016-11-03T00:00:00"/>
    <x v="1"/>
    <s v="JD-15895"/>
    <s v="Jonathan Doherty"/>
    <x v="1"/>
    <s v="United States"/>
    <x v="78"/>
    <x v="30"/>
    <n v="7109"/>
    <s v="East"/>
    <s v="OFF-PA-10004243"/>
    <x v="1"/>
    <x v="10"/>
    <s v="Xerox 1939"/>
    <n v="56.91"/>
    <n v="3"/>
    <n v="0"/>
    <n v="27.316800000000001"/>
  </r>
  <r>
    <n v="302"/>
    <s v="CA-2016-142545"/>
    <x v="99"/>
    <d v="2016-11-03T00:00:00"/>
    <x v="1"/>
    <s v="JD-15895"/>
    <s v="Jonathan Doherty"/>
    <x v="1"/>
    <s v="United States"/>
    <x v="78"/>
    <x v="30"/>
    <n v="7109"/>
    <s v="East"/>
    <s v="FUR-FU-10001861"/>
    <x v="0"/>
    <x v="5"/>
    <s v="Floodlight Indoor Halogen Bulbs, 1 Bulb per Pack, 60 Watts"/>
    <n v="77.599999999999994"/>
    <n v="4"/>
    <n v="0"/>
    <n v="38.024000000000001"/>
  </r>
  <r>
    <n v="303"/>
    <s v="CA-2016-142545"/>
    <x v="99"/>
    <d v="2016-11-03T00:00:00"/>
    <x v="1"/>
    <s v="JD-15895"/>
    <s v="Jonathan Doherty"/>
    <x v="1"/>
    <s v="United States"/>
    <x v="78"/>
    <x v="30"/>
    <n v="7109"/>
    <s v="East"/>
    <s v="OFF-BI-10002706"/>
    <x v="1"/>
    <x v="8"/>
    <s v="Avery Premier Heavy-Duty Binder with Round Locking Rings"/>
    <n v="14.28"/>
    <n v="1"/>
    <n v="0"/>
    <n v="6.5688000000000004"/>
  </r>
  <r>
    <n v="304"/>
    <s v="US-2017-152380"/>
    <x v="123"/>
    <d v="2017-11-23T00:00:00"/>
    <x v="1"/>
    <s v="JH-15910"/>
    <s v="Jonathan Howell"/>
    <x v="0"/>
    <s v="United States"/>
    <x v="22"/>
    <x v="10"/>
    <n v="60623"/>
    <s v="Central"/>
    <s v="FUR-TA-10002533"/>
    <x v="0"/>
    <x v="3"/>
    <s v="BPI Conference Tables"/>
    <n v="219.07499999999999"/>
    <n v="3"/>
    <n v="0.5"/>
    <n v="-131.44499999999999"/>
  </r>
  <r>
    <n v="305"/>
    <s v="CA-2015-144253"/>
    <x v="124"/>
    <d v="2015-05-09T00:00:00"/>
    <x v="0"/>
    <s v="AS-10225"/>
    <s v="Alan Schoenberger"/>
    <x v="1"/>
    <s v="United States"/>
    <x v="20"/>
    <x v="15"/>
    <n v="10024"/>
    <s v="East"/>
    <s v="FUR-FU-10002671"/>
    <x v="0"/>
    <x v="5"/>
    <s v="Electrix 20W Halogen Replacement Bulb for Zoom-In Desk Lamp"/>
    <n v="26.8"/>
    <n v="2"/>
    <n v="0"/>
    <n v="12.864000000000001"/>
  </r>
  <r>
    <n v="306"/>
    <s v="CA-2014-130960"/>
    <x v="125"/>
    <d v="2015-01-04T00:00:00"/>
    <x v="1"/>
    <s v="KB-16600"/>
    <s v="Ken Brennan"/>
    <x v="1"/>
    <s v="United States"/>
    <x v="79"/>
    <x v="12"/>
    <n v="48180"/>
    <s v="Central"/>
    <s v="OFF-AR-10003651"/>
    <x v="1"/>
    <x v="6"/>
    <s v="Newell 350"/>
    <n v="9.84"/>
    <n v="3"/>
    <n v="0"/>
    <n v="2.8536000000000001"/>
  </r>
  <r>
    <n v="307"/>
    <s v="CA-2014-111003"/>
    <x v="106"/>
    <d v="2014-06-06T00:00:00"/>
    <x v="1"/>
    <s v="CR-12625"/>
    <s v="Corey Roper"/>
    <x v="2"/>
    <s v="United States"/>
    <x v="80"/>
    <x v="30"/>
    <n v="8701"/>
    <s v="East"/>
    <s v="OFF-BI-10001072"/>
    <x v="1"/>
    <x v="8"/>
    <s v="GBC Clear Cover, 8-1/2 x 11, unpunched, 25 covers per pack"/>
    <n v="45.48"/>
    <n v="3"/>
    <n v="0"/>
    <n v="20.9208"/>
  </r>
  <r>
    <n v="308"/>
    <s v="CA-2014-111003"/>
    <x v="106"/>
    <d v="2014-06-06T00:00:00"/>
    <x v="1"/>
    <s v="CR-12625"/>
    <s v="Corey Roper"/>
    <x v="2"/>
    <s v="United States"/>
    <x v="80"/>
    <x v="30"/>
    <n v="8701"/>
    <s v="East"/>
    <s v="OFF-AR-10002135"/>
    <x v="1"/>
    <x v="6"/>
    <s v="Boston Heavy-Duty Trimline Electric Pencil Sharpeners"/>
    <n v="289.2"/>
    <n v="6"/>
    <n v="0"/>
    <n v="83.867999999999995"/>
  </r>
  <r>
    <n v="309"/>
    <s v="CA-2017-126774"/>
    <x v="4"/>
    <d v="2017-04-17T00:00:00"/>
    <x v="2"/>
    <s v="SH-20395"/>
    <s v="Shahid Hopkins"/>
    <x v="0"/>
    <s v="United States"/>
    <x v="81"/>
    <x v="17"/>
    <n v="22204"/>
    <s v="South"/>
    <s v="OFF-AR-10002804"/>
    <x v="1"/>
    <x v="6"/>
    <s v="Faber Castell Col-Erase Pencils"/>
    <n v="4.8899999999999997"/>
    <n v="1"/>
    <n v="0"/>
    <n v="2.0049000000000001"/>
  </r>
  <r>
    <n v="310"/>
    <s v="CA-2016-142902"/>
    <x v="126"/>
    <d v="2016-09-14T00:00:00"/>
    <x v="0"/>
    <s v="BP-11185"/>
    <s v="Ben Peterman"/>
    <x v="1"/>
    <s v="United States"/>
    <x v="82"/>
    <x v="22"/>
    <n v="80004"/>
    <s v="West"/>
    <s v="FUR-FU-10001918"/>
    <x v="0"/>
    <x v="5"/>
    <s v="C-Line Cubicle Keepers Polyproplyene Holder With Velcro Backings"/>
    <n v="15.135999999999999"/>
    <n v="4"/>
    <n v="0.2"/>
    <n v="3.5948000000000002"/>
  </r>
  <r>
    <n v="311"/>
    <s v="CA-2016-142902"/>
    <x v="126"/>
    <d v="2016-09-14T00:00:00"/>
    <x v="0"/>
    <s v="BP-11185"/>
    <s v="Ben Peterman"/>
    <x v="1"/>
    <s v="United States"/>
    <x v="82"/>
    <x v="22"/>
    <n v="80004"/>
    <s v="West"/>
    <s v="FUR-CH-10004086"/>
    <x v="0"/>
    <x v="1"/>
    <s v="Hon 4070 Series Pagoda Armless Upholstered Stacking Chairs"/>
    <n v="466.76799999999997"/>
    <n v="2"/>
    <n v="0.2"/>
    <n v="52.511400000000002"/>
  </r>
  <r>
    <n v="312"/>
    <s v="CA-2016-142902"/>
    <x v="126"/>
    <d v="2016-09-14T00:00:00"/>
    <x v="0"/>
    <s v="BP-11185"/>
    <s v="Ben Peterman"/>
    <x v="1"/>
    <s v="United States"/>
    <x v="82"/>
    <x v="22"/>
    <n v="80004"/>
    <s v="West"/>
    <s v="FUR-FU-10001756"/>
    <x v="0"/>
    <x v="5"/>
    <s v="Eldon Expressions Desk Accessory, Wood Photo Frame, Mahogany"/>
    <n v="15.231999999999999"/>
    <n v="1"/>
    <n v="0.2"/>
    <n v="1.7136"/>
  </r>
  <r>
    <n v="313"/>
    <s v="CA-2016-142902"/>
    <x v="126"/>
    <d v="2016-09-14T00:00:00"/>
    <x v="0"/>
    <s v="BP-11185"/>
    <s v="Ben Peterman"/>
    <x v="1"/>
    <s v="United States"/>
    <x v="82"/>
    <x v="22"/>
    <n v="80004"/>
    <s v="West"/>
    <s v="OFF-LA-10000634"/>
    <x v="1"/>
    <x v="2"/>
    <s v="Avery 509"/>
    <n v="6.2640000000000002"/>
    <n v="3"/>
    <n v="0.2"/>
    <n v="2.0358000000000001"/>
  </r>
  <r>
    <n v="314"/>
    <s v="CA-2014-120887"/>
    <x v="127"/>
    <d v="2014-10-03T00:00:00"/>
    <x v="1"/>
    <s v="TS-21205"/>
    <s v="Thomas Seio"/>
    <x v="1"/>
    <s v="United States"/>
    <x v="83"/>
    <x v="30"/>
    <n v="7601"/>
    <s v="East"/>
    <s v="FUR-FU-10001588"/>
    <x v="0"/>
    <x v="5"/>
    <s v="Deflect-o SuperTray Unbreakable Stackable Tray, Letter, Black"/>
    <n v="87.54"/>
    <n v="3"/>
    <n v="0"/>
    <n v="37.642200000000003"/>
  </r>
  <r>
    <n v="315"/>
    <s v="CA-2014-167850"/>
    <x v="128"/>
    <d v="2014-08-16T00:00:00"/>
    <x v="1"/>
    <s v="AG-10525"/>
    <s v="Andy Gerbode"/>
    <x v="1"/>
    <s v="United States"/>
    <x v="84"/>
    <x v="2"/>
    <n v="33710"/>
    <s v="South"/>
    <s v="TEC-PH-10002398"/>
    <x v="2"/>
    <x v="7"/>
    <s v="AT&amp;T 1070 Corded Phone"/>
    <n v="178.38399999999999"/>
    <n v="2"/>
    <n v="0.2"/>
    <n v="22.297999999999998"/>
  </r>
  <r>
    <n v="316"/>
    <s v="CA-2014-167850"/>
    <x v="128"/>
    <d v="2014-08-16T00:00:00"/>
    <x v="1"/>
    <s v="AG-10525"/>
    <s v="Andy Gerbode"/>
    <x v="1"/>
    <s v="United States"/>
    <x v="84"/>
    <x v="2"/>
    <n v="33710"/>
    <s v="South"/>
    <s v="OFF-PA-10001937"/>
    <x v="1"/>
    <x v="10"/>
    <s v="Xerox 21"/>
    <n v="15.552"/>
    <n v="3"/>
    <n v="0.2"/>
    <n v="5.4432"/>
  </r>
  <r>
    <n v="317"/>
    <s v="CA-2014-164259"/>
    <x v="129"/>
    <d v="2014-12-30T00:00:00"/>
    <x v="2"/>
    <s v="SP-20860"/>
    <s v="Sung Pak"/>
    <x v="1"/>
    <s v="United States"/>
    <x v="10"/>
    <x v="9"/>
    <n v="19143"/>
    <s v="East"/>
    <s v="OFF-AR-10003373"/>
    <x v="1"/>
    <x v="6"/>
    <s v="Boston School Pro Electric Pencil Sharpener, 1670"/>
    <n v="99.135999999999996"/>
    <n v="4"/>
    <n v="0.2"/>
    <n v="8.6744000000000003"/>
  </r>
  <r>
    <n v="318"/>
    <s v="CA-2014-164973"/>
    <x v="130"/>
    <d v="2014-11-09T00:00:00"/>
    <x v="1"/>
    <s v="NM-18445"/>
    <s v="Nathan Mautz"/>
    <x v="2"/>
    <s v="United States"/>
    <x v="20"/>
    <x v="15"/>
    <n v="10024"/>
    <s v="East"/>
    <s v="FUR-CH-10002602"/>
    <x v="0"/>
    <x v="1"/>
    <s v="DMI Arturo Collection Mission-style Design Wood Chair"/>
    <n v="135.88200000000001"/>
    <n v="1"/>
    <n v="0.1"/>
    <n v="24.1568"/>
  </r>
  <r>
    <n v="319"/>
    <s v="CA-2014-164973"/>
    <x v="130"/>
    <d v="2014-11-09T00:00:00"/>
    <x v="1"/>
    <s v="NM-18445"/>
    <s v="Nathan Mautz"/>
    <x v="2"/>
    <s v="United States"/>
    <x v="20"/>
    <x v="15"/>
    <n v="10024"/>
    <s v="East"/>
    <s v="TEC-MA-10002927"/>
    <x v="2"/>
    <x v="15"/>
    <s v="Canon imageCLASS MF7460 Monochrome Digital Laser Multifunction Copier"/>
    <n v="3991.98"/>
    <n v="2"/>
    <n v="0"/>
    <n v="1995.99"/>
  </r>
  <r>
    <n v="320"/>
    <s v="CA-2014-164973"/>
    <x v="130"/>
    <d v="2014-11-09T00:00:00"/>
    <x v="1"/>
    <s v="NM-18445"/>
    <s v="Nathan Mautz"/>
    <x v="2"/>
    <s v="United States"/>
    <x v="20"/>
    <x v="15"/>
    <n v="10024"/>
    <s v="East"/>
    <s v="TEC-PH-10004093"/>
    <x v="2"/>
    <x v="7"/>
    <s v="Panasonic Kx-TS550"/>
    <n v="275.94"/>
    <n v="6"/>
    <n v="0"/>
    <n v="80.022599999999997"/>
  </r>
  <r>
    <n v="321"/>
    <s v="CA-2014-164973"/>
    <x v="130"/>
    <d v="2014-11-09T00:00:00"/>
    <x v="1"/>
    <s v="NM-18445"/>
    <s v="Nathan Mautz"/>
    <x v="2"/>
    <s v="United States"/>
    <x v="20"/>
    <x v="15"/>
    <n v="10024"/>
    <s v="East"/>
    <s v="TEC-AC-10000892"/>
    <x v="2"/>
    <x v="11"/>
    <s v="NETGEAR N750 Dual Band Wi-Fi Gigabit Router"/>
    <n v="360"/>
    <n v="4"/>
    <n v="0"/>
    <n v="129.6"/>
  </r>
  <r>
    <n v="322"/>
    <s v="CA-2014-164973"/>
    <x v="130"/>
    <d v="2014-11-09T00:00:00"/>
    <x v="1"/>
    <s v="NM-18445"/>
    <s v="Nathan Mautz"/>
    <x v="2"/>
    <s v="United States"/>
    <x v="20"/>
    <x v="15"/>
    <n v="10024"/>
    <s v="East"/>
    <s v="OFF-ST-10002974"/>
    <x v="1"/>
    <x v="4"/>
    <s v="Trav-L-File Heavy-Duty Shuttle II, Black"/>
    <n v="43.57"/>
    <n v="1"/>
    <n v="0"/>
    <n v="13.071"/>
  </r>
  <r>
    <n v="323"/>
    <s v="CA-2014-156601"/>
    <x v="111"/>
    <d v="2014-09-24T00:00:00"/>
    <x v="1"/>
    <s v="FA-14230"/>
    <s v="Frank Atkinson"/>
    <x v="1"/>
    <s v="United States"/>
    <x v="85"/>
    <x v="1"/>
    <n v="90805"/>
    <s v="West"/>
    <s v="OFF-FA-10000624"/>
    <x v="1"/>
    <x v="13"/>
    <s v="OIC Binder Clips"/>
    <n v="7.16"/>
    <n v="2"/>
    <n v="0"/>
    <n v="3.58"/>
  </r>
  <r>
    <n v="324"/>
    <s v="CA-2016-162138"/>
    <x v="131"/>
    <d v="2016-04-27T00:00:00"/>
    <x v="1"/>
    <s v="GK-14620"/>
    <s v="Grace Kelly"/>
    <x v="1"/>
    <s v="United States"/>
    <x v="86"/>
    <x v="1"/>
    <n v="92345"/>
    <s v="West"/>
    <s v="OFF-BI-10004593"/>
    <x v="1"/>
    <x v="8"/>
    <s v="Ibico Laser Imprintable Binding System Covers"/>
    <n v="251.52"/>
    <n v="6"/>
    <n v="0.2"/>
    <n v="81.744"/>
  </r>
  <r>
    <n v="325"/>
    <s v="CA-2016-162138"/>
    <x v="131"/>
    <d v="2016-04-27T00:00:00"/>
    <x v="1"/>
    <s v="GK-14620"/>
    <s v="Grace Kelly"/>
    <x v="1"/>
    <s v="United States"/>
    <x v="86"/>
    <x v="1"/>
    <n v="92345"/>
    <s v="West"/>
    <s v="TEC-AC-10001908"/>
    <x v="2"/>
    <x v="11"/>
    <s v="Logitech Wireless Headset h800"/>
    <n v="99.99"/>
    <n v="1"/>
    <n v="0"/>
    <n v="34.996499999999997"/>
  </r>
  <r>
    <n v="326"/>
    <s v="CA-2017-153339"/>
    <x v="132"/>
    <d v="2017-11-05T00:00:00"/>
    <x v="0"/>
    <s v="DJ-13510"/>
    <s v="Don Jones"/>
    <x v="1"/>
    <s v="United States"/>
    <x v="87"/>
    <x v="18"/>
    <n v="37130"/>
    <s v="South"/>
    <s v="FUR-FU-10001967"/>
    <x v="0"/>
    <x v="5"/>
    <s v="Telescoping Adjustable Floor Lamp"/>
    <n v="15.992000000000001"/>
    <n v="1"/>
    <n v="0.2"/>
    <n v="0.99950000000000006"/>
  </r>
  <r>
    <n v="327"/>
    <s v="US-2016-141544"/>
    <x v="133"/>
    <d v="2016-09-01T00:00:00"/>
    <x v="2"/>
    <s v="PO-18850"/>
    <s v="Patrick O'Brill"/>
    <x v="0"/>
    <s v="United States"/>
    <x v="10"/>
    <x v="9"/>
    <n v="19143"/>
    <s v="East"/>
    <s v="TEC-PH-10003645"/>
    <x v="2"/>
    <x v="7"/>
    <s v="Aastra 57i VoIP phone"/>
    <n v="290.89800000000002"/>
    <n v="3"/>
    <n v="0.4"/>
    <n v="-67.876199999999997"/>
  </r>
  <r>
    <n v="328"/>
    <s v="US-2016-141544"/>
    <x v="133"/>
    <d v="2016-09-01T00:00:00"/>
    <x v="2"/>
    <s v="PO-18850"/>
    <s v="Patrick O'Brill"/>
    <x v="0"/>
    <s v="United States"/>
    <x v="10"/>
    <x v="9"/>
    <n v="19143"/>
    <s v="East"/>
    <s v="OFF-ST-10000675"/>
    <x v="1"/>
    <x v="4"/>
    <s v="File Shuttle II and Handi-File, Black"/>
    <n v="54.223999999999997"/>
    <n v="2"/>
    <n v="0.2"/>
    <n v="3.3889999999999998"/>
  </r>
  <r>
    <n v="329"/>
    <s v="US-2016-141544"/>
    <x v="133"/>
    <d v="2016-09-01T00:00:00"/>
    <x v="2"/>
    <s v="PO-18850"/>
    <s v="Patrick O'Brill"/>
    <x v="0"/>
    <s v="United States"/>
    <x v="10"/>
    <x v="9"/>
    <n v="19143"/>
    <s v="East"/>
    <s v="FUR-CH-10003312"/>
    <x v="0"/>
    <x v="1"/>
    <s v="Hon 2090 “Pillow Soft” Series Mid Back Swivel/Tilt Chairs"/>
    <n v="786.74400000000003"/>
    <n v="4"/>
    <n v="0.3"/>
    <n v="-258.5016"/>
  </r>
  <r>
    <n v="330"/>
    <s v="US-2016-141544"/>
    <x v="133"/>
    <d v="2016-09-01T00:00:00"/>
    <x v="2"/>
    <s v="PO-18850"/>
    <s v="Patrick O'Brill"/>
    <x v="0"/>
    <s v="United States"/>
    <x v="10"/>
    <x v="9"/>
    <n v="19143"/>
    <s v="East"/>
    <s v="OFF-LA-10001074"/>
    <x v="1"/>
    <x v="2"/>
    <s v="Round Specialty Laser Printer Labels"/>
    <n v="100.24"/>
    <n v="10"/>
    <n v="0.2"/>
    <n v="33.831000000000003"/>
  </r>
  <r>
    <n v="331"/>
    <s v="US-2016-141544"/>
    <x v="133"/>
    <d v="2016-09-01T00:00:00"/>
    <x v="2"/>
    <s v="PO-18850"/>
    <s v="Patrick O'Brill"/>
    <x v="0"/>
    <s v="United States"/>
    <x v="10"/>
    <x v="9"/>
    <n v="19143"/>
    <s v="East"/>
    <s v="OFF-BI-10001524"/>
    <x v="1"/>
    <x v="8"/>
    <s v="GBC Premium Transparent Covers with Diagonal Lined Pattern"/>
    <n v="37.764000000000003"/>
    <n v="6"/>
    <n v="0.7"/>
    <n v="-27.6936"/>
  </r>
  <r>
    <n v="332"/>
    <s v="US-2016-150147"/>
    <x v="134"/>
    <d v="2016-04-29T00:00:00"/>
    <x v="0"/>
    <s v="JL-15850"/>
    <s v="John Lucas"/>
    <x v="0"/>
    <s v="United States"/>
    <x v="10"/>
    <x v="9"/>
    <n v="19134"/>
    <s v="East"/>
    <s v="TEC-PH-10004614"/>
    <x v="2"/>
    <x v="7"/>
    <s v="AT&amp;T 841000 Phone"/>
    <n v="82.8"/>
    <n v="2"/>
    <n v="0.4"/>
    <n v="-20.7"/>
  </r>
  <r>
    <n v="333"/>
    <s v="US-2016-150147"/>
    <x v="134"/>
    <d v="2016-04-29T00:00:00"/>
    <x v="0"/>
    <s v="JL-15850"/>
    <s v="John Lucas"/>
    <x v="0"/>
    <s v="United States"/>
    <x v="10"/>
    <x v="9"/>
    <n v="19134"/>
    <s v="East"/>
    <s v="OFF-BI-10001153"/>
    <x v="1"/>
    <x v="8"/>
    <s v="Ibico Recycled Grain-Textured Covers"/>
    <n v="20.724"/>
    <n v="2"/>
    <n v="0.7"/>
    <n v="-13.816000000000001"/>
  </r>
  <r>
    <n v="334"/>
    <s v="US-2016-150147"/>
    <x v="134"/>
    <d v="2016-04-29T00:00:00"/>
    <x v="0"/>
    <s v="JL-15850"/>
    <s v="John Lucas"/>
    <x v="0"/>
    <s v="United States"/>
    <x v="10"/>
    <x v="9"/>
    <n v="19134"/>
    <s v="East"/>
    <s v="OFF-BI-10001982"/>
    <x v="1"/>
    <x v="8"/>
    <s v="Wilson Jones Custom Binder Spines &amp; Labels"/>
    <n v="4.8959999999999999"/>
    <n v="3"/>
    <n v="0.7"/>
    <n v="-3.4272"/>
  </r>
  <r>
    <n v="335"/>
    <s v="CA-2015-137946"/>
    <x v="135"/>
    <d v="2015-09-04T00:00:00"/>
    <x v="0"/>
    <s v="DB-13615"/>
    <s v="Doug Bickford"/>
    <x v="0"/>
    <s v="United States"/>
    <x v="1"/>
    <x v="1"/>
    <n v="90045"/>
    <s v="West"/>
    <s v="OFF-BI-10001922"/>
    <x v="1"/>
    <x v="8"/>
    <s v="Storex Dura Pro Binders"/>
    <n v="4.7519999999999998"/>
    <n v="1"/>
    <n v="0.2"/>
    <n v="1.6037999999999999"/>
  </r>
  <r>
    <n v="336"/>
    <s v="CA-2015-137946"/>
    <x v="135"/>
    <d v="2015-09-04T00:00:00"/>
    <x v="0"/>
    <s v="DB-13615"/>
    <s v="Doug Bickford"/>
    <x v="0"/>
    <s v="United States"/>
    <x v="1"/>
    <x v="1"/>
    <n v="90045"/>
    <s v="West"/>
    <s v="TEC-CO-10001449"/>
    <x v="2"/>
    <x v="16"/>
    <s v="Hewlett Packard LaserJet 3310 Copier"/>
    <n v="959.98400000000004"/>
    <n v="2"/>
    <n v="0.2"/>
    <n v="335.99439999999998"/>
  </r>
  <r>
    <n v="337"/>
    <s v="CA-2015-137946"/>
    <x v="135"/>
    <d v="2015-09-04T00:00:00"/>
    <x v="0"/>
    <s v="DB-13615"/>
    <s v="Doug Bickford"/>
    <x v="0"/>
    <s v="United States"/>
    <x v="1"/>
    <x v="1"/>
    <n v="90045"/>
    <s v="West"/>
    <s v="OFF-BI-10004140"/>
    <x v="1"/>
    <x v="8"/>
    <s v="Avery Non-Stick Binders"/>
    <n v="14.368"/>
    <n v="4"/>
    <n v="0.2"/>
    <n v="4.49"/>
  </r>
  <r>
    <n v="338"/>
    <s v="CA-2014-129924"/>
    <x v="136"/>
    <d v="2014-07-17T00:00:00"/>
    <x v="1"/>
    <s v="AC-10420"/>
    <s v="Alyssa Crouse"/>
    <x v="1"/>
    <s v="United States"/>
    <x v="8"/>
    <x v="1"/>
    <n v="94122"/>
    <s v="West"/>
    <s v="OFF-BI-10003314"/>
    <x v="1"/>
    <x v="8"/>
    <s v="Tuff Stuff Recycled Round Ring Binders"/>
    <n v="7.7119999999999997"/>
    <n v="2"/>
    <n v="0.2"/>
    <n v="2.7955999999999999"/>
  </r>
  <r>
    <n v="339"/>
    <s v="CA-2014-129924"/>
    <x v="136"/>
    <d v="2014-07-17T00:00:00"/>
    <x v="1"/>
    <s v="AC-10420"/>
    <s v="Alyssa Crouse"/>
    <x v="1"/>
    <s v="United States"/>
    <x v="8"/>
    <x v="1"/>
    <n v="94122"/>
    <s v="West"/>
    <s v="FUR-TA-10004575"/>
    <x v="0"/>
    <x v="3"/>
    <s v="Hon 5100 Series Wood Tables"/>
    <n v="698.35199999999998"/>
    <n v="3"/>
    <n v="0.2"/>
    <n v="-17.4588"/>
  </r>
  <r>
    <n v="340"/>
    <s v="CA-2015-128167"/>
    <x v="137"/>
    <d v="2015-06-26T00:00:00"/>
    <x v="0"/>
    <s v="KL-16645"/>
    <s v="Ken Lonsdale"/>
    <x v="0"/>
    <s v="United States"/>
    <x v="88"/>
    <x v="7"/>
    <n v="84041"/>
    <s v="West"/>
    <s v="OFF-FA-10000490"/>
    <x v="1"/>
    <x v="13"/>
    <s v="OIC Binder Clips, Mini, 1/4&quot; Capacity, Black"/>
    <n v="4.96"/>
    <n v="4"/>
    <n v="0"/>
    <n v="2.3311999999999999"/>
  </r>
  <r>
    <n v="341"/>
    <s v="CA-2014-122336"/>
    <x v="138"/>
    <d v="2014-04-17T00:00:00"/>
    <x v="0"/>
    <s v="JD-15895"/>
    <s v="Jonathan Doherty"/>
    <x v="1"/>
    <s v="United States"/>
    <x v="10"/>
    <x v="9"/>
    <n v="19140"/>
    <s v="East"/>
    <s v="OFF-AR-10000122"/>
    <x v="1"/>
    <x v="6"/>
    <s v="Newell 314"/>
    <n v="17.856000000000002"/>
    <n v="4"/>
    <n v="0.2"/>
    <n v="1.1160000000000001"/>
  </r>
  <r>
    <n v="342"/>
    <s v="CA-2014-122336"/>
    <x v="138"/>
    <d v="2014-04-17T00:00:00"/>
    <x v="0"/>
    <s v="JD-15895"/>
    <s v="Jonathan Doherty"/>
    <x v="1"/>
    <s v="United States"/>
    <x v="10"/>
    <x v="9"/>
    <n v="19140"/>
    <s v="East"/>
    <s v="OFF-BI-10003656"/>
    <x v="1"/>
    <x v="8"/>
    <s v="Fellowes PB200 Plastic Comb Binding Machine"/>
    <n v="509.97"/>
    <n v="10"/>
    <n v="0.7"/>
    <n v="-407.976"/>
  </r>
  <r>
    <n v="343"/>
    <s v="CA-2014-122336"/>
    <x v="138"/>
    <d v="2014-04-17T00:00:00"/>
    <x v="0"/>
    <s v="JD-15895"/>
    <s v="Jonathan Doherty"/>
    <x v="1"/>
    <s v="United States"/>
    <x v="10"/>
    <x v="9"/>
    <n v="19140"/>
    <s v="East"/>
    <s v="OFF-FA-10002780"/>
    <x v="1"/>
    <x v="13"/>
    <s v="Staples"/>
    <n v="30.992000000000001"/>
    <n v="13"/>
    <n v="0.2"/>
    <n v="10.0724"/>
  </r>
  <r>
    <n v="344"/>
    <s v="CA-2014-122336"/>
    <x v="138"/>
    <d v="2014-04-17T00:00:00"/>
    <x v="0"/>
    <s v="JD-15895"/>
    <s v="Jonathan Doherty"/>
    <x v="1"/>
    <s v="United States"/>
    <x v="10"/>
    <x v="9"/>
    <n v="19140"/>
    <s v="East"/>
    <s v="TEC-PH-10000702"/>
    <x v="2"/>
    <x v="7"/>
    <s v="Square Credit Card Reader, 4 1/2&quot; x 4 1/2&quot; x 1&quot;, White"/>
    <n v="71.927999999999997"/>
    <n v="12"/>
    <n v="0.4"/>
    <n v="8.3916000000000004"/>
  </r>
  <r>
    <n v="345"/>
    <s v="US-2015-120712"/>
    <x v="139"/>
    <d v="2015-12-24T00:00:00"/>
    <x v="1"/>
    <s v="CS-12130"/>
    <s v="Chad Sievert"/>
    <x v="0"/>
    <s v="United States"/>
    <x v="89"/>
    <x v="5"/>
    <n v="78745"/>
    <s v="Central"/>
    <s v="OFF-ST-10000107"/>
    <x v="1"/>
    <x v="4"/>
    <s v="Fellowes Super Stor/Drawer"/>
    <n v="88.8"/>
    <n v="4"/>
    <n v="0.2"/>
    <n v="-2.2200000000000002"/>
  </r>
  <r>
    <n v="346"/>
    <s v="CA-2017-169901"/>
    <x v="140"/>
    <d v="2017-06-19T00:00:00"/>
    <x v="1"/>
    <s v="CC-12550"/>
    <s v="Clay Cheatham"/>
    <x v="0"/>
    <s v="United States"/>
    <x v="8"/>
    <x v="1"/>
    <n v="94122"/>
    <s v="West"/>
    <s v="TEC-PH-10002293"/>
    <x v="2"/>
    <x v="7"/>
    <s v="Anker 36W 4-Port USB Wall Charger Travel Power Adapter for iPhone 5s 5c 5"/>
    <n v="47.975999999999999"/>
    <n v="3"/>
    <n v="0.2"/>
    <n v="4.7976000000000001"/>
  </r>
  <r>
    <n v="347"/>
    <s v="CA-2017-134306"/>
    <x v="141"/>
    <d v="2017-07-12T00:00:00"/>
    <x v="1"/>
    <s v="TD-20995"/>
    <s v="Tamara Dahlen"/>
    <x v="0"/>
    <s v="United States"/>
    <x v="90"/>
    <x v="31"/>
    <n v="1852"/>
    <s v="East"/>
    <s v="OFF-AR-10004027"/>
    <x v="1"/>
    <x v="6"/>
    <s v="Binney &amp; Smith inkTank Erasable Desk Highlighter, Chisel Tip, Yellow, 12/Box"/>
    <n v="7.56"/>
    <n v="3"/>
    <n v="0"/>
    <n v="3.0996000000000001"/>
  </r>
  <r>
    <n v="348"/>
    <s v="CA-2017-134306"/>
    <x v="141"/>
    <d v="2017-07-12T00:00:00"/>
    <x v="1"/>
    <s v="TD-20995"/>
    <s v="Tamara Dahlen"/>
    <x v="0"/>
    <s v="United States"/>
    <x v="90"/>
    <x v="31"/>
    <n v="1852"/>
    <s v="East"/>
    <s v="OFF-PA-10000249"/>
    <x v="1"/>
    <x v="10"/>
    <s v="Easy-staple paper"/>
    <n v="24.56"/>
    <n v="2"/>
    <n v="0"/>
    <n v="11.543200000000001"/>
  </r>
  <r>
    <n v="349"/>
    <s v="CA-2017-134306"/>
    <x v="141"/>
    <d v="2017-07-12T00:00:00"/>
    <x v="1"/>
    <s v="TD-20995"/>
    <s v="Tamara Dahlen"/>
    <x v="0"/>
    <s v="United States"/>
    <x v="90"/>
    <x v="31"/>
    <n v="1852"/>
    <s v="East"/>
    <s v="OFF-AR-10001374"/>
    <x v="1"/>
    <x v="6"/>
    <s v="BIC Brite Liner Highlighters, Chisel Tip"/>
    <n v="12.96"/>
    <n v="2"/>
    <n v="0"/>
    <n v="4.1471999999999998"/>
  </r>
  <r>
    <n v="350"/>
    <s v="CA-2016-129714"/>
    <x v="142"/>
    <d v="2016-09-03T00:00:00"/>
    <x v="2"/>
    <s v="AB-10060"/>
    <s v="Adam Bellavance"/>
    <x v="2"/>
    <s v="United States"/>
    <x v="20"/>
    <x v="15"/>
    <n v="10009"/>
    <s v="East"/>
    <s v="TEC-AC-10000290"/>
    <x v="2"/>
    <x v="11"/>
    <s v="Sabrent 4-Port USB 2.0 Hub"/>
    <n v="6.79"/>
    <n v="1"/>
    <n v="0"/>
    <n v="2.3086000000000002"/>
  </r>
  <r>
    <n v="351"/>
    <s v="CA-2016-129714"/>
    <x v="142"/>
    <d v="2016-09-03T00:00:00"/>
    <x v="2"/>
    <s v="AB-10060"/>
    <s v="Adam Bellavance"/>
    <x v="2"/>
    <s v="United States"/>
    <x v="20"/>
    <x v="15"/>
    <n v="10009"/>
    <s v="East"/>
    <s v="OFF-PA-10001970"/>
    <x v="1"/>
    <x v="10"/>
    <s v="Xerox 1881"/>
    <n v="24.56"/>
    <n v="2"/>
    <n v="0"/>
    <n v="11.543200000000001"/>
  </r>
  <r>
    <n v="352"/>
    <s v="CA-2016-129714"/>
    <x v="142"/>
    <d v="2016-09-03T00:00:00"/>
    <x v="2"/>
    <s v="AB-10060"/>
    <s v="Adam Bellavance"/>
    <x v="2"/>
    <s v="United States"/>
    <x v="20"/>
    <x v="15"/>
    <n v="10009"/>
    <s v="East"/>
    <s v="OFF-BI-10002160"/>
    <x v="1"/>
    <x v="8"/>
    <s v="Acco Hanging Data Binders"/>
    <n v="3.048"/>
    <n v="1"/>
    <n v="0.2"/>
    <n v="1.0668"/>
  </r>
  <r>
    <n v="353"/>
    <s v="CA-2016-129714"/>
    <x v="142"/>
    <d v="2016-09-03T00:00:00"/>
    <x v="2"/>
    <s v="AB-10060"/>
    <s v="Adam Bellavance"/>
    <x v="2"/>
    <s v="United States"/>
    <x v="20"/>
    <x v="15"/>
    <n v="10009"/>
    <s v="East"/>
    <s v="OFF-PA-10001970"/>
    <x v="1"/>
    <x v="10"/>
    <s v="Xerox 1881"/>
    <n v="49.12"/>
    <n v="4"/>
    <n v="0"/>
    <n v="23.086400000000001"/>
  </r>
  <r>
    <n v="354"/>
    <s v="CA-2016-129714"/>
    <x v="142"/>
    <d v="2016-09-03T00:00:00"/>
    <x v="2"/>
    <s v="AB-10060"/>
    <s v="Adam Bellavance"/>
    <x v="2"/>
    <s v="United States"/>
    <x v="20"/>
    <x v="15"/>
    <n v="10009"/>
    <s v="East"/>
    <s v="OFF-BI-10004995"/>
    <x v="1"/>
    <x v="8"/>
    <s v="GBC DocuBind P400 Electric Binding System"/>
    <n v="4355.1679999999997"/>
    <n v="4"/>
    <n v="0.2"/>
    <n v="1415.4295999999999"/>
  </r>
  <r>
    <n v="355"/>
    <s v="CA-2016-138520"/>
    <x v="143"/>
    <d v="2016-04-13T00:00:00"/>
    <x v="1"/>
    <s v="JL-15505"/>
    <s v="Jeremy Lonsdale"/>
    <x v="0"/>
    <s v="United States"/>
    <x v="20"/>
    <x v="15"/>
    <n v="10035"/>
    <s v="East"/>
    <s v="FUR-BO-10002268"/>
    <x v="0"/>
    <x v="0"/>
    <s v="Sauder Barrister Bookcases"/>
    <n v="388.70400000000001"/>
    <n v="6"/>
    <n v="0.2"/>
    <n v="-4.8587999999999996"/>
  </r>
  <r>
    <n v="356"/>
    <s v="CA-2016-138520"/>
    <x v="143"/>
    <d v="2016-04-13T00:00:00"/>
    <x v="1"/>
    <s v="JL-15505"/>
    <s v="Jeremy Lonsdale"/>
    <x v="0"/>
    <s v="United States"/>
    <x v="20"/>
    <x v="15"/>
    <n v="10035"/>
    <s v="East"/>
    <s v="OFF-EN-10001137"/>
    <x v="1"/>
    <x v="12"/>
    <s v="#10 Gummed Flap White Envelopes, 100/Box"/>
    <n v="8.26"/>
    <n v="2"/>
    <n v="0"/>
    <n v="3.7995999999999999"/>
  </r>
  <r>
    <n v="357"/>
    <s v="CA-2016-138520"/>
    <x v="143"/>
    <d v="2016-04-13T00:00:00"/>
    <x v="1"/>
    <s v="JL-15505"/>
    <s v="Jeremy Lonsdale"/>
    <x v="0"/>
    <s v="United States"/>
    <x v="20"/>
    <x v="15"/>
    <n v="10035"/>
    <s v="East"/>
    <s v="OFF-AR-10002399"/>
    <x v="1"/>
    <x v="6"/>
    <s v="Dixon Prang Watercolor Pencils, 10-Color Set with Brush"/>
    <n v="17.04"/>
    <n v="4"/>
    <n v="0"/>
    <n v="6.9863999999999997"/>
  </r>
  <r>
    <n v="358"/>
    <s v="CA-2016-138520"/>
    <x v="143"/>
    <d v="2016-04-13T00:00:00"/>
    <x v="1"/>
    <s v="JL-15505"/>
    <s v="Jeremy Lonsdale"/>
    <x v="0"/>
    <s v="United States"/>
    <x v="20"/>
    <x v="15"/>
    <n v="10035"/>
    <s v="East"/>
    <s v="OFF-PA-10002713"/>
    <x v="1"/>
    <x v="10"/>
    <s v="Adams Phone Message Book, 200 Message Capacity, 8 1/16” x 11”"/>
    <n v="34.4"/>
    <n v="5"/>
    <n v="0"/>
    <n v="15.824"/>
  </r>
  <r>
    <n v="359"/>
    <s v="CA-2016-130001"/>
    <x v="131"/>
    <d v="2016-04-28T00:00:00"/>
    <x v="1"/>
    <s v="HK-14890"/>
    <s v="Heather Kirkland"/>
    <x v="1"/>
    <s v="United States"/>
    <x v="35"/>
    <x v="3"/>
    <n v="28205"/>
    <s v="South"/>
    <s v="OFF-PA-10002666"/>
    <x v="1"/>
    <x v="10"/>
    <s v="Southworth 25% Cotton Linen-Finish Paper &amp; Envelopes"/>
    <n v="36.24"/>
    <n v="5"/>
    <n v="0.2"/>
    <n v="11.324999999999999"/>
  </r>
  <r>
    <n v="360"/>
    <s v="CA-2017-155698"/>
    <x v="144"/>
    <d v="2017-03-11T00:00:00"/>
    <x v="2"/>
    <s v="VB-21745"/>
    <s v="Victoria Brennan"/>
    <x v="1"/>
    <s v="United States"/>
    <x v="38"/>
    <x v="32"/>
    <n v="31907"/>
    <s v="South"/>
    <s v="OFF-AP-10001124"/>
    <x v="1"/>
    <x v="9"/>
    <s v="Belkin 8 Outlet SurgeMaster II Gold Surge Protector with Phone Protection"/>
    <n v="647.84"/>
    <n v="8"/>
    <n v="0"/>
    <n v="168.4384"/>
  </r>
  <r>
    <n v="361"/>
    <s v="CA-2017-155698"/>
    <x v="144"/>
    <d v="2017-03-11T00:00:00"/>
    <x v="2"/>
    <s v="VB-21745"/>
    <s v="Victoria Brennan"/>
    <x v="1"/>
    <s v="United States"/>
    <x v="38"/>
    <x v="32"/>
    <n v="31907"/>
    <s v="South"/>
    <s v="OFF-LA-10001158"/>
    <x v="1"/>
    <x v="2"/>
    <s v="Avery Address/Shipping Labels for Typewriters, 4&quot; x 2&quot;"/>
    <n v="20.7"/>
    <n v="2"/>
    <n v="0"/>
    <n v="9.9359999999999999"/>
  </r>
  <r>
    <n v="362"/>
    <s v="CA-2017-144904"/>
    <x v="145"/>
    <d v="2017-10-01T00:00:00"/>
    <x v="1"/>
    <s v="KW-16435"/>
    <s v="Katrina Willman"/>
    <x v="0"/>
    <s v="United States"/>
    <x v="20"/>
    <x v="15"/>
    <n v="10009"/>
    <s v="East"/>
    <s v="OFF-LA-10001158"/>
    <x v="1"/>
    <x v="2"/>
    <s v="Avery Address/Shipping Labels for Typewriters, 4&quot; x 2&quot;"/>
    <n v="20.7"/>
    <n v="2"/>
    <n v="0"/>
    <n v="9.9359999999999999"/>
  </r>
  <r>
    <n v="363"/>
    <s v="CA-2017-144904"/>
    <x v="145"/>
    <d v="2017-10-01T00:00:00"/>
    <x v="1"/>
    <s v="KW-16435"/>
    <s v="Katrina Willman"/>
    <x v="0"/>
    <s v="United States"/>
    <x v="20"/>
    <x v="15"/>
    <n v="10009"/>
    <s v="East"/>
    <s v="FUR-CH-10000785"/>
    <x v="0"/>
    <x v="1"/>
    <s v="Global Ergonomic Managers Chair"/>
    <n v="488.64600000000002"/>
    <n v="3"/>
    <n v="0.1"/>
    <n v="86.870400000000004"/>
  </r>
  <r>
    <n v="364"/>
    <s v="CA-2017-144904"/>
    <x v="145"/>
    <d v="2017-10-01T00:00:00"/>
    <x v="1"/>
    <s v="KW-16435"/>
    <s v="Katrina Willman"/>
    <x v="0"/>
    <s v="United States"/>
    <x v="20"/>
    <x v="15"/>
    <n v="10009"/>
    <s v="East"/>
    <s v="OFF-AR-10003732"/>
    <x v="1"/>
    <x v="6"/>
    <s v="Newell 333"/>
    <n v="5.56"/>
    <n v="2"/>
    <n v="0"/>
    <n v="1.4456"/>
  </r>
  <r>
    <n v="365"/>
    <s v="CA-2017-144904"/>
    <x v="145"/>
    <d v="2017-10-01T00:00:00"/>
    <x v="1"/>
    <s v="KW-16435"/>
    <s v="Katrina Willman"/>
    <x v="0"/>
    <s v="United States"/>
    <x v="20"/>
    <x v="15"/>
    <n v="10009"/>
    <s v="East"/>
    <s v="FUR-FU-10000023"/>
    <x v="0"/>
    <x v="5"/>
    <s v="Eldon Wave Desk Accessories"/>
    <n v="47.12"/>
    <n v="8"/>
    <n v="0"/>
    <n v="20.732800000000001"/>
  </r>
  <r>
    <n v="366"/>
    <s v="CA-2014-123344"/>
    <x v="146"/>
    <d v="2014-09-29T00:00:00"/>
    <x v="1"/>
    <s v="JD-16060"/>
    <s v="Julia Dunbar"/>
    <x v="0"/>
    <s v="United States"/>
    <x v="8"/>
    <x v="1"/>
    <n v="94109"/>
    <s v="West"/>
    <s v="OFF-ST-10001713"/>
    <x v="1"/>
    <x v="4"/>
    <s v="Gould Plastics 9-Pocket Panel Bin, 18-3/8w x 5-1/4d x 20-1/2h, Black"/>
    <n v="211.96"/>
    <n v="4"/>
    <n v="0"/>
    <n v="8.4784000000000006"/>
  </r>
  <r>
    <n v="367"/>
    <s v="CA-2016-155516"/>
    <x v="147"/>
    <d v="2016-10-21T00:00:00"/>
    <x v="3"/>
    <s v="MK-17905"/>
    <s v="Michael Kennedy"/>
    <x v="1"/>
    <s v="United States"/>
    <x v="91"/>
    <x v="29"/>
    <n v="6040"/>
    <s v="East"/>
    <s v="OFF-BI-10002412"/>
    <x v="1"/>
    <x v="8"/>
    <s v="Wilson Jones “Snap” Scratch Pad Binder Tool for Ring Binders"/>
    <n v="23.2"/>
    <n v="4"/>
    <n v="0"/>
    <n v="10.44"/>
  </r>
  <r>
    <n v="368"/>
    <s v="CA-2016-155516"/>
    <x v="147"/>
    <d v="2016-10-21T00:00:00"/>
    <x v="3"/>
    <s v="MK-17905"/>
    <s v="Michael Kennedy"/>
    <x v="1"/>
    <s v="United States"/>
    <x v="91"/>
    <x v="29"/>
    <n v="6040"/>
    <s v="East"/>
    <s v="OFF-SU-10001225"/>
    <x v="1"/>
    <x v="14"/>
    <s v="Staple remover"/>
    <n v="7.36"/>
    <n v="2"/>
    <n v="0"/>
    <n v="0.1472"/>
  </r>
  <r>
    <n v="369"/>
    <s v="CA-2016-155516"/>
    <x v="147"/>
    <d v="2016-10-21T00:00:00"/>
    <x v="3"/>
    <s v="MK-17905"/>
    <s v="Michael Kennedy"/>
    <x v="1"/>
    <s v="United States"/>
    <x v="91"/>
    <x v="29"/>
    <n v="6040"/>
    <s v="East"/>
    <s v="OFF-ST-10002406"/>
    <x v="1"/>
    <x v="4"/>
    <s v="Pizazz Global Quick File"/>
    <n v="104.79"/>
    <n v="7"/>
    <n v="0"/>
    <n v="29.341200000000001"/>
  </r>
  <r>
    <n v="370"/>
    <s v="CA-2016-155516"/>
    <x v="147"/>
    <d v="2016-10-21T00:00:00"/>
    <x v="3"/>
    <s v="MK-17905"/>
    <s v="Michael Kennedy"/>
    <x v="1"/>
    <s v="United States"/>
    <x v="91"/>
    <x v="29"/>
    <n v="6040"/>
    <s v="East"/>
    <s v="FUR-BO-10002545"/>
    <x v="0"/>
    <x v="0"/>
    <s v="Atlantic Metals Mobile 3-Shelf Bookcases, Custom Colors"/>
    <n v="1043.92"/>
    <n v="4"/>
    <n v="0"/>
    <n v="271.41919999999999"/>
  </r>
  <r>
    <n v="371"/>
    <s v="CA-2017-104745"/>
    <x v="148"/>
    <d v="2017-06-04T00:00:00"/>
    <x v="1"/>
    <s v="GT-14755"/>
    <s v="Guy Thornton"/>
    <x v="0"/>
    <s v="United States"/>
    <x v="92"/>
    <x v="5"/>
    <n v="78550"/>
    <s v="Central"/>
    <s v="OFF-PA-10002036"/>
    <x v="1"/>
    <x v="10"/>
    <s v="Xerox 1930"/>
    <n v="25.92"/>
    <n v="5"/>
    <n v="0.2"/>
    <n v="9.3960000000000008"/>
  </r>
  <r>
    <n v="372"/>
    <s v="CA-2017-104745"/>
    <x v="148"/>
    <d v="2017-06-04T00:00:00"/>
    <x v="1"/>
    <s v="GT-14755"/>
    <s v="Guy Thornton"/>
    <x v="0"/>
    <s v="United States"/>
    <x v="92"/>
    <x v="5"/>
    <n v="78550"/>
    <s v="Central"/>
    <s v="OFF-ST-10002205"/>
    <x v="1"/>
    <x v="4"/>
    <s v="File Shuttle I and Handi-File"/>
    <n v="53.423999999999999"/>
    <n v="3"/>
    <n v="0.2"/>
    <n v="4.6745999999999999"/>
  </r>
  <r>
    <n v="373"/>
    <s v="US-2014-119137"/>
    <x v="149"/>
    <d v="2014-07-27T00:00:00"/>
    <x v="1"/>
    <s v="AG-10900"/>
    <s v="Arthur Gainer"/>
    <x v="0"/>
    <s v="United States"/>
    <x v="93"/>
    <x v="16"/>
    <n v="85705"/>
    <s v="West"/>
    <s v="OFF-BI-10001982"/>
    <x v="1"/>
    <x v="8"/>
    <s v="Wilson Jones Custom Binder Spines &amp; Labels"/>
    <n v="8.16"/>
    <n v="5"/>
    <n v="0.7"/>
    <n v="-5.7119999999999997"/>
  </r>
  <r>
    <n v="374"/>
    <s v="US-2014-119137"/>
    <x v="149"/>
    <d v="2014-07-27T00:00:00"/>
    <x v="1"/>
    <s v="AG-10900"/>
    <s v="Arthur Gainer"/>
    <x v="0"/>
    <s v="United States"/>
    <x v="93"/>
    <x v="16"/>
    <n v="85705"/>
    <s v="West"/>
    <s v="TEC-AC-10003911"/>
    <x v="2"/>
    <x v="11"/>
    <s v="NETGEAR AC1750 Dual Band Gigabit Smart WiFi Router"/>
    <n v="1023.936"/>
    <n v="8"/>
    <n v="0.2"/>
    <n v="179.18879999999999"/>
  </r>
  <r>
    <n v="375"/>
    <s v="US-2014-119137"/>
    <x v="149"/>
    <d v="2014-07-27T00:00:00"/>
    <x v="1"/>
    <s v="AG-10900"/>
    <s v="Arthur Gainer"/>
    <x v="0"/>
    <s v="United States"/>
    <x v="93"/>
    <x v="16"/>
    <n v="85705"/>
    <s v="West"/>
    <s v="OFF-AR-10000658"/>
    <x v="1"/>
    <x v="6"/>
    <s v="Newell 324"/>
    <n v="9.24"/>
    <n v="1"/>
    <n v="0.2"/>
    <n v="0.92400000000000004"/>
  </r>
  <r>
    <n v="376"/>
    <s v="US-2014-119137"/>
    <x v="149"/>
    <d v="2014-07-27T00:00:00"/>
    <x v="1"/>
    <s v="AG-10900"/>
    <s v="Arthur Gainer"/>
    <x v="0"/>
    <s v="United States"/>
    <x v="93"/>
    <x v="16"/>
    <n v="85705"/>
    <s v="West"/>
    <s v="TEC-AC-10002076"/>
    <x v="2"/>
    <x v="11"/>
    <s v="Microsoft Natural Keyboard Elite"/>
    <n v="479.04"/>
    <n v="10"/>
    <n v="0.2"/>
    <n v="-29.94"/>
  </r>
  <r>
    <n v="377"/>
    <s v="US-2016-134656"/>
    <x v="150"/>
    <d v="2016-10-01T00:00:00"/>
    <x v="2"/>
    <s v="MM-18280"/>
    <s v="Muhammed MacIntyre"/>
    <x v="1"/>
    <s v="United States"/>
    <x v="94"/>
    <x v="10"/>
    <n v="62301"/>
    <s v="Central"/>
    <s v="OFF-PA-10003039"/>
    <x v="1"/>
    <x v="10"/>
    <s v="Xerox 1960"/>
    <n v="99.135999999999996"/>
    <n v="4"/>
    <n v="0.2"/>
    <n v="30.98"/>
  </r>
  <r>
    <n v="378"/>
    <s v="US-2017-134481"/>
    <x v="151"/>
    <d v="2017-09-01T00:00:00"/>
    <x v="1"/>
    <s v="AR-10405"/>
    <s v="Allen Rosenblatt"/>
    <x v="1"/>
    <s v="United States"/>
    <x v="47"/>
    <x v="31"/>
    <n v="2038"/>
    <s v="East"/>
    <s v="FUR-TA-10004915"/>
    <x v="0"/>
    <x v="3"/>
    <s v="Office Impressions End Table, 20-1/2&quot;H x 24&quot;W x 20&quot;D"/>
    <n v="1488.424"/>
    <n v="7"/>
    <n v="0.3"/>
    <n v="-297.6848"/>
  </r>
  <r>
    <n v="379"/>
    <s v="CA-2015-130792"/>
    <x v="152"/>
    <d v="2015-05-05T00:00:00"/>
    <x v="1"/>
    <s v="RA-19915"/>
    <s v="Russell Applegate"/>
    <x v="0"/>
    <s v="United States"/>
    <x v="12"/>
    <x v="5"/>
    <n v="77095"/>
    <s v="Central"/>
    <s v="OFF-AP-10000696"/>
    <x v="1"/>
    <x v="9"/>
    <s v="Holmes Odor Grabber"/>
    <n v="8.6519999999999992"/>
    <n v="3"/>
    <n v="0.8"/>
    <n v="-20.3322"/>
  </r>
  <r>
    <n v="380"/>
    <s v="CA-2015-130792"/>
    <x v="152"/>
    <d v="2015-05-05T00:00:00"/>
    <x v="1"/>
    <s v="RA-19915"/>
    <s v="Russell Applegate"/>
    <x v="0"/>
    <s v="United States"/>
    <x v="12"/>
    <x v="5"/>
    <n v="77095"/>
    <s v="Central"/>
    <s v="OFF-ST-10003327"/>
    <x v="1"/>
    <x v="4"/>
    <s v="Akro-Mils 12-Gallon Tote"/>
    <n v="23.832000000000001"/>
    <n v="3"/>
    <n v="0.2"/>
    <n v="2.6810999999999998"/>
  </r>
  <r>
    <n v="381"/>
    <s v="CA-2015-130792"/>
    <x v="152"/>
    <d v="2015-05-05T00:00:00"/>
    <x v="1"/>
    <s v="RA-19915"/>
    <s v="Russell Applegate"/>
    <x v="0"/>
    <s v="United States"/>
    <x v="12"/>
    <x v="5"/>
    <n v="77095"/>
    <s v="Central"/>
    <s v="OFF-BI-10000309"/>
    <x v="1"/>
    <x v="8"/>
    <s v="GBC Twin Loop Wire Binding Elements, 9/16&quot; Spine, Black"/>
    <n v="12.176"/>
    <n v="4"/>
    <n v="0.8"/>
    <n v="-18.872800000000002"/>
  </r>
  <r>
    <n v="382"/>
    <s v="CA-2016-134775"/>
    <x v="99"/>
    <d v="2016-10-29T00:00:00"/>
    <x v="2"/>
    <s v="AS-10285"/>
    <s v="Alejandro Savely"/>
    <x v="1"/>
    <s v="United States"/>
    <x v="8"/>
    <x v="1"/>
    <n v="94109"/>
    <s v="West"/>
    <s v="OFF-PA-10004734"/>
    <x v="1"/>
    <x v="10"/>
    <s v="Southworth Structures Collection"/>
    <n v="50.96"/>
    <n v="7"/>
    <n v="0"/>
    <n v="25.48"/>
  </r>
  <r>
    <n v="383"/>
    <s v="CA-2016-134775"/>
    <x v="99"/>
    <d v="2016-10-29T00:00:00"/>
    <x v="2"/>
    <s v="AS-10285"/>
    <s v="Alejandro Savely"/>
    <x v="1"/>
    <s v="United States"/>
    <x v="8"/>
    <x v="1"/>
    <n v="94109"/>
    <s v="West"/>
    <s v="OFF-BI-10002225"/>
    <x v="1"/>
    <x v="8"/>
    <s v="Square Ring Data Binders, Rigid 75 Pt. Covers, 11&quot; x 14-7/8&quot;"/>
    <n v="49.536000000000001"/>
    <n v="3"/>
    <n v="0.2"/>
    <n v="17.337599999999998"/>
  </r>
  <r>
    <n v="384"/>
    <s v="CA-2015-125395"/>
    <x v="153"/>
    <d v="2015-06-29T00:00:00"/>
    <x v="0"/>
    <s v="LA-16780"/>
    <s v="Laura Armstrong"/>
    <x v="1"/>
    <s v="United States"/>
    <x v="79"/>
    <x v="12"/>
    <n v="48180"/>
    <s v="Central"/>
    <s v="TEC-AC-10004708"/>
    <x v="2"/>
    <x v="11"/>
    <s v="Sony 32GB Class 10 Micro SDHC R40 Memory Card"/>
    <n v="41.9"/>
    <n v="2"/>
    <n v="0"/>
    <n v="8.7989999999999995"/>
  </r>
  <r>
    <n v="385"/>
    <s v="US-2015-168935"/>
    <x v="154"/>
    <d v="2015-12-02T00:00:00"/>
    <x v="1"/>
    <s v="DO-13435"/>
    <s v="Denny Ordway"/>
    <x v="0"/>
    <s v="United States"/>
    <x v="95"/>
    <x v="2"/>
    <n v="33024"/>
    <s v="South"/>
    <s v="FUR-TA-10000617"/>
    <x v="0"/>
    <x v="3"/>
    <s v="Hon Practical Foundations 30 x 60 Training Table, Light Gray/Charcoal"/>
    <n v="375.45749999999998"/>
    <n v="3"/>
    <n v="0.45"/>
    <n v="-157.0095"/>
  </r>
  <r>
    <n v="386"/>
    <s v="US-2015-168935"/>
    <x v="154"/>
    <d v="2015-12-02T00:00:00"/>
    <x v="1"/>
    <s v="DO-13435"/>
    <s v="Denny Ordway"/>
    <x v="0"/>
    <s v="United States"/>
    <x v="95"/>
    <x v="2"/>
    <n v="33024"/>
    <s v="South"/>
    <s v="TEC-AC-10002335"/>
    <x v="2"/>
    <x v="11"/>
    <s v="Logitech Media Keyboard K200"/>
    <n v="83.975999999999999"/>
    <n v="3"/>
    <n v="0.2"/>
    <n v="-1.0497000000000001"/>
  </r>
  <r>
    <n v="387"/>
    <s v="CA-2015-122756"/>
    <x v="155"/>
    <d v="2015-12-07T00:00:00"/>
    <x v="1"/>
    <s v="DK-13225"/>
    <s v="Dean Katz"/>
    <x v="1"/>
    <s v="United States"/>
    <x v="10"/>
    <x v="9"/>
    <n v="19140"/>
    <s v="East"/>
    <s v="TEC-MA-10001681"/>
    <x v="2"/>
    <x v="15"/>
    <s v="Lexmark MarkNet N8150 Wireless Print Server"/>
    <n v="482.34"/>
    <n v="4"/>
    <n v="0.7"/>
    <n v="-337.63799999999998"/>
  </r>
  <r>
    <n v="388"/>
    <s v="CA-2015-122756"/>
    <x v="155"/>
    <d v="2015-12-07T00:00:00"/>
    <x v="1"/>
    <s v="DK-13225"/>
    <s v="Dean Katz"/>
    <x v="1"/>
    <s v="United States"/>
    <x v="10"/>
    <x v="9"/>
    <n v="19140"/>
    <s v="East"/>
    <s v="FUR-FU-10001935"/>
    <x v="0"/>
    <x v="5"/>
    <s v="3M Hangers With Command Adhesive"/>
    <n v="2.96"/>
    <n v="1"/>
    <n v="0.2"/>
    <n v="0.77700000000000002"/>
  </r>
  <r>
    <n v="389"/>
    <s v="CA-2014-115973"/>
    <x v="156"/>
    <d v="2014-11-26T00:00:00"/>
    <x v="2"/>
    <s v="NG-18430"/>
    <s v="Nathan Gelder"/>
    <x v="0"/>
    <s v="United States"/>
    <x v="74"/>
    <x v="24"/>
    <n v="45231"/>
    <s v="East"/>
    <s v="OFF-AR-10004757"/>
    <x v="1"/>
    <x v="6"/>
    <s v="Crayola Colored Pencils"/>
    <n v="2.6240000000000001"/>
    <n v="1"/>
    <n v="0.2"/>
    <n v="0.4264"/>
  </r>
  <r>
    <n v="390"/>
    <s v="CA-2017-101798"/>
    <x v="157"/>
    <d v="2017-12-15T00:00:00"/>
    <x v="1"/>
    <s v="MV-18190"/>
    <s v="Mike Vittorini"/>
    <x v="0"/>
    <s v="United States"/>
    <x v="20"/>
    <x v="15"/>
    <n v="10009"/>
    <s v="East"/>
    <s v="OFF-BI-10000050"/>
    <x v="1"/>
    <x v="8"/>
    <s v="Angle-D Binders with Locking Rings, Label Holders"/>
    <n v="23.36"/>
    <n v="4"/>
    <n v="0.2"/>
    <n v="7.8840000000000003"/>
  </r>
  <r>
    <n v="391"/>
    <s v="CA-2017-101798"/>
    <x v="157"/>
    <d v="2017-12-15T00:00:00"/>
    <x v="1"/>
    <s v="MV-18190"/>
    <s v="Mike Vittorini"/>
    <x v="0"/>
    <s v="United States"/>
    <x v="20"/>
    <x v="15"/>
    <n v="10009"/>
    <s v="East"/>
    <s v="TEC-AC-10001998"/>
    <x v="2"/>
    <x v="11"/>
    <s v="Logitech LS21 Speaker System - PC Multimedia - 2.1-CH - Wired"/>
    <n v="39.979999999999997"/>
    <n v="2"/>
    <n v="0"/>
    <n v="13.5932"/>
  </r>
  <r>
    <n v="392"/>
    <s v="US-2014-135972"/>
    <x v="158"/>
    <d v="2014-09-23T00:00:00"/>
    <x v="0"/>
    <s v="JG-15115"/>
    <s v="Jack Garza"/>
    <x v="0"/>
    <s v="United States"/>
    <x v="96"/>
    <x v="4"/>
    <n v="98198"/>
    <s v="West"/>
    <s v="TEC-PH-10003012"/>
    <x v="2"/>
    <x v="7"/>
    <s v="Nortel Meridian M3904 Professional Digital phone"/>
    <n v="246.38399999999999"/>
    <n v="2"/>
    <n v="0.2"/>
    <n v="27.7182"/>
  </r>
  <r>
    <n v="393"/>
    <s v="US-2014-135972"/>
    <x v="158"/>
    <d v="2014-09-23T00:00:00"/>
    <x v="0"/>
    <s v="JG-15115"/>
    <s v="Jack Garza"/>
    <x v="0"/>
    <s v="United States"/>
    <x v="96"/>
    <x v="4"/>
    <n v="98198"/>
    <s v="West"/>
    <s v="TEC-CO-10002313"/>
    <x v="2"/>
    <x v="16"/>
    <s v="Canon PC1080F Personal Copier"/>
    <n v="1799.97"/>
    <n v="3"/>
    <n v="0"/>
    <n v="701.98829999999998"/>
  </r>
  <r>
    <n v="394"/>
    <s v="US-2014-134971"/>
    <x v="159"/>
    <d v="2014-06-10T00:00:00"/>
    <x v="0"/>
    <s v="BP-11095"/>
    <s v="Bart Pistole"/>
    <x v="1"/>
    <s v="United States"/>
    <x v="97"/>
    <x v="10"/>
    <n v="61604"/>
    <s v="Central"/>
    <s v="OFF-BI-10003982"/>
    <x v="1"/>
    <x v="8"/>
    <s v="Wilson Jones Century Plastic Molded Ring Binders"/>
    <n v="12.462"/>
    <n v="3"/>
    <n v="0.8"/>
    <n v="-20.5623"/>
  </r>
  <r>
    <n v="395"/>
    <s v="CA-2017-102946"/>
    <x v="160"/>
    <d v="2017-07-05T00:00:00"/>
    <x v="1"/>
    <s v="VP-21730"/>
    <s v="Victor Preis"/>
    <x v="2"/>
    <s v="United States"/>
    <x v="98"/>
    <x v="33"/>
    <n v="89115"/>
    <s v="West"/>
    <s v="OFF-BI-10004492"/>
    <x v="1"/>
    <x v="8"/>
    <s v="Tuf-Vin Binders"/>
    <n v="75.792000000000002"/>
    <n v="3"/>
    <n v="0.2"/>
    <n v="25.579799999999999"/>
  </r>
  <r>
    <n v="396"/>
    <s v="CA-2017-165603"/>
    <x v="161"/>
    <d v="2017-10-19T00:00:00"/>
    <x v="0"/>
    <s v="SS-20140"/>
    <s v="Saphhira Shifley"/>
    <x v="1"/>
    <s v="United States"/>
    <x v="99"/>
    <x v="34"/>
    <n v="2886"/>
    <s v="East"/>
    <s v="OFF-ST-10000798"/>
    <x v="1"/>
    <x v="4"/>
    <s v="2300 Heavy-Duty Transfer File Systems by Perma"/>
    <n v="49.96"/>
    <n v="2"/>
    <n v="0"/>
    <n v="9.4923999999999999"/>
  </r>
  <r>
    <n v="397"/>
    <s v="CA-2017-165603"/>
    <x v="161"/>
    <d v="2017-10-19T00:00:00"/>
    <x v="0"/>
    <s v="SS-20140"/>
    <s v="Saphhira Shifley"/>
    <x v="1"/>
    <s v="United States"/>
    <x v="99"/>
    <x v="34"/>
    <n v="2886"/>
    <s v="East"/>
    <s v="OFF-PA-10002552"/>
    <x v="1"/>
    <x v="10"/>
    <s v="Xerox 1958"/>
    <n v="12.96"/>
    <n v="2"/>
    <n v="0"/>
    <n v="6.2207999999999997"/>
  </r>
  <r>
    <n v="398"/>
    <s v="CA-2015-122259"/>
    <x v="89"/>
    <d v="2015-11-04T00:00:00"/>
    <x v="1"/>
    <s v="HP-14815"/>
    <s v="Harold Pawlan"/>
    <x v="2"/>
    <s v="United States"/>
    <x v="25"/>
    <x v="12"/>
    <n v="49201"/>
    <s v="Central"/>
    <s v="OFF-SU-10002573"/>
    <x v="1"/>
    <x v="14"/>
    <s v="Acme 10&quot; Easy Grip Assistive Scissors"/>
    <n v="70.12"/>
    <n v="4"/>
    <n v="0"/>
    <n v="21.036000000000001"/>
  </r>
  <r>
    <n v="399"/>
    <s v="CA-2016-108987"/>
    <x v="162"/>
    <d v="2016-09-10T00:00:00"/>
    <x v="0"/>
    <s v="AG-10675"/>
    <s v="Anna Gayman"/>
    <x v="0"/>
    <s v="United States"/>
    <x v="12"/>
    <x v="5"/>
    <n v="77036"/>
    <s v="Central"/>
    <s v="OFF-ST-10001580"/>
    <x v="1"/>
    <x v="4"/>
    <s v="Super Decoflex Portable Personal File"/>
    <n v="35.951999999999998"/>
    <n v="3"/>
    <n v="0.2"/>
    <n v="3.5952000000000002"/>
  </r>
  <r>
    <n v="400"/>
    <s v="CA-2016-108987"/>
    <x v="162"/>
    <d v="2016-09-10T00:00:00"/>
    <x v="0"/>
    <s v="AG-10675"/>
    <s v="Anna Gayman"/>
    <x v="0"/>
    <s v="United States"/>
    <x v="12"/>
    <x v="5"/>
    <n v="77036"/>
    <s v="Central"/>
    <s v="FUR-BO-10004834"/>
    <x v="0"/>
    <x v="0"/>
    <s v="Riverside Palais Royal Lawyers Bookcase, Royale Cherry Finish"/>
    <n v="2396.2656000000002"/>
    <n v="4"/>
    <n v="0.32"/>
    <n v="-317.15280000000001"/>
  </r>
  <r>
    <n v="401"/>
    <s v="CA-2016-108987"/>
    <x v="162"/>
    <d v="2016-09-10T00:00:00"/>
    <x v="0"/>
    <s v="AG-10675"/>
    <s v="Anna Gayman"/>
    <x v="0"/>
    <s v="United States"/>
    <x v="12"/>
    <x v="5"/>
    <n v="77036"/>
    <s v="Central"/>
    <s v="OFF-ST-10000934"/>
    <x v="1"/>
    <x v="4"/>
    <s v="Contico 72&quot;H Heavy-Duty Storage System"/>
    <n v="131.136"/>
    <n v="4"/>
    <n v="0.2"/>
    <n v="-32.783999999999999"/>
  </r>
  <r>
    <n v="402"/>
    <s v="CA-2016-108987"/>
    <x v="162"/>
    <d v="2016-09-10T00:00:00"/>
    <x v="0"/>
    <s v="AG-10675"/>
    <s v="Anna Gayman"/>
    <x v="0"/>
    <s v="United States"/>
    <x v="12"/>
    <x v="5"/>
    <n v="77036"/>
    <s v="Central"/>
    <s v="TEC-AC-10000158"/>
    <x v="2"/>
    <x v="11"/>
    <s v="Sony 64GB Class 10 Micro SDHC R40 Memory Card"/>
    <n v="57.584000000000003"/>
    <n v="2"/>
    <n v="0.2"/>
    <n v="0.7198"/>
  </r>
  <r>
    <n v="403"/>
    <s v="CA-2014-113166"/>
    <x v="163"/>
    <d v="2014-12-26T00:00:00"/>
    <x v="2"/>
    <s v="LF-17185"/>
    <s v="Luke Foster"/>
    <x v="0"/>
    <s v="United States"/>
    <x v="100"/>
    <x v="2"/>
    <n v="33180"/>
    <s v="South"/>
    <s v="OFF-PA-10001947"/>
    <x v="1"/>
    <x v="10"/>
    <s v="Xerox 1974"/>
    <n v="9.5679999999999996"/>
    <n v="2"/>
    <n v="0.2"/>
    <n v="3.4683999999999999"/>
  </r>
  <r>
    <n v="404"/>
    <s v="CA-2014-155208"/>
    <x v="164"/>
    <d v="2014-04-20T00:00:00"/>
    <x v="1"/>
    <s v="SP-20650"/>
    <s v="Stephanie Phelps"/>
    <x v="1"/>
    <s v="United States"/>
    <x v="40"/>
    <x v="3"/>
    <n v="28403"/>
    <s v="South"/>
    <s v="OFF-AR-10003478"/>
    <x v="1"/>
    <x v="6"/>
    <s v="Avery Hi-Liter EverBold Pen Style Fluorescent Highlighters, 4/Pack"/>
    <n v="39.072000000000003"/>
    <n v="6"/>
    <n v="0.2"/>
    <n v="9.7680000000000007"/>
  </r>
  <r>
    <n v="405"/>
    <s v="CA-2017-117933"/>
    <x v="165"/>
    <d v="2017-12-29T00:00:00"/>
    <x v="1"/>
    <s v="RF-19840"/>
    <s v="Roy Französisch"/>
    <x v="0"/>
    <s v="United States"/>
    <x v="20"/>
    <x v="15"/>
    <n v="10024"/>
    <s v="East"/>
    <s v="OFF-AP-10004249"/>
    <x v="1"/>
    <x v="9"/>
    <s v="Staple holder"/>
    <n v="35.909999999999997"/>
    <n v="3"/>
    <n v="0"/>
    <n v="9.6957000000000004"/>
  </r>
  <r>
    <n v="406"/>
    <s v="CA-2017-117457"/>
    <x v="166"/>
    <d v="2017-12-12T00:00:00"/>
    <x v="1"/>
    <s v="KH-16510"/>
    <s v="Keith Herrera"/>
    <x v="0"/>
    <s v="United States"/>
    <x v="8"/>
    <x v="1"/>
    <n v="94110"/>
    <s v="West"/>
    <s v="TEC-AC-10000158"/>
    <x v="2"/>
    <x v="11"/>
    <s v="Sony 64GB Class 10 Micro SDHC R40 Memory Card"/>
    <n v="179.95"/>
    <n v="5"/>
    <n v="0"/>
    <n v="37.789499999999997"/>
  </r>
  <r>
    <n v="407"/>
    <s v="CA-2017-117457"/>
    <x v="166"/>
    <d v="2017-12-12T00:00:00"/>
    <x v="1"/>
    <s v="KH-16510"/>
    <s v="Keith Herrera"/>
    <x v="0"/>
    <s v="United States"/>
    <x v="8"/>
    <x v="1"/>
    <n v="94110"/>
    <s v="West"/>
    <s v="TEC-CO-10004115"/>
    <x v="2"/>
    <x v="16"/>
    <s v="Sharp AL-1530CS Digital Copier"/>
    <n v="1199.9760000000001"/>
    <n v="3"/>
    <n v="0.2"/>
    <n v="434.99130000000002"/>
  </r>
  <r>
    <n v="408"/>
    <s v="CA-2017-117457"/>
    <x v="166"/>
    <d v="2017-12-12T00:00:00"/>
    <x v="1"/>
    <s v="KH-16510"/>
    <s v="Keith Herrera"/>
    <x v="0"/>
    <s v="United States"/>
    <x v="8"/>
    <x v="1"/>
    <n v="94110"/>
    <s v="West"/>
    <s v="OFF-PA-10003724"/>
    <x v="1"/>
    <x v="10"/>
    <s v="Wirebound Message Book, 4 per Page"/>
    <n v="27.15"/>
    <n v="5"/>
    <n v="0"/>
    <n v="13.3035"/>
  </r>
  <r>
    <n v="409"/>
    <s v="CA-2017-117457"/>
    <x v="166"/>
    <d v="2017-12-12T00:00:00"/>
    <x v="1"/>
    <s v="KH-16510"/>
    <s v="Keith Herrera"/>
    <x v="0"/>
    <s v="United States"/>
    <x v="8"/>
    <x v="1"/>
    <n v="94110"/>
    <s v="West"/>
    <s v="FUR-TA-10002041"/>
    <x v="0"/>
    <x v="3"/>
    <s v="Bevis Round Conference Table Top, X-Base"/>
    <n v="1004.024"/>
    <n v="7"/>
    <n v="0.2"/>
    <n v="-112.95269999999999"/>
  </r>
  <r>
    <n v="410"/>
    <s v="CA-2017-117457"/>
    <x v="166"/>
    <d v="2017-12-12T00:00:00"/>
    <x v="1"/>
    <s v="KH-16510"/>
    <s v="Keith Herrera"/>
    <x v="0"/>
    <s v="United States"/>
    <x v="8"/>
    <x v="1"/>
    <n v="94110"/>
    <s v="West"/>
    <s v="OFF-PA-10002893"/>
    <x v="1"/>
    <x v="10"/>
    <s v="Wirebound Service Call Books, 5 1/2&quot; x 4&quot;"/>
    <n v="9.68"/>
    <n v="1"/>
    <n v="0"/>
    <n v="4.6463999999999999"/>
  </r>
  <r>
    <n v="411"/>
    <s v="CA-2017-117457"/>
    <x v="166"/>
    <d v="2017-12-12T00:00:00"/>
    <x v="1"/>
    <s v="KH-16510"/>
    <s v="Keith Herrera"/>
    <x v="0"/>
    <s v="United States"/>
    <x v="8"/>
    <x v="1"/>
    <n v="94110"/>
    <s v="West"/>
    <s v="OFF-LA-10003766"/>
    <x v="1"/>
    <x v="2"/>
    <s v="Self-Adhesive Removable Labels"/>
    <n v="28.35"/>
    <n v="9"/>
    <n v="0"/>
    <n v="13.608000000000001"/>
  </r>
  <r>
    <n v="412"/>
    <s v="CA-2017-117457"/>
    <x v="166"/>
    <d v="2017-12-12T00:00:00"/>
    <x v="1"/>
    <s v="KH-16510"/>
    <s v="Keith Herrera"/>
    <x v="0"/>
    <s v="United States"/>
    <x v="8"/>
    <x v="1"/>
    <n v="94110"/>
    <s v="West"/>
    <s v="OFF-PA-10001970"/>
    <x v="1"/>
    <x v="10"/>
    <s v="Xerox 1908"/>
    <n v="55.98"/>
    <n v="1"/>
    <n v="0"/>
    <n v="27.430199999999999"/>
  </r>
  <r>
    <n v="413"/>
    <s v="CA-2017-117457"/>
    <x v="166"/>
    <d v="2017-12-12T00:00:00"/>
    <x v="1"/>
    <s v="KH-16510"/>
    <s v="Keith Herrera"/>
    <x v="0"/>
    <s v="United States"/>
    <x v="8"/>
    <x v="1"/>
    <n v="94110"/>
    <s v="West"/>
    <s v="FUR-BO-10001972"/>
    <x v="0"/>
    <x v="0"/>
    <s v="O'Sullivan 4-Shelf Bookcase in Odessa Pine"/>
    <n v="1336.829"/>
    <n v="13"/>
    <n v="0.15"/>
    <n v="31.454799999999999"/>
  </r>
  <r>
    <n v="414"/>
    <s v="CA-2017-117457"/>
    <x v="166"/>
    <d v="2017-12-12T00:00:00"/>
    <x v="1"/>
    <s v="KH-16510"/>
    <s v="Keith Herrera"/>
    <x v="0"/>
    <s v="United States"/>
    <x v="8"/>
    <x v="1"/>
    <n v="94110"/>
    <s v="West"/>
    <s v="FUR-CH-10003956"/>
    <x v="0"/>
    <x v="1"/>
    <s v="Novimex High-Tech Fabric Mesh Task Chair"/>
    <n v="113.568"/>
    <n v="2"/>
    <n v="0.2"/>
    <n v="-18.454799999999999"/>
  </r>
  <r>
    <n v="415"/>
    <s v="CA-2017-142636"/>
    <x v="132"/>
    <d v="2017-11-07T00:00:00"/>
    <x v="1"/>
    <s v="KC-16675"/>
    <s v="Kimberly Carter"/>
    <x v="1"/>
    <s v="United States"/>
    <x v="4"/>
    <x v="4"/>
    <n v="98105"/>
    <s v="West"/>
    <s v="OFF-PA-10000157"/>
    <x v="1"/>
    <x v="10"/>
    <s v="Xerox 191"/>
    <n v="139.86000000000001"/>
    <n v="7"/>
    <n v="0"/>
    <n v="65.734200000000001"/>
  </r>
  <r>
    <n v="416"/>
    <s v="CA-2017-142636"/>
    <x v="132"/>
    <d v="2017-11-07T00:00:00"/>
    <x v="1"/>
    <s v="KC-16675"/>
    <s v="Kimberly Carter"/>
    <x v="1"/>
    <s v="United States"/>
    <x v="4"/>
    <x v="4"/>
    <n v="98105"/>
    <s v="West"/>
    <s v="FUR-CH-10001891"/>
    <x v="0"/>
    <x v="1"/>
    <s v="Global Deluxe Office Fabric Chairs"/>
    <n v="307.13600000000002"/>
    <n v="4"/>
    <n v="0.2"/>
    <n v="26.874400000000001"/>
  </r>
  <r>
    <n v="417"/>
    <s v="CA-2017-122105"/>
    <x v="92"/>
    <d v="2017-06-28T00:00:00"/>
    <x v="1"/>
    <s v="CJ-12010"/>
    <s v="Caroline Jumper"/>
    <x v="0"/>
    <s v="United States"/>
    <x v="101"/>
    <x v="1"/>
    <n v="92646"/>
    <s v="West"/>
    <s v="OFF-AR-10004344"/>
    <x v="1"/>
    <x v="6"/>
    <s v="Bulldog Vacuum Base Pencil Sharpener"/>
    <n v="95.92"/>
    <n v="8"/>
    <n v="0"/>
    <n v="25.898399999999999"/>
  </r>
  <r>
    <n v="418"/>
    <s v="CA-2016-148796"/>
    <x v="167"/>
    <d v="2016-04-18T00:00:00"/>
    <x v="1"/>
    <s v="PB-19150"/>
    <s v="Philip Brown"/>
    <x v="0"/>
    <s v="United States"/>
    <x v="1"/>
    <x v="1"/>
    <n v="90004"/>
    <s v="West"/>
    <s v="FUR-CH-10004886"/>
    <x v="0"/>
    <x v="1"/>
    <s v="Bevis Steel Folding Chairs"/>
    <n v="383.8"/>
    <n v="5"/>
    <n v="0.2"/>
    <n v="38.380000000000003"/>
  </r>
  <r>
    <n v="419"/>
    <s v="CA-2017-154816"/>
    <x v="44"/>
    <d v="2017-11-10T00:00:00"/>
    <x v="1"/>
    <s v="VB-21745"/>
    <s v="Victoria Brennan"/>
    <x v="1"/>
    <s v="United States"/>
    <x v="102"/>
    <x v="0"/>
    <n v="40475"/>
    <s v="South"/>
    <s v="OFF-PA-10003845"/>
    <x v="1"/>
    <x v="10"/>
    <s v="Xerox 1987"/>
    <n v="5.78"/>
    <n v="1"/>
    <n v="0"/>
    <n v="2.8321999999999998"/>
  </r>
  <r>
    <n v="420"/>
    <s v="CA-2017-110478"/>
    <x v="168"/>
    <d v="2017-03-09T00:00:00"/>
    <x v="1"/>
    <s v="SP-20860"/>
    <s v="Sung Pak"/>
    <x v="1"/>
    <s v="United States"/>
    <x v="1"/>
    <x v="1"/>
    <n v="90045"/>
    <s v="West"/>
    <s v="OFF-AR-10001573"/>
    <x v="1"/>
    <x v="6"/>
    <s v="American Pencil"/>
    <n v="9.32"/>
    <n v="4"/>
    <n v="0"/>
    <n v="2.7027999999999999"/>
  </r>
  <r>
    <n v="421"/>
    <s v="CA-2017-110478"/>
    <x v="168"/>
    <d v="2017-03-09T00:00:00"/>
    <x v="1"/>
    <s v="SP-20860"/>
    <s v="Sung Pak"/>
    <x v="1"/>
    <s v="United States"/>
    <x v="1"/>
    <x v="1"/>
    <n v="90045"/>
    <s v="West"/>
    <s v="OFF-EN-10000483"/>
    <x v="1"/>
    <x v="12"/>
    <s v="White Envelopes, White Envelopes with Clear Poly Window"/>
    <n v="15.25"/>
    <n v="1"/>
    <n v="0"/>
    <n v="7.0149999999999997"/>
  </r>
  <r>
    <n v="422"/>
    <s v="CA-2014-142048"/>
    <x v="169"/>
    <d v="2014-06-25T00:00:00"/>
    <x v="2"/>
    <s v="JE-15745"/>
    <s v="Joel Eaton"/>
    <x v="0"/>
    <s v="United States"/>
    <x v="103"/>
    <x v="22"/>
    <n v="80027"/>
    <s v="West"/>
    <s v="TEC-AC-10004114"/>
    <x v="2"/>
    <x v="11"/>
    <s v="KeyTronic 6101 Series - Keyboard - Black"/>
    <n v="196.75200000000001"/>
    <n v="6"/>
    <n v="0.2"/>
    <n v="56.566200000000002"/>
  </r>
  <r>
    <n v="423"/>
    <s v="CA-2017-125388"/>
    <x v="15"/>
    <d v="2017-10-23T00:00:00"/>
    <x v="1"/>
    <s v="MP-17965"/>
    <s v="Michael Paige"/>
    <x v="1"/>
    <s v="United States"/>
    <x v="104"/>
    <x v="31"/>
    <n v="1841"/>
    <s v="East"/>
    <s v="FUR-FU-10004712"/>
    <x v="0"/>
    <x v="5"/>
    <s v="Westinghouse Mesh Shade Clip-On Gooseneck Lamp, Black"/>
    <n v="56.56"/>
    <n v="4"/>
    <n v="0"/>
    <n v="14.7056"/>
  </r>
  <r>
    <n v="424"/>
    <s v="CA-2017-125388"/>
    <x v="15"/>
    <d v="2017-10-23T00:00:00"/>
    <x v="1"/>
    <s v="MP-17965"/>
    <s v="Michael Paige"/>
    <x v="1"/>
    <s v="United States"/>
    <x v="104"/>
    <x v="31"/>
    <n v="1841"/>
    <s v="East"/>
    <s v="OFF-ST-10000918"/>
    <x v="1"/>
    <x v="4"/>
    <s v="Crate-A-Files"/>
    <n v="32.700000000000003"/>
    <n v="3"/>
    <n v="0"/>
    <n v="8.5020000000000007"/>
  </r>
  <r>
    <n v="425"/>
    <s v="CA-2017-155705"/>
    <x v="170"/>
    <d v="2017-08-23T00:00:00"/>
    <x v="0"/>
    <s v="NF-18385"/>
    <s v="Natalie Fritzler"/>
    <x v="0"/>
    <s v="United States"/>
    <x v="25"/>
    <x v="35"/>
    <n v="39212"/>
    <s v="South"/>
    <s v="FUR-CH-10000015"/>
    <x v="0"/>
    <x v="1"/>
    <s v="Hon Multipurpose Stacking Arm Chairs"/>
    <n v="866.4"/>
    <n v="4"/>
    <n v="0"/>
    <n v="225.26400000000001"/>
  </r>
  <r>
    <n v="426"/>
    <s v="CA-2017-149160"/>
    <x v="51"/>
    <d v="2017-11-26T00:00:00"/>
    <x v="0"/>
    <s v="JM-15265"/>
    <s v="Janet Molinari"/>
    <x v="1"/>
    <s v="United States"/>
    <x v="105"/>
    <x v="12"/>
    <n v="48187"/>
    <s v="Central"/>
    <s v="FUR-FU-10003347"/>
    <x v="0"/>
    <x v="5"/>
    <s v="Coloredge Poster Frame"/>
    <n v="28.4"/>
    <n v="2"/>
    <n v="0"/>
    <n v="11.076000000000001"/>
  </r>
  <r>
    <n v="427"/>
    <s v="CA-2017-149160"/>
    <x v="51"/>
    <d v="2017-11-26T00:00:00"/>
    <x v="0"/>
    <s v="JM-15265"/>
    <s v="Janet Molinari"/>
    <x v="1"/>
    <s v="United States"/>
    <x v="105"/>
    <x v="12"/>
    <n v="48187"/>
    <s v="Central"/>
    <s v="OFF-BI-10001543"/>
    <x v="1"/>
    <x v="8"/>
    <s v="GBC VeloBinder Manual Binding System"/>
    <n v="287.92"/>
    <n v="8"/>
    <n v="0"/>
    <n v="138.20160000000001"/>
  </r>
  <r>
    <n v="428"/>
    <s v="CA-2014-101476"/>
    <x v="171"/>
    <d v="2014-09-13T00:00:00"/>
    <x v="2"/>
    <s v="SD-20485"/>
    <s v="Shirley Daniels"/>
    <x v="2"/>
    <s v="United States"/>
    <x v="106"/>
    <x v="15"/>
    <n v="10801"/>
    <s v="East"/>
    <s v="TEC-MA-10000029"/>
    <x v="2"/>
    <x v="15"/>
    <s v="Epson WorkForce WF-2530 All-in-One Printer, Copier Scanner"/>
    <n v="69.989999999999995"/>
    <n v="1"/>
    <n v="0"/>
    <n v="30.095700000000001"/>
  </r>
  <r>
    <n v="429"/>
    <s v="CA-2017-152275"/>
    <x v="172"/>
    <d v="2017-10-08T00:00:00"/>
    <x v="1"/>
    <s v="KH-16630"/>
    <s v="Ken Heidel"/>
    <x v="1"/>
    <s v="United States"/>
    <x v="52"/>
    <x v="5"/>
    <n v="78207"/>
    <s v="Central"/>
    <s v="OFF-AR-10000369"/>
    <x v="1"/>
    <x v="6"/>
    <s v="Design Ebony Sketching Pencil"/>
    <n v="6.6719999999999997"/>
    <n v="6"/>
    <n v="0.2"/>
    <n v="0.50039999999999996"/>
  </r>
  <r>
    <n v="430"/>
    <s v="US-2016-123750"/>
    <x v="173"/>
    <d v="2016-04-21T00:00:00"/>
    <x v="1"/>
    <s v="RB-19795"/>
    <s v="Ross Baird"/>
    <x v="2"/>
    <s v="United States"/>
    <x v="107"/>
    <x v="3"/>
    <n v="28052"/>
    <s v="South"/>
    <s v="OFF-BI-10004584"/>
    <x v="1"/>
    <x v="8"/>
    <s v="GBC ProClick 150 Presentation Binding System"/>
    <n v="189.58799999999999"/>
    <n v="2"/>
    <n v="0.7"/>
    <n v="-145.35079999999999"/>
  </r>
  <r>
    <n v="431"/>
    <s v="US-2016-123750"/>
    <x v="173"/>
    <d v="2016-04-21T00:00:00"/>
    <x v="1"/>
    <s v="RB-19795"/>
    <s v="Ross Baird"/>
    <x v="2"/>
    <s v="United States"/>
    <x v="107"/>
    <x v="3"/>
    <n v="28052"/>
    <s v="South"/>
    <s v="TEC-AC-10004659"/>
    <x v="2"/>
    <x v="11"/>
    <s v="Imation Secure+ Hardware Encrypted USB 2.0 Flash Drive; 16GB"/>
    <n v="408.74400000000003"/>
    <n v="7"/>
    <n v="0.2"/>
    <n v="76.639499999999998"/>
  </r>
  <r>
    <n v="432"/>
    <s v="US-2016-123750"/>
    <x v="173"/>
    <d v="2016-04-21T00:00:00"/>
    <x v="1"/>
    <s v="RB-19795"/>
    <s v="Ross Baird"/>
    <x v="2"/>
    <s v="United States"/>
    <x v="107"/>
    <x v="3"/>
    <n v="28052"/>
    <s v="South"/>
    <s v="TEC-AC-10004659"/>
    <x v="2"/>
    <x v="11"/>
    <s v="Imation Secure+ Hardware Encrypted USB 2.0 Flash Drive; 16GB"/>
    <n v="291.95999999999998"/>
    <n v="5"/>
    <n v="0.2"/>
    <n v="54.7425"/>
  </r>
  <r>
    <n v="433"/>
    <s v="US-2016-123750"/>
    <x v="173"/>
    <d v="2016-04-21T00:00:00"/>
    <x v="1"/>
    <s v="RB-19795"/>
    <s v="Ross Baird"/>
    <x v="2"/>
    <s v="United States"/>
    <x v="107"/>
    <x v="3"/>
    <n v="28052"/>
    <s v="South"/>
    <s v="OFF-ST-10000617"/>
    <x v="1"/>
    <x v="4"/>
    <s v="Woodgrain Magazine Files by Perma"/>
    <n v="4.7679999999999998"/>
    <n v="2"/>
    <n v="0.2"/>
    <n v="-0.77480000000000004"/>
  </r>
  <r>
    <n v="434"/>
    <s v="CA-2016-127369"/>
    <x v="112"/>
    <d v="2016-06-07T00:00:00"/>
    <x v="2"/>
    <s v="DB-13060"/>
    <s v="Dave Brooks"/>
    <x v="0"/>
    <s v="United States"/>
    <x v="90"/>
    <x v="31"/>
    <n v="1852"/>
    <s v="East"/>
    <s v="OFF-ST-10003306"/>
    <x v="1"/>
    <x v="4"/>
    <s v="Letter Size Cart"/>
    <n v="714.3"/>
    <n v="5"/>
    <n v="0"/>
    <n v="207.14699999999999"/>
  </r>
  <r>
    <n v="435"/>
    <s v="US-2014-150574"/>
    <x v="174"/>
    <d v="2014-12-25T00:00:00"/>
    <x v="1"/>
    <s v="MK-18160"/>
    <s v="Mike Kennedy"/>
    <x v="0"/>
    <s v="United States"/>
    <x v="108"/>
    <x v="2"/>
    <n v="32216"/>
    <s v="South"/>
    <s v="OFF-BI-10000773"/>
    <x v="1"/>
    <x v="8"/>
    <s v="Insertable Tab Post Binder Dividers"/>
    <n v="4.8120000000000003"/>
    <n v="2"/>
    <n v="0.7"/>
    <n v="-3.6892"/>
  </r>
  <r>
    <n v="436"/>
    <s v="US-2014-150574"/>
    <x v="174"/>
    <d v="2014-12-25T00:00:00"/>
    <x v="1"/>
    <s v="MK-18160"/>
    <s v="Mike Kennedy"/>
    <x v="0"/>
    <s v="United States"/>
    <x v="108"/>
    <x v="2"/>
    <n v="32216"/>
    <s v="South"/>
    <s v="TEC-AC-10002600"/>
    <x v="2"/>
    <x v="11"/>
    <s v="Belkin QODE FastFit Bluetooth Keyboard"/>
    <n v="247.8"/>
    <n v="5"/>
    <n v="0.2"/>
    <n v="-18.585000000000001"/>
  </r>
  <r>
    <n v="437"/>
    <s v="CA-2016-147375"/>
    <x v="1"/>
    <d v="2016-06-14T00:00:00"/>
    <x v="0"/>
    <s v="PO-19180"/>
    <s v="Philisse Overcash"/>
    <x v="2"/>
    <s v="United States"/>
    <x v="22"/>
    <x v="10"/>
    <n v="60623"/>
    <s v="Central"/>
    <s v="TEC-MA-10002937"/>
    <x v="2"/>
    <x v="15"/>
    <s v="Canon Color ImageCLASS MF8580Cdw Wireless Laser All-In-One Printer, Copier, Scanner"/>
    <n v="1007.979"/>
    <n v="3"/>
    <n v="0.3"/>
    <n v="43.199100000000001"/>
  </r>
  <r>
    <n v="438"/>
    <s v="CA-2016-147375"/>
    <x v="1"/>
    <d v="2016-06-14T00:00:00"/>
    <x v="0"/>
    <s v="PO-19180"/>
    <s v="Philisse Overcash"/>
    <x v="2"/>
    <s v="United States"/>
    <x v="22"/>
    <x v="10"/>
    <n v="60623"/>
    <s v="Central"/>
    <s v="OFF-PA-10001970"/>
    <x v="1"/>
    <x v="10"/>
    <s v="Xerox 1908"/>
    <n v="313.488"/>
    <n v="7"/>
    <n v="0.2"/>
    <n v="113.63939999999999"/>
  </r>
  <r>
    <n v="439"/>
    <s v="CA-2017-130043"/>
    <x v="175"/>
    <d v="2017-09-19T00:00:00"/>
    <x v="1"/>
    <s v="BB-11545"/>
    <s v="Brenda Bowman"/>
    <x v="1"/>
    <s v="United States"/>
    <x v="12"/>
    <x v="5"/>
    <n v="77070"/>
    <s v="Central"/>
    <s v="OFF-PA-10002230"/>
    <x v="1"/>
    <x v="10"/>
    <s v="Xerox 1897"/>
    <n v="31.872"/>
    <n v="8"/>
    <n v="0.2"/>
    <n v="11.553599999999999"/>
  </r>
  <r>
    <n v="440"/>
    <s v="CA-2017-157252"/>
    <x v="176"/>
    <d v="2017-01-23T00:00:00"/>
    <x v="0"/>
    <s v="CV-12805"/>
    <s v="Cynthia Voltz"/>
    <x v="1"/>
    <s v="United States"/>
    <x v="20"/>
    <x v="15"/>
    <n v="10024"/>
    <s v="East"/>
    <s v="FUR-CH-10003396"/>
    <x v="0"/>
    <x v="1"/>
    <s v="Global Deluxe Steno Chair"/>
    <n v="207.846"/>
    <n v="3"/>
    <n v="0.1"/>
    <n v="2.3094000000000001"/>
  </r>
  <r>
    <n v="441"/>
    <s v="CA-2016-115756"/>
    <x v="64"/>
    <d v="2016-09-07T00:00:00"/>
    <x v="0"/>
    <s v="PK-19075"/>
    <s v="Pete Kriz"/>
    <x v="0"/>
    <s v="United States"/>
    <x v="66"/>
    <x v="12"/>
    <n v="48227"/>
    <s v="Central"/>
    <s v="FUR-FU-10000246"/>
    <x v="0"/>
    <x v="5"/>
    <s v="Aluminum Document Frame"/>
    <n v="12.22"/>
    <n v="1"/>
    <n v="0"/>
    <n v="3.6659999999999999"/>
  </r>
  <r>
    <n v="442"/>
    <s v="CA-2016-115756"/>
    <x v="64"/>
    <d v="2016-09-07T00:00:00"/>
    <x v="0"/>
    <s v="PK-19075"/>
    <s v="Pete Kriz"/>
    <x v="0"/>
    <s v="United States"/>
    <x v="66"/>
    <x v="12"/>
    <n v="48227"/>
    <s v="Central"/>
    <s v="OFF-ST-10000060"/>
    <x v="1"/>
    <x v="4"/>
    <s v="Fellowes Bankers Box Staxonsteel Drawer File/Stacking System"/>
    <n v="194.94"/>
    <n v="3"/>
    <n v="0"/>
    <n v="23.392800000000001"/>
  </r>
  <r>
    <n v="443"/>
    <s v="CA-2016-115756"/>
    <x v="64"/>
    <d v="2016-09-07T00:00:00"/>
    <x v="0"/>
    <s v="PK-19075"/>
    <s v="Pete Kriz"/>
    <x v="0"/>
    <s v="United States"/>
    <x v="66"/>
    <x v="12"/>
    <n v="48227"/>
    <s v="Central"/>
    <s v="OFF-ST-10003058"/>
    <x v="1"/>
    <x v="4"/>
    <s v="Eldon Mobile Mega Data Cart  Mega Stackable  Add-On Trays"/>
    <n v="70.95"/>
    <n v="3"/>
    <n v="0"/>
    <n v="20.575500000000002"/>
  </r>
  <r>
    <n v="444"/>
    <s v="CA-2016-115756"/>
    <x v="64"/>
    <d v="2016-09-07T00:00:00"/>
    <x v="0"/>
    <s v="PK-19075"/>
    <s v="Pete Kriz"/>
    <x v="0"/>
    <s v="United States"/>
    <x v="66"/>
    <x v="12"/>
    <n v="48227"/>
    <s v="Central"/>
    <s v="OFF-PA-10002222"/>
    <x v="1"/>
    <x v="10"/>
    <s v="Xerox Color Copier Paper, 11&quot; x 17&quot;, Ream"/>
    <n v="91.36"/>
    <n v="4"/>
    <n v="0"/>
    <n v="42.025599999999997"/>
  </r>
  <r>
    <n v="445"/>
    <s v="CA-2016-115756"/>
    <x v="64"/>
    <d v="2016-09-07T00:00:00"/>
    <x v="0"/>
    <s v="PK-19075"/>
    <s v="Pete Kriz"/>
    <x v="0"/>
    <s v="United States"/>
    <x v="66"/>
    <x v="12"/>
    <n v="48227"/>
    <s v="Central"/>
    <s v="FUR-CH-10002372"/>
    <x v="0"/>
    <x v="1"/>
    <s v="Office Star - Ergonomically Designed Knee Chair"/>
    <n v="242.94"/>
    <n v="3"/>
    <n v="0"/>
    <n v="29.152799999999999"/>
  </r>
  <r>
    <n v="446"/>
    <s v="CA-2016-115756"/>
    <x v="64"/>
    <d v="2016-09-07T00:00:00"/>
    <x v="0"/>
    <s v="PK-19075"/>
    <s v="Pete Kriz"/>
    <x v="0"/>
    <s v="United States"/>
    <x v="66"/>
    <x v="12"/>
    <n v="48227"/>
    <s v="Central"/>
    <s v="OFF-LA-10001317"/>
    <x v="1"/>
    <x v="2"/>
    <s v="Avery 520"/>
    <n v="22.05"/>
    <n v="7"/>
    <n v="0"/>
    <n v="10.584"/>
  </r>
  <r>
    <n v="447"/>
    <s v="CA-2017-154214"/>
    <x v="177"/>
    <d v="2017-03-25T00:00:00"/>
    <x v="0"/>
    <s v="TB-21595"/>
    <s v="Troy Blackwell"/>
    <x v="0"/>
    <s v="United States"/>
    <x v="38"/>
    <x v="14"/>
    <n v="47201"/>
    <s v="Central"/>
    <s v="FUR-FU-10000206"/>
    <x v="0"/>
    <x v="5"/>
    <s v="GE General Purpose, Extra Long Life, Showcase &amp; Floodlight Incandescent Bulbs"/>
    <n v="2.91"/>
    <n v="1"/>
    <n v="0"/>
    <n v="1.3676999999999999"/>
  </r>
  <r>
    <n v="448"/>
    <s v="CA-2016-166674"/>
    <x v="178"/>
    <d v="2016-04-03T00:00:00"/>
    <x v="0"/>
    <s v="RB-19360"/>
    <s v="Raymond Buch"/>
    <x v="0"/>
    <s v="United States"/>
    <x v="109"/>
    <x v="15"/>
    <n v="13021"/>
    <s v="East"/>
    <s v="OFF-AR-10000588"/>
    <x v="1"/>
    <x v="6"/>
    <s v="Newell 345"/>
    <n v="59.52"/>
    <n v="3"/>
    <n v="0"/>
    <n v="15.475199999999999"/>
  </r>
  <r>
    <n v="449"/>
    <s v="CA-2016-166674"/>
    <x v="178"/>
    <d v="2016-04-03T00:00:00"/>
    <x v="0"/>
    <s v="RB-19360"/>
    <s v="Raymond Buch"/>
    <x v="0"/>
    <s v="United States"/>
    <x v="109"/>
    <x v="15"/>
    <n v="13021"/>
    <s v="East"/>
    <s v="OFF-ST-10001469"/>
    <x v="1"/>
    <x v="4"/>
    <s v="Fellowes Bankers Box Recycled Super Stor/Drawer"/>
    <n v="161.94"/>
    <n v="3"/>
    <n v="0"/>
    <n v="9.7164000000000001"/>
  </r>
  <r>
    <n v="450"/>
    <s v="CA-2016-166674"/>
    <x v="178"/>
    <d v="2016-04-03T00:00:00"/>
    <x v="0"/>
    <s v="RB-19360"/>
    <s v="Raymond Buch"/>
    <x v="0"/>
    <s v="United States"/>
    <x v="109"/>
    <x v="15"/>
    <n v="13021"/>
    <s v="East"/>
    <s v="OFF-AR-10001953"/>
    <x v="1"/>
    <x v="6"/>
    <s v="Boston 1645 Deluxe Heavier-Duty Electric Pencil Sharpener"/>
    <n v="263.88"/>
    <n v="6"/>
    <n v="0"/>
    <n v="71.247600000000006"/>
  </r>
  <r>
    <n v="451"/>
    <s v="CA-2016-166674"/>
    <x v="178"/>
    <d v="2016-04-03T00:00:00"/>
    <x v="0"/>
    <s v="RB-19360"/>
    <s v="Raymond Buch"/>
    <x v="0"/>
    <s v="United States"/>
    <x v="109"/>
    <x v="15"/>
    <n v="13021"/>
    <s v="East"/>
    <s v="OFF-AR-10003156"/>
    <x v="1"/>
    <x v="6"/>
    <s v="50 Colored Long Pencils"/>
    <n v="30.48"/>
    <n v="3"/>
    <n v="0"/>
    <n v="7.9248000000000003"/>
  </r>
  <r>
    <n v="452"/>
    <s v="CA-2016-166674"/>
    <x v="178"/>
    <d v="2016-04-03T00:00:00"/>
    <x v="0"/>
    <s v="RB-19360"/>
    <s v="Raymond Buch"/>
    <x v="0"/>
    <s v="United States"/>
    <x v="109"/>
    <x v="15"/>
    <n v="13021"/>
    <s v="East"/>
    <s v="OFF-AR-10004974"/>
    <x v="1"/>
    <x v="6"/>
    <s v="Newell 342"/>
    <n v="9.84"/>
    <n v="3"/>
    <n v="0"/>
    <n v="2.8536000000000001"/>
  </r>
  <r>
    <n v="453"/>
    <s v="CA-2016-166674"/>
    <x v="178"/>
    <d v="2016-04-03T00:00:00"/>
    <x v="0"/>
    <s v="RB-19360"/>
    <s v="Raymond Buch"/>
    <x v="0"/>
    <s v="United States"/>
    <x v="109"/>
    <x v="15"/>
    <n v="13021"/>
    <s v="East"/>
    <s v="TEC-PH-10002365"/>
    <x v="2"/>
    <x v="7"/>
    <s v="Belkin Grip Candy Sheer Case / Cover for iPhone 5 and 5S"/>
    <n v="35.119999999999997"/>
    <n v="4"/>
    <n v="0"/>
    <n v="9.1311999999999998"/>
  </r>
  <r>
    <n v="454"/>
    <s v="CA-2017-147277"/>
    <x v="179"/>
    <d v="2017-10-24T00:00:00"/>
    <x v="1"/>
    <s v="EB-13705"/>
    <s v="Ed Braxton"/>
    <x v="1"/>
    <s v="United States"/>
    <x v="59"/>
    <x v="24"/>
    <n v="44312"/>
    <s v="East"/>
    <s v="FUR-TA-10001539"/>
    <x v="0"/>
    <x v="3"/>
    <s v="Chromcraft Rectangular Conference Tables"/>
    <n v="284.36399999999998"/>
    <n v="2"/>
    <n v="0.4"/>
    <n v="-75.830399999999997"/>
  </r>
  <r>
    <n v="455"/>
    <s v="CA-2017-147277"/>
    <x v="179"/>
    <d v="2017-10-24T00:00:00"/>
    <x v="1"/>
    <s v="EB-13705"/>
    <s v="Ed Braxton"/>
    <x v="1"/>
    <s v="United States"/>
    <x v="59"/>
    <x v="24"/>
    <n v="44312"/>
    <s v="East"/>
    <s v="OFF-ST-10000142"/>
    <x v="1"/>
    <x v="4"/>
    <s v="Deluxe Rollaway Locking File with Drawer"/>
    <n v="665.40800000000002"/>
    <n v="2"/>
    <n v="0.2"/>
    <n v="66.540800000000004"/>
  </r>
  <r>
    <n v="456"/>
    <s v="CA-2016-100153"/>
    <x v="180"/>
    <d v="2016-12-17T00:00:00"/>
    <x v="1"/>
    <s v="KH-16630"/>
    <s v="Ken Heidel"/>
    <x v="1"/>
    <s v="United States"/>
    <x v="110"/>
    <x v="26"/>
    <n v="73071"/>
    <s v="Central"/>
    <s v="TEC-AC-10001772"/>
    <x v="2"/>
    <x v="11"/>
    <s v="Memorex Mini Travel Drive 16 GB USB 2.0 Flash Drive"/>
    <n v="63.88"/>
    <n v="4"/>
    <n v="0"/>
    <n v="24.9132"/>
  </r>
  <r>
    <n v="457"/>
    <s v="US-2014-110674"/>
    <x v="181"/>
    <d v="2014-02-18T00:00:00"/>
    <x v="1"/>
    <s v="SC-20095"/>
    <s v="Sanjit Chand"/>
    <x v="0"/>
    <s v="United States"/>
    <x v="3"/>
    <x v="1"/>
    <n v="94521"/>
    <s v="West"/>
    <s v="FUR-CH-10000225"/>
    <x v="0"/>
    <x v="1"/>
    <s v="Global Geo Office Task Chair, Gray"/>
    <n v="129.56800000000001"/>
    <n v="2"/>
    <n v="0.2"/>
    <n v="-24.294"/>
  </r>
  <r>
    <n v="458"/>
    <s v="US-2016-157945"/>
    <x v="182"/>
    <d v="2016-10-01T00:00:00"/>
    <x v="1"/>
    <s v="NF-18385"/>
    <s v="Natalie Fritzler"/>
    <x v="0"/>
    <s v="United States"/>
    <x v="27"/>
    <x v="10"/>
    <n v="62521"/>
    <s v="Central"/>
    <s v="FUR-CH-10002331"/>
    <x v="0"/>
    <x v="1"/>
    <s v="Hon 4700 Series Mobuis Mid-Back Task Chairs with Adjustable Arms"/>
    <n v="747.55799999999999"/>
    <n v="3"/>
    <n v="0.3"/>
    <n v="-96.114599999999996"/>
  </r>
  <r>
    <n v="459"/>
    <s v="US-2016-157945"/>
    <x v="182"/>
    <d v="2016-10-01T00:00:00"/>
    <x v="1"/>
    <s v="NF-18385"/>
    <s v="Natalie Fritzler"/>
    <x v="0"/>
    <s v="United States"/>
    <x v="27"/>
    <x v="10"/>
    <n v="62521"/>
    <s v="Central"/>
    <s v="OFF-EN-10001415"/>
    <x v="1"/>
    <x v="12"/>
    <s v="Staple envelope"/>
    <n v="8.9280000000000008"/>
    <n v="2"/>
    <n v="0.2"/>
    <n v="3.3479999999999999"/>
  </r>
  <r>
    <n v="460"/>
    <s v="CA-2015-109638"/>
    <x v="83"/>
    <d v="2015-12-22T00:00:00"/>
    <x v="1"/>
    <s v="JH-15985"/>
    <s v="Joseph Holt"/>
    <x v="0"/>
    <s v="United States"/>
    <x v="4"/>
    <x v="4"/>
    <n v="98115"/>
    <s v="West"/>
    <s v="OFF-AP-10002472"/>
    <x v="1"/>
    <x v="9"/>
    <s v="3M Office Air Cleaner"/>
    <n v="103.92"/>
    <n v="4"/>
    <n v="0"/>
    <n v="36.372"/>
  </r>
  <r>
    <n v="461"/>
    <s v="CA-2015-109638"/>
    <x v="83"/>
    <d v="2015-12-22T00:00:00"/>
    <x v="1"/>
    <s v="JH-15985"/>
    <s v="Joseph Holt"/>
    <x v="0"/>
    <s v="United States"/>
    <x v="4"/>
    <x v="4"/>
    <n v="98115"/>
    <s v="West"/>
    <s v="TEC-AC-10004571"/>
    <x v="2"/>
    <x v="11"/>
    <s v="Logitech G700s Rechargeable Gaming Mouse"/>
    <n v="899.91"/>
    <n v="9"/>
    <n v="0"/>
    <n v="377.9622"/>
  </r>
  <r>
    <n v="462"/>
    <s v="CA-2015-109638"/>
    <x v="83"/>
    <d v="2015-12-22T00:00:00"/>
    <x v="1"/>
    <s v="JH-15985"/>
    <s v="Joseph Holt"/>
    <x v="0"/>
    <s v="United States"/>
    <x v="4"/>
    <x v="4"/>
    <n v="98115"/>
    <s v="West"/>
    <s v="OFF-BI-10001098"/>
    <x v="1"/>
    <x v="8"/>
    <s v="Acco D-Ring Binder w/DublLock"/>
    <n v="51.311999999999998"/>
    <n v="3"/>
    <n v="0.2"/>
    <n v="18.6006"/>
  </r>
  <r>
    <n v="463"/>
    <s v="CA-2016-109869"/>
    <x v="183"/>
    <d v="2016-04-29T00:00:00"/>
    <x v="1"/>
    <s v="TN-21040"/>
    <s v="Tanja Norvell"/>
    <x v="2"/>
    <s v="United States"/>
    <x v="42"/>
    <x v="16"/>
    <n v="85023"/>
    <s v="West"/>
    <s v="FUR-FU-10000023"/>
    <x v="0"/>
    <x v="5"/>
    <s v="Eldon Wave Desk Accessories"/>
    <n v="23.56"/>
    <n v="5"/>
    <n v="0.2"/>
    <n v="7.0679999999999996"/>
  </r>
  <r>
    <n v="464"/>
    <s v="CA-2016-109869"/>
    <x v="183"/>
    <d v="2016-04-29T00:00:00"/>
    <x v="1"/>
    <s v="TN-21040"/>
    <s v="Tanja Norvell"/>
    <x v="2"/>
    <s v="United States"/>
    <x v="42"/>
    <x v="16"/>
    <n v="85023"/>
    <s v="West"/>
    <s v="FUR-TA-10001889"/>
    <x v="0"/>
    <x v="3"/>
    <s v="Bush Advantage Collection Racetrack Conference Table"/>
    <n v="1272.6300000000001"/>
    <n v="6"/>
    <n v="0.5"/>
    <n v="-814.48320000000001"/>
  </r>
  <r>
    <n v="465"/>
    <s v="CA-2016-109869"/>
    <x v="183"/>
    <d v="2016-04-29T00:00:00"/>
    <x v="1"/>
    <s v="TN-21040"/>
    <s v="Tanja Norvell"/>
    <x v="2"/>
    <s v="United States"/>
    <x v="42"/>
    <x v="16"/>
    <n v="85023"/>
    <s v="West"/>
    <s v="OFF-BI-10000315"/>
    <x v="1"/>
    <x v="8"/>
    <s v="Poly Designer Cover &amp; Back"/>
    <n v="28.484999999999999"/>
    <n v="5"/>
    <n v="0.7"/>
    <n v="-20.888999999999999"/>
  </r>
  <r>
    <n v="466"/>
    <s v="CA-2016-109869"/>
    <x v="183"/>
    <d v="2016-04-29T00:00:00"/>
    <x v="1"/>
    <s v="TN-21040"/>
    <s v="Tanja Norvell"/>
    <x v="2"/>
    <s v="United States"/>
    <x v="42"/>
    <x v="16"/>
    <n v="85023"/>
    <s v="West"/>
    <s v="OFF-SU-10003505"/>
    <x v="1"/>
    <x v="14"/>
    <s v="Premier Electric Letter Opener"/>
    <n v="185.376"/>
    <n v="2"/>
    <n v="0.2"/>
    <n v="-34.758000000000003"/>
  </r>
  <r>
    <n v="467"/>
    <s v="CA-2016-109869"/>
    <x v="183"/>
    <d v="2016-04-29T00:00:00"/>
    <x v="1"/>
    <s v="TN-21040"/>
    <s v="Tanja Norvell"/>
    <x v="2"/>
    <s v="United States"/>
    <x v="42"/>
    <x v="16"/>
    <n v="85023"/>
    <s v="West"/>
    <s v="OFF-AP-10002578"/>
    <x v="1"/>
    <x v="9"/>
    <s v="Fellowes Premier Superior Surge Suppressor, 10-Outlet, With Phone and Remote"/>
    <n v="78.272000000000006"/>
    <n v="2"/>
    <n v="0.2"/>
    <n v="5.8704000000000001"/>
  </r>
  <r>
    <n v="468"/>
    <s v="US-2015-101399"/>
    <x v="184"/>
    <d v="2015-01-24T00:00:00"/>
    <x v="1"/>
    <s v="JS-15940"/>
    <s v="Joni Sundaresam"/>
    <x v="2"/>
    <s v="United States"/>
    <x v="111"/>
    <x v="10"/>
    <n v="60068"/>
    <s v="Central"/>
    <s v="FUR-FU-10002918"/>
    <x v="0"/>
    <x v="5"/>
    <s v="Eldon ClusterMat Chair Mat with Cordless Antistatic Protection"/>
    <n v="254.744"/>
    <n v="7"/>
    <n v="0.6"/>
    <n v="-312.06139999999999"/>
  </r>
  <r>
    <n v="469"/>
    <s v="CA-2017-154907"/>
    <x v="185"/>
    <d v="2017-04-04T00:00:00"/>
    <x v="1"/>
    <s v="DS-13180"/>
    <s v="David Smith"/>
    <x v="1"/>
    <s v="United States"/>
    <x v="112"/>
    <x v="5"/>
    <n v="79109"/>
    <s v="Central"/>
    <s v="FUR-BO-10002824"/>
    <x v="0"/>
    <x v="0"/>
    <s v="Bush Mission Pointe Library"/>
    <n v="205.33279999999999"/>
    <n v="2"/>
    <n v="0.32"/>
    <n v="-36.235199999999999"/>
  </r>
  <r>
    <n v="470"/>
    <s v="US-2016-100419"/>
    <x v="186"/>
    <d v="2016-12-20T00:00:00"/>
    <x v="0"/>
    <s v="CC-12670"/>
    <s v="Craig Carreira"/>
    <x v="0"/>
    <s v="United States"/>
    <x v="22"/>
    <x v="10"/>
    <n v="60610"/>
    <s v="Central"/>
    <s v="OFF-BI-10002194"/>
    <x v="1"/>
    <x v="8"/>
    <s v="Cardinal Hold-It CD Pocket"/>
    <n v="4.7880000000000003"/>
    <n v="3"/>
    <n v="0.8"/>
    <n v="-7.9001999999999999"/>
  </r>
  <r>
    <n v="471"/>
    <s v="CA-2015-154144"/>
    <x v="139"/>
    <d v="2015-12-24T00:00:00"/>
    <x v="1"/>
    <s v="MH-17785"/>
    <s v="Maya Herman"/>
    <x v="1"/>
    <s v="United States"/>
    <x v="113"/>
    <x v="15"/>
    <n v="11757"/>
    <s v="East"/>
    <s v="OFF-PA-10004071"/>
    <x v="1"/>
    <x v="10"/>
    <s v="Eaton Premium Continuous-Feed Paper, 25% Cotton, Letter Size, White, 1000 Shts/Box"/>
    <n v="55.48"/>
    <n v="1"/>
    <n v="0"/>
    <n v="26.630400000000002"/>
  </r>
  <r>
    <n v="472"/>
    <s v="CA-2014-144666"/>
    <x v="187"/>
    <d v="2014-11-11T00:00:00"/>
    <x v="0"/>
    <s v="JP-15520"/>
    <s v="Jeremy Pistek"/>
    <x v="0"/>
    <s v="United States"/>
    <x v="8"/>
    <x v="1"/>
    <n v="94110"/>
    <s v="West"/>
    <s v="OFF-ST-10002743"/>
    <x v="1"/>
    <x v="4"/>
    <s v="SAFCO Boltless Steel Shelving"/>
    <n v="340.92"/>
    <n v="3"/>
    <n v="0"/>
    <n v="3.4091999999999998"/>
  </r>
  <r>
    <n v="473"/>
    <s v="CA-2014-144666"/>
    <x v="187"/>
    <d v="2014-11-11T00:00:00"/>
    <x v="0"/>
    <s v="JP-15520"/>
    <s v="Jeremy Pistek"/>
    <x v="0"/>
    <s v="United States"/>
    <x v="8"/>
    <x v="1"/>
    <n v="94110"/>
    <s v="West"/>
    <s v="FUR-BO-10001601"/>
    <x v="0"/>
    <x v="0"/>
    <s v="Sauder Mission Library with Doors, Fruitwood Finish"/>
    <n v="222.666"/>
    <n v="2"/>
    <n v="0.15"/>
    <n v="10.478400000000001"/>
  </r>
  <r>
    <n v="474"/>
    <s v="CA-2014-144666"/>
    <x v="187"/>
    <d v="2014-11-11T00:00:00"/>
    <x v="0"/>
    <s v="JP-15520"/>
    <s v="Jeremy Pistek"/>
    <x v="0"/>
    <s v="United States"/>
    <x v="8"/>
    <x v="1"/>
    <n v="94110"/>
    <s v="West"/>
    <s v="TEC-PH-10002680"/>
    <x v="2"/>
    <x v="7"/>
    <s v="Samsung Galaxy Note 3"/>
    <n v="703.96799999999996"/>
    <n v="4"/>
    <n v="0.2"/>
    <n v="87.995999999999995"/>
  </r>
  <r>
    <n v="475"/>
    <s v="CA-2014-144666"/>
    <x v="187"/>
    <d v="2014-11-11T00:00:00"/>
    <x v="0"/>
    <s v="JP-15520"/>
    <s v="Jeremy Pistek"/>
    <x v="0"/>
    <s v="United States"/>
    <x v="8"/>
    <x v="1"/>
    <n v="94110"/>
    <s v="West"/>
    <s v="OFF-ST-10001321"/>
    <x v="1"/>
    <x v="4"/>
    <s v="Decoflex Hanging Personal Folder File, Blue"/>
    <n v="92.52"/>
    <n v="6"/>
    <n v="0"/>
    <n v="24.980399999999999"/>
  </r>
  <r>
    <n v="476"/>
    <s v="CA-2014-144666"/>
    <x v="187"/>
    <d v="2014-11-11T00:00:00"/>
    <x v="0"/>
    <s v="JP-15520"/>
    <s v="Jeremy Pistek"/>
    <x v="0"/>
    <s v="United States"/>
    <x v="8"/>
    <x v="1"/>
    <n v="94110"/>
    <s v="West"/>
    <s v="OFF-PA-10001509"/>
    <x v="1"/>
    <x v="10"/>
    <s v="Recycled Desk Saver Line &quot;While You Were Out&quot; Book, 5 1/2&quot; X 4&quot;"/>
    <n v="62.65"/>
    <n v="7"/>
    <n v="0"/>
    <n v="28.818999999999999"/>
  </r>
  <r>
    <n v="477"/>
    <s v="CA-2014-144666"/>
    <x v="187"/>
    <d v="2014-11-11T00:00:00"/>
    <x v="0"/>
    <s v="JP-15520"/>
    <s v="Jeremy Pistek"/>
    <x v="0"/>
    <s v="United States"/>
    <x v="8"/>
    <x v="1"/>
    <n v="94110"/>
    <s v="West"/>
    <s v="OFF-PA-10003465"/>
    <x v="1"/>
    <x v="10"/>
    <s v="Xerox 1912"/>
    <n v="94.85"/>
    <n v="5"/>
    <n v="0"/>
    <n v="45.527999999999999"/>
  </r>
  <r>
    <n v="478"/>
    <s v="CA-2016-103891"/>
    <x v="188"/>
    <d v="2016-07-19T00:00:00"/>
    <x v="1"/>
    <s v="KH-16690"/>
    <s v="Kristen Hastings"/>
    <x v="1"/>
    <s v="United States"/>
    <x v="1"/>
    <x v="1"/>
    <n v="90008"/>
    <s v="West"/>
    <s v="TEC-PH-10000149"/>
    <x v="2"/>
    <x v="7"/>
    <s v="Cisco SPA525G2 IP Phone - Wireless"/>
    <n v="95.76"/>
    <n v="6"/>
    <n v="0.2"/>
    <n v="7.1820000000000004"/>
  </r>
  <r>
    <n v="479"/>
    <s v="CA-2016-152632"/>
    <x v="189"/>
    <d v="2016-11-02T00:00:00"/>
    <x v="1"/>
    <s v="JE-15475"/>
    <s v="Jeremy Ellison"/>
    <x v="0"/>
    <s v="United States"/>
    <x v="21"/>
    <x v="15"/>
    <n v="12180"/>
    <s v="East"/>
    <s v="FUR-FU-10002671"/>
    <x v="0"/>
    <x v="5"/>
    <s v="Electrix 20W Halogen Replacement Bulb for Zoom-In Desk Lamp"/>
    <n v="40.200000000000003"/>
    <n v="3"/>
    <n v="0"/>
    <n v="19.295999999999999"/>
  </r>
  <r>
    <n v="480"/>
    <s v="CA-2016-100790"/>
    <x v="190"/>
    <d v="2016-07-02T00:00:00"/>
    <x v="1"/>
    <s v="JG-15805"/>
    <s v="John Grady"/>
    <x v="1"/>
    <s v="United States"/>
    <x v="20"/>
    <x v="15"/>
    <n v="10024"/>
    <s v="East"/>
    <s v="OFF-AR-10003045"/>
    <x v="1"/>
    <x v="6"/>
    <s v="Prang Colored Pencils"/>
    <n v="14.7"/>
    <n v="5"/>
    <n v="0"/>
    <n v="6.6150000000000002"/>
  </r>
  <r>
    <n v="481"/>
    <s v="CA-2016-100790"/>
    <x v="190"/>
    <d v="2016-07-02T00:00:00"/>
    <x v="1"/>
    <s v="JG-15805"/>
    <s v="John Grady"/>
    <x v="1"/>
    <s v="United States"/>
    <x v="20"/>
    <x v="15"/>
    <n v="10024"/>
    <s v="East"/>
    <s v="OFF-ST-10000689"/>
    <x v="1"/>
    <x v="4"/>
    <s v="Fellowes Strictly Business Drawer File, Letter/Legal Size"/>
    <n v="704.25"/>
    <n v="5"/>
    <n v="0"/>
    <n v="84.51"/>
  </r>
  <r>
    <n v="482"/>
    <s v="CA-2014-134677"/>
    <x v="191"/>
    <d v="2014-10-10T00:00:00"/>
    <x v="1"/>
    <s v="XP-21865"/>
    <s v="Xylona Preis"/>
    <x v="0"/>
    <s v="United States"/>
    <x v="70"/>
    <x v="1"/>
    <n v="92024"/>
    <s v="West"/>
    <s v="TEC-AC-10001445"/>
    <x v="2"/>
    <x v="11"/>
    <s v="Imation USB 2.0 Swivel Flash Drive USB flash drive - 4 GB - Pink"/>
    <n v="9.09"/>
    <n v="3"/>
    <n v="0"/>
    <n v="1.9089"/>
  </r>
  <r>
    <n v="483"/>
    <s v="CA-2014-127691"/>
    <x v="192"/>
    <d v="2014-07-27T00:00:00"/>
    <x v="1"/>
    <s v="EM-14065"/>
    <s v="Erin Mull"/>
    <x v="0"/>
    <s v="United States"/>
    <x v="20"/>
    <x v="15"/>
    <n v="10024"/>
    <s v="East"/>
    <s v="OFF-AR-10002053"/>
    <x v="1"/>
    <x v="6"/>
    <s v="Premium Writing Pencils, Soft, #2 by Central Association for the Blind"/>
    <n v="5.96"/>
    <n v="2"/>
    <n v="0"/>
    <n v="1.6688000000000001"/>
  </r>
  <r>
    <n v="484"/>
    <s v="CA-2014-127691"/>
    <x v="192"/>
    <d v="2014-07-27T00:00:00"/>
    <x v="1"/>
    <s v="EM-14065"/>
    <s v="Erin Mull"/>
    <x v="0"/>
    <s v="United States"/>
    <x v="20"/>
    <x v="15"/>
    <n v="10024"/>
    <s v="East"/>
    <s v="TEC-AC-10002567"/>
    <x v="2"/>
    <x v="11"/>
    <s v="Logitech G602 Wireless Gaming Mouse"/>
    <n v="159.97999999999999"/>
    <n v="2"/>
    <n v="0"/>
    <n v="57.592799999999997"/>
  </r>
  <r>
    <n v="485"/>
    <s v="CA-2017-140963"/>
    <x v="193"/>
    <d v="2017-06-13T00:00:00"/>
    <x v="2"/>
    <s v="MT-18070"/>
    <s v="Michelle Tran"/>
    <x v="2"/>
    <s v="United States"/>
    <x v="1"/>
    <x v="1"/>
    <n v="90045"/>
    <s v="West"/>
    <s v="OFF-LA-10003923"/>
    <x v="1"/>
    <x v="2"/>
    <s v="Alphabetical Labels for Top Tab Filing"/>
    <n v="29.6"/>
    <n v="2"/>
    <n v="0"/>
    <n v="14.8"/>
  </r>
  <r>
    <n v="486"/>
    <s v="CA-2017-140963"/>
    <x v="193"/>
    <d v="2017-06-13T00:00:00"/>
    <x v="2"/>
    <s v="MT-18070"/>
    <s v="Michelle Tran"/>
    <x v="2"/>
    <s v="United States"/>
    <x v="1"/>
    <x v="1"/>
    <n v="90045"/>
    <s v="West"/>
    <s v="FUR-BO-10001337"/>
    <x v="0"/>
    <x v="0"/>
    <s v="O'Sullivan Living Dimensions 2-Shelf Bookcases"/>
    <n v="514.16499999999996"/>
    <n v="5"/>
    <n v="0.15"/>
    <n v="-30.245000000000001"/>
  </r>
  <r>
    <n v="487"/>
    <s v="CA-2017-140963"/>
    <x v="193"/>
    <d v="2017-06-13T00:00:00"/>
    <x v="2"/>
    <s v="MT-18070"/>
    <s v="Michelle Tran"/>
    <x v="2"/>
    <s v="United States"/>
    <x v="1"/>
    <x v="1"/>
    <n v="90045"/>
    <s v="West"/>
    <s v="TEC-PH-10001924"/>
    <x v="2"/>
    <x v="7"/>
    <s v="iHome FM Clock Radio with Lightning Dock"/>
    <n v="279.95999999999998"/>
    <n v="5"/>
    <n v="0.2"/>
    <n v="17.497499999999999"/>
  </r>
  <r>
    <n v="488"/>
    <s v="CA-2014-154627"/>
    <x v="194"/>
    <d v="2014-10-31T00:00:00"/>
    <x v="2"/>
    <s v="SA-20830"/>
    <s v="Sue Ann Reed"/>
    <x v="0"/>
    <s v="United States"/>
    <x v="22"/>
    <x v="10"/>
    <n v="60610"/>
    <s v="Central"/>
    <s v="TEC-PH-10001363"/>
    <x v="2"/>
    <x v="7"/>
    <s v="Apple iPhone 5S"/>
    <n v="2735.9520000000002"/>
    <n v="6"/>
    <n v="0.2"/>
    <n v="341.99400000000003"/>
  </r>
  <r>
    <n v="489"/>
    <s v="CA-2014-133753"/>
    <x v="3"/>
    <d v="2014-06-13T00:00:00"/>
    <x v="0"/>
    <s v="CW-11905"/>
    <s v="Carl Weiss"/>
    <x v="2"/>
    <s v="United States"/>
    <x v="114"/>
    <x v="5"/>
    <n v="77340"/>
    <s v="Central"/>
    <s v="TEC-PH-10000376"/>
    <x v="2"/>
    <x v="7"/>
    <s v="Square Credit Card Reader"/>
    <n v="7.992"/>
    <n v="1"/>
    <n v="0.2"/>
    <n v="0.59940000000000004"/>
  </r>
  <r>
    <n v="490"/>
    <s v="CA-2014-133753"/>
    <x v="3"/>
    <d v="2014-06-13T00:00:00"/>
    <x v="0"/>
    <s v="CW-11905"/>
    <s v="Carl Weiss"/>
    <x v="2"/>
    <s v="United States"/>
    <x v="114"/>
    <x v="5"/>
    <n v="77340"/>
    <s v="Central"/>
    <s v="TEC-AC-10000303"/>
    <x v="2"/>
    <x v="11"/>
    <s v="Logitech M510 Wireless Mouse"/>
    <n v="63.984000000000002"/>
    <n v="2"/>
    <n v="0.2"/>
    <n v="10.397399999999999"/>
  </r>
  <r>
    <n v="491"/>
    <s v="CA-2014-133753"/>
    <x v="3"/>
    <d v="2014-06-13T00:00:00"/>
    <x v="0"/>
    <s v="CW-11905"/>
    <s v="Carl Weiss"/>
    <x v="2"/>
    <s v="United States"/>
    <x v="114"/>
    <x v="5"/>
    <n v="77340"/>
    <s v="Central"/>
    <s v="OFF-AR-10001953"/>
    <x v="1"/>
    <x v="6"/>
    <s v="Boston 1645 Deluxe Heavier-Duty Electric Pencil Sharpener"/>
    <n v="70.367999999999995"/>
    <n v="2"/>
    <n v="0.2"/>
    <n v="6.1571999999999996"/>
  </r>
  <r>
    <n v="492"/>
    <s v="CA-2014-113362"/>
    <x v="80"/>
    <d v="2014-09-19T00:00:00"/>
    <x v="1"/>
    <s v="AJ-10960"/>
    <s v="Astrea Jones"/>
    <x v="0"/>
    <s v="United States"/>
    <x v="30"/>
    <x v="15"/>
    <n v="14609"/>
    <s v="East"/>
    <s v="OFF-ST-10001809"/>
    <x v="1"/>
    <x v="4"/>
    <s v="Fellowes Officeware Wire Shelving"/>
    <n v="449.15"/>
    <n v="5"/>
    <n v="0"/>
    <n v="8.9830000000000005"/>
  </r>
  <r>
    <n v="493"/>
    <s v="CA-2014-113362"/>
    <x v="80"/>
    <d v="2014-09-19T00:00:00"/>
    <x v="1"/>
    <s v="AJ-10960"/>
    <s v="Astrea Jones"/>
    <x v="0"/>
    <s v="United States"/>
    <x v="30"/>
    <x v="15"/>
    <n v="14609"/>
    <s v="East"/>
    <s v="OFF-EN-10003845"/>
    <x v="1"/>
    <x v="12"/>
    <s v="Colored Envelopes"/>
    <n v="11.07"/>
    <n v="3"/>
    <n v="0"/>
    <n v="5.0922000000000001"/>
  </r>
  <r>
    <n v="494"/>
    <s v="CA-2016-169166"/>
    <x v="195"/>
    <d v="2016-05-14T00:00:00"/>
    <x v="1"/>
    <s v="SS-20590"/>
    <s v="Sonia Sunley"/>
    <x v="0"/>
    <s v="United States"/>
    <x v="4"/>
    <x v="4"/>
    <n v="98115"/>
    <s v="West"/>
    <s v="TEC-AC-10000991"/>
    <x v="2"/>
    <x v="11"/>
    <s v="Sony Micro Vault Click 8 GB USB 2.0 Flash Drive"/>
    <n v="93.98"/>
    <n v="2"/>
    <n v="0"/>
    <n v="13.1572"/>
  </r>
  <r>
    <n v="495"/>
    <s v="US-2016-120929"/>
    <x v="196"/>
    <d v="2016-03-21T00:00:00"/>
    <x v="0"/>
    <s v="RO-19780"/>
    <s v="Rose O'Brian"/>
    <x v="0"/>
    <s v="United States"/>
    <x v="26"/>
    <x v="18"/>
    <n v="38109"/>
    <s v="South"/>
    <s v="FUR-TA-10001857"/>
    <x v="0"/>
    <x v="3"/>
    <s v="Balt Solid Wood Rectangular Table"/>
    <n v="189.88200000000001"/>
    <n v="3"/>
    <n v="0.4"/>
    <n v="-94.941000000000003"/>
  </r>
  <r>
    <n v="496"/>
    <s v="CA-2015-134782"/>
    <x v="17"/>
    <d v="2015-12-31T00:00:00"/>
    <x v="1"/>
    <s v="MD-17350"/>
    <s v="Maribeth Dona"/>
    <x v="0"/>
    <s v="United States"/>
    <x v="115"/>
    <x v="36"/>
    <n v="72701"/>
    <s v="South"/>
    <s v="OFF-EN-10001434"/>
    <x v="1"/>
    <x v="12"/>
    <s v="Strathmore #10 Envelopes, Ultimate White"/>
    <n v="105.42"/>
    <n v="2"/>
    <n v="0"/>
    <n v="51.655799999999999"/>
  </r>
  <r>
    <n v="497"/>
    <s v="CA-2016-126158"/>
    <x v="197"/>
    <d v="2016-07-31T00:00:00"/>
    <x v="1"/>
    <s v="SC-20095"/>
    <s v="Sanjit Chand"/>
    <x v="0"/>
    <s v="United States"/>
    <x v="116"/>
    <x v="1"/>
    <n v="92627"/>
    <s v="West"/>
    <s v="OFF-BI-10002498"/>
    <x v="1"/>
    <x v="8"/>
    <s v="Clear Mylar Reinforcing Strips"/>
    <n v="119.616"/>
    <n v="8"/>
    <n v="0.2"/>
    <n v="40.370399999999997"/>
  </r>
  <r>
    <n v="498"/>
    <s v="CA-2016-126158"/>
    <x v="197"/>
    <d v="2016-07-31T00:00:00"/>
    <x v="1"/>
    <s v="SC-20095"/>
    <s v="Sanjit Chand"/>
    <x v="0"/>
    <s v="United States"/>
    <x v="116"/>
    <x v="1"/>
    <n v="92627"/>
    <s v="West"/>
    <s v="FUR-FU-10004864"/>
    <x v="0"/>
    <x v="5"/>
    <s v="Howard Miller 14-1/2&quot; Diameter Chrome Round Wall Clock"/>
    <n v="255.76"/>
    <n v="4"/>
    <n v="0"/>
    <n v="81.843199999999996"/>
  </r>
  <r>
    <n v="499"/>
    <s v="CA-2016-126158"/>
    <x v="197"/>
    <d v="2016-07-31T00:00:00"/>
    <x v="1"/>
    <s v="SC-20095"/>
    <s v="Sanjit Chand"/>
    <x v="0"/>
    <s v="United States"/>
    <x v="116"/>
    <x v="1"/>
    <n v="92627"/>
    <s v="West"/>
    <s v="FUR-CH-10002602"/>
    <x v="0"/>
    <x v="1"/>
    <s v="DMI Arturo Collection Mission-style Design Wood Chair"/>
    <n v="241.56800000000001"/>
    <n v="2"/>
    <n v="0.2"/>
    <n v="18.117599999999999"/>
  </r>
  <r>
    <n v="500"/>
    <s v="CA-2016-126158"/>
    <x v="197"/>
    <d v="2016-07-31T00:00:00"/>
    <x v="1"/>
    <s v="SC-20095"/>
    <s v="Sanjit Chand"/>
    <x v="0"/>
    <s v="United States"/>
    <x v="116"/>
    <x v="1"/>
    <n v="92627"/>
    <s v="West"/>
    <s v="FUR-FU-10000073"/>
    <x v="0"/>
    <x v="5"/>
    <s v="Deflect-O Glasstique Clear Desk Accessories"/>
    <n v="69.3"/>
    <n v="9"/>
    <n v="0"/>
    <n v="22.869"/>
  </r>
  <r>
    <n v="501"/>
    <s v="US-2016-105578"/>
    <x v="198"/>
    <d v="2016-06-04T00:00:00"/>
    <x v="1"/>
    <s v="MY-17380"/>
    <s v="Maribeth Yedwab"/>
    <x v="1"/>
    <s v="United States"/>
    <x v="117"/>
    <x v="22"/>
    <n v="80134"/>
    <s v="West"/>
    <s v="OFF-BI-10001670"/>
    <x v="1"/>
    <x v="8"/>
    <s v="Vinyl Sectional Post Binders"/>
    <n v="22.62"/>
    <n v="2"/>
    <n v="0.7"/>
    <n v="-15.08"/>
  </r>
  <r>
    <n v="502"/>
    <s v="US-2016-105578"/>
    <x v="198"/>
    <d v="2016-06-04T00:00:00"/>
    <x v="1"/>
    <s v="MY-17380"/>
    <s v="Maribeth Yedwab"/>
    <x v="1"/>
    <s v="United States"/>
    <x v="117"/>
    <x v="22"/>
    <n v="80134"/>
    <s v="West"/>
    <s v="OFF-BI-10001658"/>
    <x v="1"/>
    <x v="8"/>
    <s v="GBC Standard Therm-A-Bind Covers"/>
    <n v="14.952"/>
    <n v="2"/>
    <n v="0.7"/>
    <n v="-11.961600000000001"/>
  </r>
  <r>
    <n v="503"/>
    <s v="US-2016-105578"/>
    <x v="198"/>
    <d v="2016-06-04T00:00:00"/>
    <x v="1"/>
    <s v="MY-17380"/>
    <s v="Maribeth Yedwab"/>
    <x v="1"/>
    <s v="United States"/>
    <x v="117"/>
    <x v="22"/>
    <n v="80134"/>
    <s v="West"/>
    <s v="FUR-CH-10001215"/>
    <x v="0"/>
    <x v="1"/>
    <s v="Global Troy Executive Leather Low-Back Tilter"/>
    <n v="801.56799999999998"/>
    <n v="2"/>
    <n v="0.2"/>
    <n v="50.097999999999999"/>
  </r>
  <r>
    <n v="504"/>
    <s v="US-2016-105578"/>
    <x v="198"/>
    <d v="2016-06-04T00:00:00"/>
    <x v="1"/>
    <s v="MY-17380"/>
    <s v="Maribeth Yedwab"/>
    <x v="1"/>
    <s v="United States"/>
    <x v="117"/>
    <x v="22"/>
    <n v="80134"/>
    <s v="West"/>
    <s v="OFF-BI-10000831"/>
    <x v="1"/>
    <x v="8"/>
    <s v="Storex Flexible Poly Binders with Double Pockets"/>
    <n v="2.3759999999999999"/>
    <n v="3"/>
    <n v="0.7"/>
    <n v="-1.9008"/>
  </r>
  <r>
    <n v="505"/>
    <s v="US-2016-105578"/>
    <x v="198"/>
    <d v="2016-06-04T00:00:00"/>
    <x v="1"/>
    <s v="MY-17380"/>
    <s v="Maribeth Yedwab"/>
    <x v="1"/>
    <s v="United States"/>
    <x v="117"/>
    <x v="22"/>
    <n v="80134"/>
    <s v="West"/>
    <s v="OFF-PA-10000357"/>
    <x v="1"/>
    <x v="10"/>
    <s v="White Dual Perf Computer Printout Paper, 2700 Sheets, 1 Part, Heavyweight, 20 lbs., 14 7/8 x 11"/>
    <n v="32.792000000000002"/>
    <n v="1"/>
    <n v="0.2"/>
    <n v="11.8871"/>
  </r>
  <r>
    <n v="506"/>
    <s v="CA-2017-134978"/>
    <x v="105"/>
    <d v="2017-11-15T00:00:00"/>
    <x v="0"/>
    <s v="EB-13705"/>
    <s v="Ed Braxton"/>
    <x v="1"/>
    <s v="United States"/>
    <x v="20"/>
    <x v="15"/>
    <n v="10024"/>
    <s v="East"/>
    <s v="OFF-BI-10003274"/>
    <x v="1"/>
    <x v="8"/>
    <s v="Avery Durable Slant Ring Binders, No Labels"/>
    <n v="15.92"/>
    <n v="5"/>
    <n v="0.2"/>
    <n v="5.3730000000000002"/>
  </r>
  <r>
    <n v="507"/>
    <s v="CA-2015-145352"/>
    <x v="199"/>
    <d v="2015-03-22T00:00:00"/>
    <x v="1"/>
    <s v="CM-12385"/>
    <s v="Christopher Martinez"/>
    <x v="0"/>
    <s v="United States"/>
    <x v="118"/>
    <x v="32"/>
    <n v="30318"/>
    <s v="South"/>
    <s v="OFF-AR-10001662"/>
    <x v="1"/>
    <x v="6"/>
    <s v="Rogers Handheld Barrel Pencil Sharpener"/>
    <n v="2.74"/>
    <n v="1"/>
    <n v="0"/>
    <n v="0.73980000000000001"/>
  </r>
  <r>
    <n v="508"/>
    <s v="CA-2015-145352"/>
    <x v="199"/>
    <d v="2015-03-22T00:00:00"/>
    <x v="1"/>
    <s v="CM-12385"/>
    <s v="Christopher Martinez"/>
    <x v="0"/>
    <s v="United States"/>
    <x v="118"/>
    <x v="32"/>
    <n v="30318"/>
    <s v="South"/>
    <s v="OFF-AR-10003856"/>
    <x v="1"/>
    <x v="6"/>
    <s v="Newell 344"/>
    <n v="8.34"/>
    <n v="3"/>
    <n v="0"/>
    <n v="2.1684000000000001"/>
  </r>
  <r>
    <n v="509"/>
    <s v="CA-2015-145352"/>
    <x v="199"/>
    <d v="2015-03-22T00:00:00"/>
    <x v="1"/>
    <s v="CM-12385"/>
    <s v="Christopher Martinez"/>
    <x v="0"/>
    <s v="United States"/>
    <x v="118"/>
    <x v="32"/>
    <n v="30318"/>
    <s v="South"/>
    <s v="OFF-ST-10001228"/>
    <x v="1"/>
    <x v="4"/>
    <s v="Personal File Boxes with Fold-Down Carry Handle"/>
    <n v="46.74"/>
    <n v="3"/>
    <n v="0"/>
    <n v="11.685"/>
  </r>
  <r>
    <n v="510"/>
    <s v="CA-2015-145352"/>
    <x v="199"/>
    <d v="2015-03-22T00:00:00"/>
    <x v="1"/>
    <s v="CM-12385"/>
    <s v="Christopher Martinez"/>
    <x v="0"/>
    <s v="United States"/>
    <x v="118"/>
    <x v="32"/>
    <n v="30318"/>
    <s v="South"/>
    <s v="OFF-BI-10003527"/>
    <x v="1"/>
    <x v="8"/>
    <s v="Fellowes PB500 Electric Punch Plastic Comb Binding Machine with Manual Bind"/>
    <n v="6354.95"/>
    <n v="5"/>
    <n v="0"/>
    <n v="3177.4749999999999"/>
  </r>
  <r>
    <n v="511"/>
    <s v="CA-2017-135307"/>
    <x v="200"/>
    <d v="2017-11-27T00:00:00"/>
    <x v="2"/>
    <s v="LS-17245"/>
    <s v="Lynn Smith"/>
    <x v="0"/>
    <s v="United States"/>
    <x v="119"/>
    <x v="25"/>
    <n v="64118"/>
    <s v="Central"/>
    <s v="FUR-FU-10001290"/>
    <x v="0"/>
    <x v="5"/>
    <s v="Executive Impressions Supervisor Wall Clock"/>
    <n v="126.3"/>
    <n v="3"/>
    <n v="0"/>
    <n v="40.415999999999997"/>
  </r>
  <r>
    <n v="512"/>
    <s v="CA-2017-135307"/>
    <x v="200"/>
    <d v="2017-11-27T00:00:00"/>
    <x v="2"/>
    <s v="LS-17245"/>
    <s v="Lynn Smith"/>
    <x v="0"/>
    <s v="United States"/>
    <x v="119"/>
    <x v="25"/>
    <n v="64118"/>
    <s v="Central"/>
    <s v="TEC-AC-10002399"/>
    <x v="2"/>
    <x v="11"/>
    <s v="SanDisk Cruzer 32 GB USB Flash Drive"/>
    <n v="38.04"/>
    <n v="2"/>
    <n v="0"/>
    <n v="12.172800000000001"/>
  </r>
  <r>
    <n v="513"/>
    <s v="CA-2016-106341"/>
    <x v="201"/>
    <d v="2016-10-23T00:00:00"/>
    <x v="2"/>
    <s v="LF-17185"/>
    <s v="Luke Foster"/>
    <x v="0"/>
    <s v="United States"/>
    <x v="46"/>
    <x v="24"/>
    <n v="43055"/>
    <s v="East"/>
    <s v="OFF-AR-10002053"/>
    <x v="1"/>
    <x v="6"/>
    <s v="Premium Writing Pencils, Soft, #2 by Central Association for the Blind"/>
    <n v="7.1520000000000001"/>
    <n v="3"/>
    <n v="0.2"/>
    <n v="0.71519999999999995"/>
  </r>
  <r>
    <n v="514"/>
    <s v="CA-2017-163405"/>
    <x v="202"/>
    <d v="2017-12-25T00:00:00"/>
    <x v="1"/>
    <s v="BN-11515"/>
    <s v="Bradley Nguyen"/>
    <x v="0"/>
    <s v="United States"/>
    <x v="1"/>
    <x v="1"/>
    <n v="90049"/>
    <s v="West"/>
    <s v="OFF-AR-10003811"/>
    <x v="1"/>
    <x v="6"/>
    <s v="Newell 327"/>
    <n v="6.63"/>
    <n v="3"/>
    <n v="0"/>
    <n v="1.7901"/>
  </r>
  <r>
    <n v="515"/>
    <s v="CA-2017-163405"/>
    <x v="202"/>
    <d v="2017-12-25T00:00:00"/>
    <x v="1"/>
    <s v="BN-11515"/>
    <s v="Bradley Nguyen"/>
    <x v="0"/>
    <s v="United States"/>
    <x v="1"/>
    <x v="1"/>
    <n v="90049"/>
    <s v="West"/>
    <s v="OFF-AR-10001246"/>
    <x v="1"/>
    <x v="6"/>
    <s v="Newell 317"/>
    <n v="5.88"/>
    <n v="2"/>
    <n v="0"/>
    <n v="1.7052"/>
  </r>
  <r>
    <n v="516"/>
    <s v="CA-2017-127432"/>
    <x v="203"/>
    <d v="2017-01-27T00:00:00"/>
    <x v="1"/>
    <s v="AD-10180"/>
    <s v="Alan Dominguez"/>
    <x v="2"/>
    <s v="United States"/>
    <x v="120"/>
    <x v="37"/>
    <n v="59405"/>
    <s v="West"/>
    <s v="TEC-CO-10003236"/>
    <x v="2"/>
    <x v="16"/>
    <s v="Canon Image Class D660 Copier"/>
    <n v="2999.95"/>
    <n v="5"/>
    <n v="0"/>
    <n v="1379.9770000000001"/>
  </r>
  <r>
    <n v="517"/>
    <s v="CA-2017-127432"/>
    <x v="203"/>
    <d v="2017-01-27T00:00:00"/>
    <x v="1"/>
    <s v="AD-10180"/>
    <s v="Alan Dominguez"/>
    <x v="2"/>
    <s v="United States"/>
    <x v="120"/>
    <x v="37"/>
    <n v="59405"/>
    <s v="West"/>
    <s v="OFF-ST-10004507"/>
    <x v="1"/>
    <x v="4"/>
    <s v="Advantus Rolling Storage Box"/>
    <n v="51.45"/>
    <n v="3"/>
    <n v="0"/>
    <n v="13.891500000000001"/>
  </r>
  <r>
    <n v="518"/>
    <s v="CA-2017-127432"/>
    <x v="203"/>
    <d v="2017-01-27T00:00:00"/>
    <x v="1"/>
    <s v="AD-10180"/>
    <s v="Alan Dominguez"/>
    <x v="2"/>
    <s v="United States"/>
    <x v="120"/>
    <x v="37"/>
    <n v="59405"/>
    <s v="West"/>
    <s v="OFF-PA-10001667"/>
    <x v="1"/>
    <x v="10"/>
    <s v="Great White Multi-Use Recycled Paper (20Lb. and 84 Bright)"/>
    <n v="11.96"/>
    <n v="2"/>
    <n v="0"/>
    <n v="5.3819999999999997"/>
  </r>
  <r>
    <n v="519"/>
    <s v="CA-2017-127432"/>
    <x v="203"/>
    <d v="2017-01-27T00:00:00"/>
    <x v="1"/>
    <s v="AD-10180"/>
    <s v="Alan Dominguez"/>
    <x v="2"/>
    <s v="United States"/>
    <x v="120"/>
    <x v="37"/>
    <n v="59405"/>
    <s v="West"/>
    <s v="OFF-ST-10004459"/>
    <x v="1"/>
    <x v="4"/>
    <s v="Tennsco Single-Tier Lockers"/>
    <n v="1126.02"/>
    <n v="3"/>
    <n v="0"/>
    <n v="56.301000000000002"/>
  </r>
  <r>
    <n v="520"/>
    <s v="CA-2015-157812"/>
    <x v="204"/>
    <d v="2015-03-26T00:00:00"/>
    <x v="1"/>
    <s v="DB-13210"/>
    <s v="Dean Braden"/>
    <x v="0"/>
    <s v="United States"/>
    <x v="12"/>
    <x v="5"/>
    <n v="77041"/>
    <s v="Central"/>
    <s v="TEC-AC-10000171"/>
    <x v="2"/>
    <x v="11"/>
    <s v="Verbatim 25 GB 6x Blu-ray Single Layer Recordable Disc, 25/Pack"/>
    <n v="18.391999999999999"/>
    <n v="1"/>
    <n v="0.2"/>
    <n v="5.2877000000000001"/>
  </r>
  <r>
    <n v="521"/>
    <s v="CA-2015-157812"/>
    <x v="204"/>
    <d v="2015-03-26T00:00:00"/>
    <x v="1"/>
    <s v="DB-13210"/>
    <s v="Dean Braden"/>
    <x v="0"/>
    <s v="United States"/>
    <x v="12"/>
    <x v="5"/>
    <n v="77041"/>
    <s v="Central"/>
    <s v="OFF-ST-10000736"/>
    <x v="1"/>
    <x v="4"/>
    <s v="Carina Double Wide Media Storage Towers in Natural &amp; Black"/>
    <n v="129.56800000000001"/>
    <n v="2"/>
    <n v="0.2"/>
    <n v="-25.913599999999999"/>
  </r>
  <r>
    <n v="522"/>
    <s v="CA-2015-157812"/>
    <x v="204"/>
    <d v="2015-03-26T00:00:00"/>
    <x v="1"/>
    <s v="DB-13210"/>
    <s v="Dean Braden"/>
    <x v="0"/>
    <s v="United States"/>
    <x v="12"/>
    <x v="5"/>
    <n v="77041"/>
    <s v="Central"/>
    <s v="OFF-BI-10000285"/>
    <x v="1"/>
    <x v="8"/>
    <s v="XtraLife ClearVue Slant-D Ring Binders by Cardinal"/>
    <n v="14.112"/>
    <n v="9"/>
    <n v="0.8"/>
    <n v="-21.167999999999999"/>
  </r>
  <r>
    <n v="523"/>
    <s v="CA-2017-145142"/>
    <x v="205"/>
    <d v="2017-01-25T00:00:00"/>
    <x v="2"/>
    <s v="MC-17605"/>
    <s v="Matt Connell"/>
    <x v="1"/>
    <s v="United States"/>
    <x v="66"/>
    <x v="12"/>
    <n v="48234"/>
    <s v="Central"/>
    <s v="FUR-TA-10001857"/>
    <x v="0"/>
    <x v="3"/>
    <s v="Balt Solid Wood Rectangular Table"/>
    <n v="210.98"/>
    <n v="2"/>
    <n v="0"/>
    <n v="21.097999999999999"/>
  </r>
  <r>
    <n v="524"/>
    <s v="US-2016-139486"/>
    <x v="206"/>
    <d v="2016-05-23T00:00:00"/>
    <x v="2"/>
    <s v="LH-17155"/>
    <s v="Logan Haushalter"/>
    <x v="0"/>
    <s v="United States"/>
    <x v="1"/>
    <x v="1"/>
    <n v="90032"/>
    <s v="West"/>
    <s v="TEC-PH-10003555"/>
    <x v="2"/>
    <x v="7"/>
    <s v="Motorola HK250 Universal Bluetooth Headset"/>
    <n v="55.176000000000002"/>
    <n v="3"/>
    <n v="0.2"/>
    <n v="-12.4146"/>
  </r>
  <r>
    <n v="525"/>
    <s v="US-2016-139486"/>
    <x v="206"/>
    <d v="2016-05-23T00:00:00"/>
    <x v="2"/>
    <s v="LH-17155"/>
    <s v="Logan Haushalter"/>
    <x v="0"/>
    <s v="United States"/>
    <x v="1"/>
    <x v="1"/>
    <n v="90032"/>
    <s v="West"/>
    <s v="TEC-AC-10003832"/>
    <x v="2"/>
    <x v="11"/>
    <s v="Imation 16GB Mini TravelDrive USB 2.0 Flash Drive"/>
    <n v="66.260000000000005"/>
    <n v="2"/>
    <n v="0"/>
    <n v="27.166599999999999"/>
  </r>
  <r>
    <n v="526"/>
    <s v="CA-2015-158792"/>
    <x v="207"/>
    <d v="2016-01-02T00:00:00"/>
    <x v="1"/>
    <s v="BD-11605"/>
    <s v="Brian Dahlen"/>
    <x v="0"/>
    <s v="United States"/>
    <x v="104"/>
    <x v="31"/>
    <n v="1841"/>
    <s v="East"/>
    <s v="OFF-FA-10002815"/>
    <x v="1"/>
    <x v="13"/>
    <s v="Staples"/>
    <n v="22.2"/>
    <n v="5"/>
    <n v="0"/>
    <n v="10.433999999999999"/>
  </r>
  <r>
    <n v="527"/>
    <s v="CA-2017-113558"/>
    <x v="208"/>
    <d v="2017-10-26T00:00:00"/>
    <x v="1"/>
    <s v="PH-18790"/>
    <s v="Patricia Hirasaki"/>
    <x v="2"/>
    <s v="United States"/>
    <x v="121"/>
    <x v="2"/>
    <n v="33801"/>
    <s v="South"/>
    <s v="FUR-CH-10003379"/>
    <x v="0"/>
    <x v="1"/>
    <s v="Global Commerce Series High-Back Swivel/Tilt Chairs"/>
    <n v="683.952"/>
    <n v="3"/>
    <n v="0.2"/>
    <n v="42.747"/>
  </r>
  <r>
    <n v="528"/>
    <s v="CA-2017-113558"/>
    <x v="208"/>
    <d v="2017-10-26T00:00:00"/>
    <x v="1"/>
    <s v="PH-18790"/>
    <s v="Patricia Hirasaki"/>
    <x v="2"/>
    <s v="United States"/>
    <x v="121"/>
    <x v="2"/>
    <n v="33801"/>
    <s v="South"/>
    <s v="FUR-FU-10001756"/>
    <x v="0"/>
    <x v="5"/>
    <s v="Eldon Expressions Desk Accessory, Wood Photo Frame, Mahogany"/>
    <n v="45.695999999999998"/>
    <n v="3"/>
    <n v="0.2"/>
    <n v="5.1407999999999996"/>
  </r>
  <r>
    <n v="529"/>
    <s v="US-2015-138303"/>
    <x v="37"/>
    <d v="2015-09-07T00:00:00"/>
    <x v="1"/>
    <s v="MG-18145"/>
    <s v="Mike Gockenbach"/>
    <x v="0"/>
    <s v="United States"/>
    <x v="10"/>
    <x v="9"/>
    <n v="19134"/>
    <s v="East"/>
    <s v="OFF-ST-10004963"/>
    <x v="1"/>
    <x v="4"/>
    <s v="Eldon Gobal File Keepers"/>
    <n v="36.335999999999999"/>
    <n v="3"/>
    <n v="0.2"/>
    <n v="-7.2671999999999999"/>
  </r>
  <r>
    <n v="530"/>
    <s v="US-2015-138303"/>
    <x v="37"/>
    <d v="2015-09-07T00:00:00"/>
    <x v="1"/>
    <s v="MG-18145"/>
    <s v="Mike Gockenbach"/>
    <x v="0"/>
    <s v="United States"/>
    <x v="10"/>
    <x v="9"/>
    <n v="19134"/>
    <s v="East"/>
    <s v="OFF-SU-10002881"/>
    <x v="1"/>
    <x v="14"/>
    <s v="Martin Yale Chadless Opener Electric Letter Opener"/>
    <n v="666.24800000000005"/>
    <n v="1"/>
    <n v="0.2"/>
    <n v="-149.9058"/>
  </r>
  <r>
    <n v="531"/>
    <s v="US-2015-138303"/>
    <x v="37"/>
    <d v="2015-09-07T00:00:00"/>
    <x v="1"/>
    <s v="MG-18145"/>
    <s v="Mike Gockenbach"/>
    <x v="0"/>
    <s v="United States"/>
    <x v="10"/>
    <x v="9"/>
    <n v="19134"/>
    <s v="East"/>
    <s v="OFF-EN-10001335"/>
    <x v="1"/>
    <x v="12"/>
    <s v="White Business Envelopes with Contemporary Seam, Recycled White Business Envelopes"/>
    <n v="52.512"/>
    <n v="6"/>
    <n v="0.2"/>
    <n v="19.692"/>
  </r>
  <r>
    <n v="532"/>
    <s v="CA-2015-102848"/>
    <x v="209"/>
    <d v="2015-11-09T00:00:00"/>
    <x v="0"/>
    <s v="KB-16240"/>
    <s v="Karen Bern"/>
    <x v="1"/>
    <s v="United States"/>
    <x v="1"/>
    <x v="1"/>
    <n v="90036"/>
    <s v="West"/>
    <s v="FUR-CH-10000595"/>
    <x v="0"/>
    <x v="1"/>
    <s v="Safco Contoured Stacking Chairs"/>
    <n v="190.72"/>
    <n v="1"/>
    <n v="0.2"/>
    <n v="11.92"/>
  </r>
  <r>
    <n v="533"/>
    <s v="US-2017-129441"/>
    <x v="210"/>
    <d v="2017-09-11T00:00:00"/>
    <x v="1"/>
    <s v="JC-15340"/>
    <s v="Jasper Cacioppo"/>
    <x v="0"/>
    <s v="United States"/>
    <x v="1"/>
    <x v="1"/>
    <n v="90032"/>
    <s v="West"/>
    <s v="FUR-FU-10000448"/>
    <x v="0"/>
    <x v="5"/>
    <s v="Tenex Chairmats For Use With Carpeted Floors"/>
    <n v="47.94"/>
    <n v="3"/>
    <n v="0"/>
    <n v="2.3969999999999998"/>
  </r>
  <r>
    <n v="534"/>
    <s v="CA-2016-168753"/>
    <x v="211"/>
    <d v="2016-06-01T00:00:00"/>
    <x v="0"/>
    <s v="RL-19615"/>
    <s v="Rob Lucas"/>
    <x v="0"/>
    <s v="United States"/>
    <x v="122"/>
    <x v="19"/>
    <n v="36116"/>
    <s v="South"/>
    <s v="TEC-PH-10000984"/>
    <x v="2"/>
    <x v="7"/>
    <s v="Panasonic KX-TG9471B"/>
    <n v="979.95"/>
    <n v="5"/>
    <n v="0"/>
    <n v="274.38600000000002"/>
  </r>
  <r>
    <n v="535"/>
    <s v="CA-2016-168753"/>
    <x v="211"/>
    <d v="2016-06-01T00:00:00"/>
    <x v="0"/>
    <s v="RL-19615"/>
    <s v="Rob Lucas"/>
    <x v="0"/>
    <s v="United States"/>
    <x v="122"/>
    <x v="19"/>
    <n v="36116"/>
    <s v="South"/>
    <s v="OFF-BI-10002557"/>
    <x v="1"/>
    <x v="8"/>
    <s v="Presstex Flexible Ring Binders"/>
    <n v="22.75"/>
    <n v="5"/>
    <n v="0"/>
    <n v="11.375"/>
  </r>
  <r>
    <n v="536"/>
    <s v="CA-2016-126613"/>
    <x v="212"/>
    <d v="2016-07-16T00:00:00"/>
    <x v="1"/>
    <s v="AA-10375"/>
    <s v="Allen Armold"/>
    <x v="0"/>
    <s v="United States"/>
    <x v="123"/>
    <x v="16"/>
    <n v="85204"/>
    <s v="West"/>
    <s v="OFF-ST-10001325"/>
    <x v="1"/>
    <x v="4"/>
    <s v="Sterilite Officeware Hinged File Box"/>
    <n v="16.768000000000001"/>
    <n v="2"/>
    <n v="0.2"/>
    <n v="1.4672000000000001"/>
  </r>
  <r>
    <n v="537"/>
    <s v="US-2017-122637"/>
    <x v="213"/>
    <d v="2017-09-08T00:00:00"/>
    <x v="0"/>
    <s v="EP-13915"/>
    <s v="Emily Phan"/>
    <x v="0"/>
    <s v="United States"/>
    <x v="22"/>
    <x v="10"/>
    <n v="60653"/>
    <s v="Central"/>
    <s v="OFF-BI-10002429"/>
    <x v="1"/>
    <x v="8"/>
    <s v="Premier Elliptical Ring Binder, Black"/>
    <n v="42.616"/>
    <n v="7"/>
    <n v="0.8"/>
    <n v="-68.185599999999994"/>
  </r>
  <r>
    <n v="538"/>
    <s v="CA-2015-147851"/>
    <x v="155"/>
    <d v="2015-12-08T00:00:00"/>
    <x v="1"/>
    <s v="MP-17470"/>
    <s v="Mark Packer"/>
    <x v="2"/>
    <s v="United States"/>
    <x v="20"/>
    <x v="15"/>
    <n v="10009"/>
    <s v="East"/>
    <s v="OFF-BI-10004528"/>
    <x v="1"/>
    <x v="8"/>
    <s v="Cardinal Poly Pocket Divider Pockets for Ring Binders"/>
    <n v="10.752000000000001"/>
    <n v="4"/>
    <n v="0.2"/>
    <n v="3.36"/>
  </r>
  <r>
    <n v="539"/>
    <s v="CA-2015-134894"/>
    <x v="214"/>
    <d v="2015-12-11T00:00:00"/>
    <x v="1"/>
    <s v="DK-12985"/>
    <s v="Darren Koutras"/>
    <x v="0"/>
    <s v="United States"/>
    <x v="0"/>
    <x v="0"/>
    <n v="42420"/>
    <s v="South"/>
    <s v="OFF-AP-10001271"/>
    <x v="1"/>
    <x v="9"/>
    <s v="Eureka The Boss Cordless Rechargeable Stick Vac"/>
    <n v="152.94"/>
    <n v="3"/>
    <n v="0"/>
    <n v="41.293799999999997"/>
  </r>
  <r>
    <n v="540"/>
    <s v="CA-2015-134894"/>
    <x v="214"/>
    <d v="2015-12-11T00:00:00"/>
    <x v="1"/>
    <s v="DK-12985"/>
    <s v="Darren Koutras"/>
    <x v="0"/>
    <s v="United States"/>
    <x v="0"/>
    <x v="0"/>
    <n v="42420"/>
    <s v="South"/>
    <s v="FUR-CH-10002647"/>
    <x v="0"/>
    <x v="1"/>
    <s v="Situations Contoured Folding Chairs, 4/Set"/>
    <n v="283.92"/>
    <n v="4"/>
    <n v="0"/>
    <n v="70.98"/>
  </r>
  <r>
    <n v="541"/>
    <s v="CA-2014-140795"/>
    <x v="215"/>
    <d v="2014-02-03T00:00:00"/>
    <x v="2"/>
    <s v="BD-11500"/>
    <s v="Bradley Drucker"/>
    <x v="0"/>
    <s v="United States"/>
    <x v="124"/>
    <x v="6"/>
    <n v="54302"/>
    <s v="Central"/>
    <s v="TEC-AC-10001432"/>
    <x v="2"/>
    <x v="11"/>
    <s v="Enermax Aurora Lite Keyboard"/>
    <n v="468.9"/>
    <n v="6"/>
    <n v="0"/>
    <n v="206.316"/>
  </r>
  <r>
    <n v="542"/>
    <s v="CA-2016-136924"/>
    <x v="216"/>
    <d v="2016-07-17T00:00:00"/>
    <x v="2"/>
    <s v="ES-14080"/>
    <s v="Erin Smith"/>
    <x v="1"/>
    <s v="United States"/>
    <x v="93"/>
    <x v="16"/>
    <n v="85705"/>
    <s v="West"/>
    <s v="TEC-PH-10002262"/>
    <x v="2"/>
    <x v="7"/>
    <s v="LG Electronics Tone+ HBS-730 Bluetooth Headset"/>
    <n v="380.86399999999998"/>
    <n v="8"/>
    <n v="0.2"/>
    <n v="38.086399999999998"/>
  </r>
  <r>
    <n v="543"/>
    <s v="US-2015-120161"/>
    <x v="217"/>
    <d v="2015-12-23T00:00:00"/>
    <x v="1"/>
    <s v="LM-17065"/>
    <s v="Liz MacKendrick"/>
    <x v="0"/>
    <s v="United States"/>
    <x v="24"/>
    <x v="24"/>
    <n v="45503"/>
    <s v="East"/>
    <s v="OFF-ST-10001809"/>
    <x v="1"/>
    <x v="4"/>
    <s v="Fellowes Officeware Wire Shelving"/>
    <n v="646.77599999999995"/>
    <n v="9"/>
    <n v="0.2"/>
    <n v="-145.52459999999999"/>
  </r>
  <r>
    <n v="544"/>
    <s v="CA-2014-103849"/>
    <x v="218"/>
    <d v="2014-05-16T00:00:00"/>
    <x v="1"/>
    <s v="PG-18895"/>
    <s v="Paul Gonzalez"/>
    <x v="0"/>
    <s v="United States"/>
    <x v="5"/>
    <x v="5"/>
    <n v="76106"/>
    <s v="Central"/>
    <s v="TEC-AC-10001465"/>
    <x v="2"/>
    <x v="11"/>
    <s v="SanDisk Cruzer 64 GB USB Flash Drive"/>
    <n v="58.112000000000002"/>
    <n v="2"/>
    <n v="0.2"/>
    <n v="7.2640000000000002"/>
  </r>
  <r>
    <n v="545"/>
    <s v="CA-2014-103849"/>
    <x v="218"/>
    <d v="2014-05-16T00:00:00"/>
    <x v="1"/>
    <s v="PG-18895"/>
    <s v="Paul Gonzalez"/>
    <x v="0"/>
    <s v="United States"/>
    <x v="5"/>
    <x v="5"/>
    <n v="76106"/>
    <s v="Central"/>
    <s v="TEC-PH-10002597"/>
    <x v="2"/>
    <x v="7"/>
    <s v="Xblue XB-1670-86 X16 Small Office Telephone - Titanium"/>
    <n v="100.792"/>
    <n v="1"/>
    <n v="0.2"/>
    <n v="6.2995000000000001"/>
  </r>
  <r>
    <n v="546"/>
    <s v="CA-2014-103849"/>
    <x v="218"/>
    <d v="2014-05-16T00:00:00"/>
    <x v="1"/>
    <s v="PG-18895"/>
    <s v="Paul Gonzalez"/>
    <x v="0"/>
    <s v="United States"/>
    <x v="5"/>
    <x v="5"/>
    <n v="76106"/>
    <s v="Central"/>
    <s v="FUR-FU-10000723"/>
    <x v="0"/>
    <x v="5"/>
    <s v="Deflect-o EconoMat Studded, No Bevel Mat for Low Pile Carpeting"/>
    <n v="66.111999999999995"/>
    <n v="4"/>
    <n v="0.6"/>
    <n v="-84.2928"/>
  </r>
  <r>
    <n v="547"/>
    <s v="CA-2017-162929"/>
    <x v="123"/>
    <d v="2017-11-22T00:00:00"/>
    <x v="2"/>
    <s v="AS-10135"/>
    <s v="Adrian Shami"/>
    <x v="2"/>
    <s v="United States"/>
    <x v="20"/>
    <x v="15"/>
    <n v="10035"/>
    <s v="East"/>
    <s v="OFF-BI-10000404"/>
    <x v="1"/>
    <x v="8"/>
    <s v="Avery Printable Repositionable Plastic Tabs"/>
    <n v="41.28"/>
    <n v="6"/>
    <n v="0.2"/>
    <n v="13.932"/>
  </r>
  <r>
    <n v="548"/>
    <s v="CA-2017-162929"/>
    <x v="123"/>
    <d v="2017-11-22T00:00:00"/>
    <x v="2"/>
    <s v="AS-10135"/>
    <s v="Adrian Shami"/>
    <x v="2"/>
    <s v="United States"/>
    <x v="20"/>
    <x v="15"/>
    <n v="10035"/>
    <s v="East"/>
    <s v="OFF-PA-10002986"/>
    <x v="1"/>
    <x v="10"/>
    <s v="Xerox 1898"/>
    <n v="13.36"/>
    <n v="2"/>
    <n v="0"/>
    <n v="6.4127999999999998"/>
  </r>
  <r>
    <n v="549"/>
    <s v="CA-2015-113173"/>
    <x v="219"/>
    <d v="2015-11-17T00:00:00"/>
    <x v="0"/>
    <s v="DK-13225"/>
    <s v="Dean Katz"/>
    <x v="1"/>
    <s v="United States"/>
    <x v="22"/>
    <x v="10"/>
    <n v="60653"/>
    <s v="Central"/>
    <s v="OFF-ST-10000604"/>
    <x v="1"/>
    <x v="4"/>
    <s v="Home/Office Personal File Carts"/>
    <n v="250.27199999999999"/>
    <n v="9"/>
    <n v="0.2"/>
    <n v="15.641999999999999"/>
  </r>
  <r>
    <n v="550"/>
    <s v="CA-2015-113173"/>
    <x v="219"/>
    <d v="2015-11-17T00:00:00"/>
    <x v="0"/>
    <s v="DK-13225"/>
    <s v="Dean Katz"/>
    <x v="1"/>
    <s v="United States"/>
    <x v="22"/>
    <x v="10"/>
    <n v="60653"/>
    <s v="Central"/>
    <s v="OFF-BI-10004738"/>
    <x v="1"/>
    <x v="8"/>
    <s v="Flexible Leather- Look Classic Collection Ring Binder"/>
    <n v="11.364000000000001"/>
    <n v="3"/>
    <n v="0.8"/>
    <n v="-17.045999999999999"/>
  </r>
  <r>
    <n v="551"/>
    <s v="CA-2015-113173"/>
    <x v="219"/>
    <d v="2015-11-17T00:00:00"/>
    <x v="0"/>
    <s v="DK-13225"/>
    <s v="Dean Katz"/>
    <x v="1"/>
    <s v="United States"/>
    <x v="22"/>
    <x v="10"/>
    <n v="60653"/>
    <s v="Central"/>
    <s v="OFF-SU-10001935"/>
    <x v="1"/>
    <x v="14"/>
    <s v="Staple remover"/>
    <n v="8.7200000000000006"/>
    <n v="5"/>
    <n v="0.2"/>
    <n v="-1.744"/>
  </r>
  <r>
    <n v="552"/>
    <s v="CA-2016-136406"/>
    <x v="173"/>
    <d v="2016-04-17T00:00:00"/>
    <x v="0"/>
    <s v="BD-11320"/>
    <s v="Bill Donatelli"/>
    <x v="0"/>
    <s v="United States"/>
    <x v="8"/>
    <x v="1"/>
    <n v="94110"/>
    <s v="West"/>
    <s v="FUR-CH-10002024"/>
    <x v="0"/>
    <x v="1"/>
    <s v="HON 5400 Series Task Chairs for Big and Tall"/>
    <n v="1121.568"/>
    <n v="2"/>
    <n v="0.2"/>
    <n v="0"/>
  </r>
  <r>
    <n v="553"/>
    <s v="CA-2017-112774"/>
    <x v="220"/>
    <d v="2017-09-12T00:00:00"/>
    <x v="2"/>
    <s v="RC-19960"/>
    <s v="Ryan Crowe"/>
    <x v="0"/>
    <s v="United States"/>
    <x v="108"/>
    <x v="2"/>
    <n v="32216"/>
    <s v="South"/>
    <s v="FUR-FU-10003039"/>
    <x v="0"/>
    <x v="5"/>
    <s v="Howard Miller 11-1/2&quot; Diameter Grantwood Wall Clock"/>
    <n v="34.503999999999998"/>
    <n v="1"/>
    <n v="0.2"/>
    <n v="6.0381999999999998"/>
  </r>
  <r>
    <n v="554"/>
    <s v="CA-2017-101945"/>
    <x v="221"/>
    <d v="2017-11-28T00:00:00"/>
    <x v="1"/>
    <s v="GT-14710"/>
    <s v="Greg Tran"/>
    <x v="0"/>
    <s v="United States"/>
    <x v="12"/>
    <x v="5"/>
    <n v="77070"/>
    <s v="Central"/>
    <s v="OFF-FA-10004248"/>
    <x v="1"/>
    <x v="13"/>
    <s v="Advantus T-Pin Paper Clips"/>
    <n v="10.824"/>
    <n v="3"/>
    <n v="0.2"/>
    <n v="2.5707"/>
  </r>
  <r>
    <n v="555"/>
    <s v="CA-2017-100650"/>
    <x v="222"/>
    <d v="2017-07-03T00:00:00"/>
    <x v="0"/>
    <s v="DK-13225"/>
    <s v="Dean Katz"/>
    <x v="1"/>
    <s v="United States"/>
    <x v="125"/>
    <x v="1"/>
    <n v="92804"/>
    <s v="West"/>
    <s v="OFF-ST-10001780"/>
    <x v="1"/>
    <x v="4"/>
    <s v="Tennsco 16-Compartment Lockers with Coat Rack"/>
    <n v="1295.78"/>
    <n v="2"/>
    <n v="0"/>
    <n v="310.98719999999997"/>
  </r>
  <r>
    <n v="556"/>
    <s v="CA-2014-155852"/>
    <x v="223"/>
    <d v="2014-03-07T00:00:00"/>
    <x v="0"/>
    <s v="AJ-10945"/>
    <s v="Ashley Jarboe"/>
    <x v="0"/>
    <s v="United States"/>
    <x v="40"/>
    <x v="3"/>
    <n v="28403"/>
    <s v="South"/>
    <s v="OFF-AR-10003560"/>
    <x v="1"/>
    <x v="6"/>
    <s v="Zebra Zazzle Fluorescent Highlighters"/>
    <n v="19.456"/>
    <n v="4"/>
    <n v="0.2"/>
    <n v="3.4047999999999998"/>
  </r>
  <r>
    <n v="557"/>
    <s v="CA-2016-113243"/>
    <x v="224"/>
    <d v="2016-06-15T00:00:00"/>
    <x v="1"/>
    <s v="OT-18730"/>
    <s v="Olvera Toch"/>
    <x v="0"/>
    <s v="United States"/>
    <x v="1"/>
    <x v="1"/>
    <n v="90045"/>
    <s v="West"/>
    <s v="OFF-LA-10001297"/>
    <x v="1"/>
    <x v="2"/>
    <s v="Avery 473"/>
    <n v="20.7"/>
    <n v="2"/>
    <n v="0"/>
    <n v="9.9359999999999999"/>
  </r>
  <r>
    <n v="558"/>
    <s v="CA-2016-113243"/>
    <x v="224"/>
    <d v="2016-06-15T00:00:00"/>
    <x v="1"/>
    <s v="OT-18730"/>
    <s v="Olvera Toch"/>
    <x v="0"/>
    <s v="United States"/>
    <x v="1"/>
    <x v="1"/>
    <n v="90045"/>
    <s v="West"/>
    <s v="FUR-TA-10004256"/>
    <x v="0"/>
    <x v="3"/>
    <s v="Bretford “Just In Time” Height-Adjustable Multi-Task Work Tables"/>
    <n v="1335.68"/>
    <n v="4"/>
    <n v="0.2"/>
    <n v="-217.048"/>
  </r>
  <r>
    <n v="559"/>
    <s v="CA-2016-113243"/>
    <x v="224"/>
    <d v="2016-06-15T00:00:00"/>
    <x v="1"/>
    <s v="OT-18730"/>
    <s v="Olvera Toch"/>
    <x v="0"/>
    <s v="United States"/>
    <x v="1"/>
    <x v="1"/>
    <n v="90045"/>
    <s v="West"/>
    <s v="OFF-PA-10003441"/>
    <x v="1"/>
    <x v="10"/>
    <s v="Xerox 226"/>
    <n v="32.4"/>
    <n v="5"/>
    <n v="0"/>
    <n v="15.552"/>
  </r>
  <r>
    <n v="560"/>
    <s v="CA-2017-118731"/>
    <x v="225"/>
    <d v="2017-11-22T00:00:00"/>
    <x v="0"/>
    <s v="LP-17080"/>
    <s v="Liz Pelletier"/>
    <x v="0"/>
    <s v="United States"/>
    <x v="8"/>
    <x v="1"/>
    <n v="94110"/>
    <s v="West"/>
    <s v="FUR-FU-10003347"/>
    <x v="0"/>
    <x v="5"/>
    <s v="Coloredge Poster Frame"/>
    <n v="42.6"/>
    <n v="3"/>
    <n v="0"/>
    <n v="16.614000000000001"/>
  </r>
  <r>
    <n v="561"/>
    <s v="CA-2017-118731"/>
    <x v="225"/>
    <d v="2017-11-22T00:00:00"/>
    <x v="0"/>
    <s v="LP-17080"/>
    <s v="Liz Pelletier"/>
    <x v="0"/>
    <s v="United States"/>
    <x v="8"/>
    <x v="1"/>
    <n v="94110"/>
    <s v="West"/>
    <s v="OFF-BI-10000069"/>
    <x v="1"/>
    <x v="8"/>
    <s v="GBC Prepunched Paper, 19-Hole, for Binding Systems, 24-lb"/>
    <n v="84.055999999999997"/>
    <n v="7"/>
    <n v="0.2"/>
    <n v="27.318200000000001"/>
  </r>
  <r>
    <n v="562"/>
    <s v="CA-2014-145576"/>
    <x v="80"/>
    <d v="2014-09-18T00:00:00"/>
    <x v="0"/>
    <s v="CA-12775"/>
    <s v="Cynthia Arntzen"/>
    <x v="0"/>
    <s v="United States"/>
    <x v="67"/>
    <x v="2"/>
    <n v="33614"/>
    <s v="South"/>
    <s v="OFF-AP-10003914"/>
    <x v="1"/>
    <x v="9"/>
    <s v="Sanitaire Vibra Groomer IR Commercial Upright Vacuum, Replacement Belts"/>
    <n v="13"/>
    <n v="5"/>
    <n v="0.2"/>
    <n v="1.3"/>
  </r>
  <r>
    <n v="563"/>
    <s v="CA-2014-145576"/>
    <x v="80"/>
    <d v="2014-09-18T00:00:00"/>
    <x v="0"/>
    <s v="CA-12775"/>
    <s v="Cynthia Arntzen"/>
    <x v="0"/>
    <s v="United States"/>
    <x v="67"/>
    <x v="2"/>
    <n v="33614"/>
    <s v="South"/>
    <s v="FUR-FU-10004020"/>
    <x v="0"/>
    <x v="5"/>
    <s v="Advantus Panel Wall Acrylic Frame"/>
    <n v="13.128"/>
    <n v="3"/>
    <n v="0.2"/>
    <n v="3.7743000000000002"/>
  </r>
  <r>
    <n v="564"/>
    <s v="CA-2015-130736"/>
    <x v="214"/>
    <d v="2015-12-09T00:00:00"/>
    <x v="2"/>
    <s v="JF-15490"/>
    <s v="Jeremy Farry"/>
    <x v="0"/>
    <s v="United States"/>
    <x v="4"/>
    <x v="4"/>
    <n v="98105"/>
    <s v="West"/>
    <s v="OFF-FA-10003467"/>
    <x v="1"/>
    <x v="13"/>
    <s v="Alliance Big Bands Rubber Bands, 12/Pack"/>
    <n v="3.96"/>
    <n v="2"/>
    <n v="0"/>
    <n v="0"/>
  </r>
  <r>
    <n v="565"/>
    <s v="CA-2015-130736"/>
    <x v="214"/>
    <d v="2015-12-09T00:00:00"/>
    <x v="2"/>
    <s v="JF-15490"/>
    <s v="Jeremy Farry"/>
    <x v="0"/>
    <s v="United States"/>
    <x v="4"/>
    <x v="4"/>
    <n v="98105"/>
    <s v="West"/>
    <s v="OFF-LA-10000634"/>
    <x v="1"/>
    <x v="2"/>
    <s v="Avery 509"/>
    <n v="2.61"/>
    <n v="1"/>
    <n v="0"/>
    <n v="1.2005999999999999"/>
  </r>
  <r>
    <n v="566"/>
    <s v="CA-2017-137099"/>
    <x v="226"/>
    <d v="2017-12-10T00:00:00"/>
    <x v="2"/>
    <s v="FP-14320"/>
    <s v="Frank Preis"/>
    <x v="0"/>
    <s v="United States"/>
    <x v="1"/>
    <x v="1"/>
    <n v="90008"/>
    <s v="West"/>
    <s v="TEC-PH-10002496"/>
    <x v="2"/>
    <x v="7"/>
    <s v="Cisco SPA301"/>
    <n v="374.37599999999998"/>
    <n v="3"/>
    <n v="0.2"/>
    <n v="46.796999999999997"/>
  </r>
  <r>
    <n v="567"/>
    <s v="CA-2017-156951"/>
    <x v="172"/>
    <d v="2017-10-08T00:00:00"/>
    <x v="1"/>
    <s v="EB-13840"/>
    <s v="Ellis Ballard"/>
    <x v="1"/>
    <s v="United States"/>
    <x v="4"/>
    <x v="4"/>
    <n v="98105"/>
    <s v="West"/>
    <s v="OFF-PA-10004530"/>
    <x v="1"/>
    <x v="10"/>
    <s v="Personal Creations Ink Jet Cards and Labels"/>
    <n v="91.84"/>
    <n v="8"/>
    <n v="0"/>
    <n v="45.001600000000003"/>
  </r>
  <r>
    <n v="568"/>
    <s v="CA-2017-156951"/>
    <x v="172"/>
    <d v="2017-10-08T00:00:00"/>
    <x v="1"/>
    <s v="EB-13840"/>
    <s v="Ellis Ballard"/>
    <x v="1"/>
    <s v="United States"/>
    <x v="4"/>
    <x v="4"/>
    <n v="98105"/>
    <s v="West"/>
    <s v="OFF-BI-10001107"/>
    <x v="1"/>
    <x v="8"/>
    <s v="GBC White Gloss Covers, Plain Front"/>
    <n v="81.087999999999994"/>
    <n v="7"/>
    <n v="0.2"/>
    <n v="27.3672"/>
  </r>
  <r>
    <n v="569"/>
    <s v="CA-2017-156951"/>
    <x v="172"/>
    <d v="2017-10-08T00:00:00"/>
    <x v="1"/>
    <s v="EB-13840"/>
    <s v="Ellis Ballard"/>
    <x v="1"/>
    <s v="United States"/>
    <x v="4"/>
    <x v="4"/>
    <n v="98105"/>
    <s v="West"/>
    <s v="OFF-PA-10004451"/>
    <x v="1"/>
    <x v="10"/>
    <s v="Xerox 222"/>
    <n v="19.440000000000001"/>
    <n v="3"/>
    <n v="0"/>
    <n v="9.3312000000000008"/>
  </r>
  <r>
    <n v="570"/>
    <s v="CA-2017-156951"/>
    <x v="172"/>
    <d v="2017-10-08T00:00:00"/>
    <x v="1"/>
    <s v="EB-13840"/>
    <s v="Ellis Ballard"/>
    <x v="1"/>
    <s v="United States"/>
    <x v="4"/>
    <x v="4"/>
    <n v="98105"/>
    <s v="West"/>
    <s v="FUR-CH-10004997"/>
    <x v="0"/>
    <x v="1"/>
    <s v="Hon Every-Day Series Multi-Task Chairs"/>
    <n v="451.15199999999999"/>
    <n v="3"/>
    <n v="0.2"/>
    <n v="0"/>
  </r>
  <r>
    <n v="571"/>
    <s v="CA-2017-164826"/>
    <x v="116"/>
    <d v="2018-01-04T00:00:00"/>
    <x v="1"/>
    <s v="JF-15415"/>
    <s v="Jennifer Ferguson"/>
    <x v="0"/>
    <s v="United States"/>
    <x v="20"/>
    <x v="15"/>
    <n v="10024"/>
    <s v="East"/>
    <s v="OFF-LA-10001297"/>
    <x v="1"/>
    <x v="2"/>
    <s v="Avery 473"/>
    <n v="72.45"/>
    <n v="7"/>
    <n v="0"/>
    <n v="34.776000000000003"/>
  </r>
  <r>
    <n v="572"/>
    <s v="CA-2017-164826"/>
    <x v="116"/>
    <d v="2018-01-04T00:00:00"/>
    <x v="1"/>
    <s v="JF-15415"/>
    <s v="Jennifer Ferguson"/>
    <x v="0"/>
    <s v="United States"/>
    <x v="20"/>
    <x v="15"/>
    <n v="10024"/>
    <s v="East"/>
    <s v="OFF-FA-10000585"/>
    <x v="1"/>
    <x v="13"/>
    <s v="OIC Bulk Pack Metal Binder Clips"/>
    <n v="13.96"/>
    <n v="4"/>
    <n v="0"/>
    <n v="6.4215999999999998"/>
  </r>
  <r>
    <n v="573"/>
    <s v="CA-2017-164826"/>
    <x v="116"/>
    <d v="2018-01-04T00:00:00"/>
    <x v="1"/>
    <s v="JF-15415"/>
    <s v="Jennifer Ferguson"/>
    <x v="0"/>
    <s v="United States"/>
    <x v="20"/>
    <x v="15"/>
    <n v="10024"/>
    <s v="East"/>
    <s v="OFF-BI-10001922"/>
    <x v="1"/>
    <x v="8"/>
    <s v="Storex Dura Pro Binders"/>
    <n v="33.264000000000003"/>
    <n v="7"/>
    <n v="0.2"/>
    <n v="11.226599999999999"/>
  </r>
  <r>
    <n v="574"/>
    <s v="CA-2017-164826"/>
    <x v="116"/>
    <d v="2018-01-04T00:00:00"/>
    <x v="1"/>
    <s v="JF-15415"/>
    <s v="Jennifer Ferguson"/>
    <x v="0"/>
    <s v="United States"/>
    <x v="20"/>
    <x v="15"/>
    <n v="10024"/>
    <s v="East"/>
    <s v="TEC-PH-10000347"/>
    <x v="2"/>
    <x v="7"/>
    <s v="Cush Cases Heavy Duty Rugged Cover Case for Samsung Galaxy S5 - Purple"/>
    <n v="14.85"/>
    <n v="3"/>
    <n v="0"/>
    <n v="4.0095000000000001"/>
  </r>
  <r>
    <n v="575"/>
    <s v="CA-2016-127250"/>
    <x v="54"/>
    <d v="2016-11-07T00:00:00"/>
    <x v="1"/>
    <s v="SF-20200"/>
    <s v="Sarah Foster"/>
    <x v="0"/>
    <s v="United States"/>
    <x v="126"/>
    <x v="4"/>
    <n v="98270"/>
    <s v="West"/>
    <s v="OFF-AR-10003394"/>
    <x v="1"/>
    <x v="6"/>
    <s v="Newell 332"/>
    <n v="8.82"/>
    <n v="3"/>
    <n v="0"/>
    <n v="2.3814000000000002"/>
  </r>
  <r>
    <n v="576"/>
    <s v="CA-2015-149713"/>
    <x v="227"/>
    <d v="2015-09-22T00:00:00"/>
    <x v="0"/>
    <s v="TG-21640"/>
    <s v="Trudy Glocke"/>
    <x v="0"/>
    <s v="United States"/>
    <x v="85"/>
    <x v="1"/>
    <n v="90805"/>
    <s v="West"/>
    <s v="OFF-PA-10004530"/>
    <x v="1"/>
    <x v="10"/>
    <s v="Personal Creations Ink Jet Cards and Labels"/>
    <n v="160.72"/>
    <n v="14"/>
    <n v="0"/>
    <n v="78.752799999999993"/>
  </r>
  <r>
    <n v="577"/>
    <s v="CA-2015-149713"/>
    <x v="227"/>
    <d v="2015-09-22T00:00:00"/>
    <x v="0"/>
    <s v="TG-21640"/>
    <s v="Trudy Glocke"/>
    <x v="0"/>
    <s v="United States"/>
    <x v="85"/>
    <x v="1"/>
    <n v="90805"/>
    <s v="West"/>
    <s v="OFF-PA-10001450"/>
    <x v="1"/>
    <x v="10"/>
    <s v="Rediform S.O.S. Phone Message Books"/>
    <n v="19.920000000000002"/>
    <n v="4"/>
    <n v="0"/>
    <n v="9.7607999999999997"/>
  </r>
  <r>
    <n v="578"/>
    <s v="CA-2015-149713"/>
    <x v="227"/>
    <d v="2015-09-22T00:00:00"/>
    <x v="0"/>
    <s v="TG-21640"/>
    <s v="Trudy Glocke"/>
    <x v="0"/>
    <s v="United States"/>
    <x v="85"/>
    <x v="1"/>
    <n v="90805"/>
    <s v="West"/>
    <s v="OFF-SU-10001574"/>
    <x v="1"/>
    <x v="14"/>
    <s v="Acme Value Line Scissors"/>
    <n v="7.3"/>
    <n v="2"/>
    <n v="0"/>
    <n v="2.19"/>
  </r>
  <r>
    <n v="579"/>
    <s v="CA-2017-118640"/>
    <x v="228"/>
    <d v="2017-07-26T00:00:00"/>
    <x v="1"/>
    <s v="CS-11950"/>
    <s v="Carlos Soltero"/>
    <x v="0"/>
    <s v="United States"/>
    <x v="22"/>
    <x v="10"/>
    <n v="60610"/>
    <s v="Central"/>
    <s v="OFF-ST-10002974"/>
    <x v="1"/>
    <x v="4"/>
    <s v="Trav-L-File Heavy-Duty Shuttle II, Black"/>
    <n v="69.712000000000003"/>
    <n v="2"/>
    <n v="0.2"/>
    <n v="8.7140000000000004"/>
  </r>
  <r>
    <n v="580"/>
    <s v="CA-2017-118640"/>
    <x v="228"/>
    <d v="2017-07-26T00:00:00"/>
    <x v="1"/>
    <s v="CS-11950"/>
    <s v="Carlos Soltero"/>
    <x v="0"/>
    <s v="United States"/>
    <x v="22"/>
    <x v="10"/>
    <n v="60610"/>
    <s v="Central"/>
    <s v="FUR-FU-10001475"/>
    <x v="0"/>
    <x v="5"/>
    <s v="Contract Clock, 14&quot;, Brown"/>
    <n v="8.7919999999999998"/>
    <n v="1"/>
    <n v="0.6"/>
    <n v="-5.7148000000000003"/>
  </r>
  <r>
    <n v="581"/>
    <s v="CA-2015-132906"/>
    <x v="229"/>
    <d v="2015-09-14T00:00:00"/>
    <x v="1"/>
    <s v="CC-12145"/>
    <s v="Charles Crestani"/>
    <x v="0"/>
    <s v="United States"/>
    <x v="1"/>
    <x v="1"/>
    <n v="90004"/>
    <s v="West"/>
    <s v="OFF-SU-10004498"/>
    <x v="1"/>
    <x v="14"/>
    <s v="Martin-Yale Premier Letter Opener"/>
    <n v="51.52"/>
    <n v="4"/>
    <n v="0"/>
    <n v="1.5456000000000001"/>
  </r>
  <r>
    <n v="582"/>
    <s v="CA-2017-145233"/>
    <x v="96"/>
    <d v="2017-12-05T00:00:00"/>
    <x v="1"/>
    <s v="DV-13465"/>
    <s v="Dianna Vittorini"/>
    <x v="0"/>
    <s v="United States"/>
    <x v="60"/>
    <x v="22"/>
    <n v="80219"/>
    <s v="West"/>
    <s v="TEC-PH-10004977"/>
    <x v="2"/>
    <x v="7"/>
    <s v="GE 30524EE4"/>
    <n v="470.37599999999998"/>
    <n v="3"/>
    <n v="0.2"/>
    <n v="52.917299999999997"/>
  </r>
  <r>
    <n v="583"/>
    <s v="CA-2017-145233"/>
    <x v="96"/>
    <d v="2017-12-05T00:00:00"/>
    <x v="1"/>
    <s v="DV-13465"/>
    <s v="Dianna Vittorini"/>
    <x v="0"/>
    <s v="United States"/>
    <x v="60"/>
    <x v="22"/>
    <n v="80219"/>
    <s v="West"/>
    <s v="TEC-PH-10000586"/>
    <x v="2"/>
    <x v="7"/>
    <s v="AT&amp;T SB67148 SynJ"/>
    <n v="105.584"/>
    <n v="2"/>
    <n v="0.2"/>
    <n v="9.2385999999999999"/>
  </r>
  <r>
    <n v="584"/>
    <s v="CA-2017-145233"/>
    <x v="96"/>
    <d v="2017-12-05T00:00:00"/>
    <x v="1"/>
    <s v="DV-13465"/>
    <s v="Dianna Vittorini"/>
    <x v="0"/>
    <s v="United States"/>
    <x v="60"/>
    <x v="22"/>
    <n v="80219"/>
    <s v="West"/>
    <s v="OFF-AP-10000358"/>
    <x v="1"/>
    <x v="9"/>
    <s v="Fellowes Basic Home/Office Series Surge Protectors"/>
    <n v="31.152000000000001"/>
    <n v="3"/>
    <n v="0.2"/>
    <n v="3.5045999999999999"/>
  </r>
  <r>
    <n v="585"/>
    <s v="CA-2017-145233"/>
    <x v="96"/>
    <d v="2017-12-05T00:00:00"/>
    <x v="1"/>
    <s v="DV-13465"/>
    <s v="Dianna Vittorini"/>
    <x v="0"/>
    <s v="United States"/>
    <x v="60"/>
    <x v="22"/>
    <n v="80219"/>
    <s v="West"/>
    <s v="OFF-BI-10002764"/>
    <x v="1"/>
    <x v="8"/>
    <s v="Recycled Pressboard Report Cover with Reinforced Top Hinge"/>
    <n v="6.7830000000000004"/>
    <n v="7"/>
    <n v="0.7"/>
    <n v="-4.7481"/>
  </r>
  <r>
    <n v="586"/>
    <s v="CA-2017-145233"/>
    <x v="96"/>
    <d v="2017-12-05T00:00:00"/>
    <x v="1"/>
    <s v="DV-13465"/>
    <s v="Dianna Vittorini"/>
    <x v="0"/>
    <s v="United States"/>
    <x v="60"/>
    <x v="22"/>
    <n v="80219"/>
    <s v="West"/>
    <s v="TEC-PH-10001254"/>
    <x v="2"/>
    <x v="7"/>
    <s v="Jabra BIZ 2300 Duo QD Duo Corded Headset"/>
    <n v="406.36799999999999"/>
    <n v="4"/>
    <n v="0.2"/>
    <n v="30.477599999999999"/>
  </r>
  <r>
    <n v="587"/>
    <s v="CA-2015-128139"/>
    <x v="230"/>
    <d v="2015-07-09T00:00:00"/>
    <x v="1"/>
    <s v="BD-11725"/>
    <s v="Bruce Degenhardt"/>
    <x v="0"/>
    <s v="United States"/>
    <x v="102"/>
    <x v="0"/>
    <n v="40475"/>
    <s v="South"/>
    <s v="FUR-CH-10003956"/>
    <x v="0"/>
    <x v="1"/>
    <s v="Novimex High-Tech Fabric Mesh Task Chair"/>
    <n v="70.98"/>
    <n v="1"/>
    <n v="0"/>
    <n v="4.9686000000000003"/>
  </r>
  <r>
    <n v="588"/>
    <s v="CA-2015-128139"/>
    <x v="230"/>
    <d v="2015-07-09T00:00:00"/>
    <x v="1"/>
    <s v="BD-11725"/>
    <s v="Bruce Degenhardt"/>
    <x v="0"/>
    <s v="United States"/>
    <x v="102"/>
    <x v="0"/>
    <n v="40475"/>
    <s v="South"/>
    <s v="OFF-LA-10003930"/>
    <x v="1"/>
    <x v="2"/>
    <s v="Dot Matrix Printer Tape Reel Labels, White, 5000/Box"/>
    <n v="294.93"/>
    <n v="3"/>
    <n v="0"/>
    <n v="144.51570000000001"/>
  </r>
  <r>
    <n v="589"/>
    <s v="US-2016-156986"/>
    <x v="231"/>
    <d v="2016-03-24T00:00:00"/>
    <x v="1"/>
    <s v="ZC-21910"/>
    <s v="Zuschuss Carroll"/>
    <x v="0"/>
    <s v="United States"/>
    <x v="127"/>
    <x v="21"/>
    <n v="97301"/>
    <s v="West"/>
    <s v="TEC-PH-10003800"/>
    <x v="2"/>
    <x v="7"/>
    <s v="i.Sound Portable Power - 8000 mAh"/>
    <n v="84.784000000000006"/>
    <n v="2"/>
    <n v="0.2"/>
    <n v="-20.136199999999999"/>
  </r>
  <r>
    <n v="590"/>
    <s v="US-2016-156986"/>
    <x v="231"/>
    <d v="2016-03-24T00:00:00"/>
    <x v="1"/>
    <s v="ZC-21910"/>
    <s v="Zuschuss Carroll"/>
    <x v="0"/>
    <s v="United States"/>
    <x v="127"/>
    <x v="21"/>
    <n v="97301"/>
    <s v="West"/>
    <s v="OFF-PA-10002005"/>
    <x v="1"/>
    <x v="10"/>
    <s v="Xerox 225"/>
    <n v="20.736000000000001"/>
    <n v="4"/>
    <n v="0.2"/>
    <n v="7.2576000000000001"/>
  </r>
  <r>
    <n v="591"/>
    <s v="US-2016-156986"/>
    <x v="231"/>
    <d v="2016-03-24T00:00:00"/>
    <x v="1"/>
    <s v="ZC-21910"/>
    <s v="Zuschuss Carroll"/>
    <x v="0"/>
    <s v="United States"/>
    <x v="127"/>
    <x v="21"/>
    <n v="97301"/>
    <s v="West"/>
    <s v="OFF-BI-10002498"/>
    <x v="1"/>
    <x v="8"/>
    <s v="Clear Mylar Reinforcing Strips"/>
    <n v="16.821000000000002"/>
    <n v="3"/>
    <n v="0.7"/>
    <n v="-12.896100000000001"/>
  </r>
  <r>
    <n v="592"/>
    <s v="US-2016-156986"/>
    <x v="231"/>
    <d v="2016-03-24T00:00:00"/>
    <x v="1"/>
    <s v="ZC-21910"/>
    <s v="Zuschuss Carroll"/>
    <x v="0"/>
    <s v="United States"/>
    <x v="127"/>
    <x v="21"/>
    <n v="97301"/>
    <s v="West"/>
    <s v="OFF-PA-10004101"/>
    <x v="1"/>
    <x v="10"/>
    <s v="Xerox 1894"/>
    <n v="10.368"/>
    <n v="2"/>
    <n v="0.2"/>
    <n v="3.6288"/>
  </r>
  <r>
    <n v="593"/>
    <s v="CA-2014-135405"/>
    <x v="232"/>
    <d v="2014-01-13T00:00:00"/>
    <x v="1"/>
    <s v="MS-17830"/>
    <s v="Melanie Seite"/>
    <x v="0"/>
    <s v="United States"/>
    <x v="128"/>
    <x v="5"/>
    <n v="78041"/>
    <s v="Central"/>
    <s v="OFF-AR-10004078"/>
    <x v="1"/>
    <x v="6"/>
    <s v="Newell 312"/>
    <n v="9.3439999999999994"/>
    <n v="2"/>
    <n v="0.2"/>
    <n v="1.1679999999999999"/>
  </r>
  <r>
    <n v="594"/>
    <s v="CA-2014-135405"/>
    <x v="232"/>
    <d v="2014-01-13T00:00:00"/>
    <x v="1"/>
    <s v="MS-17830"/>
    <s v="Melanie Seite"/>
    <x v="0"/>
    <s v="United States"/>
    <x v="128"/>
    <x v="5"/>
    <n v="78041"/>
    <s v="Central"/>
    <s v="TEC-AC-10001266"/>
    <x v="2"/>
    <x v="11"/>
    <s v="Memorex Micro Travel Drive 8 GB"/>
    <n v="31.2"/>
    <n v="3"/>
    <n v="0.2"/>
    <n v="9.75"/>
  </r>
  <r>
    <n v="595"/>
    <s v="CA-2014-131450"/>
    <x v="233"/>
    <d v="2014-08-15T00:00:00"/>
    <x v="1"/>
    <s v="LR-16915"/>
    <s v="Lena Radford"/>
    <x v="0"/>
    <s v="United States"/>
    <x v="70"/>
    <x v="1"/>
    <n v="92024"/>
    <s v="West"/>
    <s v="OFF-AP-10004708"/>
    <x v="1"/>
    <x v="9"/>
    <s v="Fellowes Superior 10 Outlet Split Surge Protector"/>
    <n v="76.12"/>
    <n v="2"/>
    <n v="0"/>
    <n v="22.0748"/>
  </r>
  <r>
    <n v="596"/>
    <s v="CA-2014-131450"/>
    <x v="233"/>
    <d v="2014-08-15T00:00:00"/>
    <x v="1"/>
    <s v="LR-16915"/>
    <s v="Lena Radford"/>
    <x v="0"/>
    <s v="United States"/>
    <x v="70"/>
    <x v="1"/>
    <n v="92024"/>
    <s v="West"/>
    <s v="TEC-CO-10004115"/>
    <x v="2"/>
    <x v="16"/>
    <s v="Sharp AL-1530CS Digital Copier"/>
    <n v="1199.9760000000001"/>
    <n v="3"/>
    <n v="0.2"/>
    <n v="434.99130000000002"/>
  </r>
  <r>
    <n v="597"/>
    <s v="CA-2014-131450"/>
    <x v="233"/>
    <d v="2014-08-15T00:00:00"/>
    <x v="1"/>
    <s v="LR-16915"/>
    <s v="Lena Radford"/>
    <x v="0"/>
    <s v="United States"/>
    <x v="70"/>
    <x v="1"/>
    <n v="92024"/>
    <s v="West"/>
    <s v="TEC-PH-10002398"/>
    <x v="2"/>
    <x v="7"/>
    <s v="AT&amp;T 1070 Corded Phone"/>
    <n v="445.96"/>
    <n v="5"/>
    <n v="0.2"/>
    <n v="55.744999999999997"/>
  </r>
  <r>
    <n v="598"/>
    <s v="CA-2014-131450"/>
    <x v="233"/>
    <d v="2014-08-15T00:00:00"/>
    <x v="1"/>
    <s v="LR-16915"/>
    <s v="Lena Radford"/>
    <x v="0"/>
    <s v="United States"/>
    <x v="70"/>
    <x v="1"/>
    <n v="92024"/>
    <s v="West"/>
    <s v="FUR-FU-10001979"/>
    <x v="0"/>
    <x v="5"/>
    <s v="Dana Halogen Swing-Arm Architect Lamp"/>
    <n v="327.76"/>
    <n v="8"/>
    <n v="0"/>
    <n v="91.772800000000004"/>
  </r>
  <r>
    <n v="599"/>
    <s v="CA-2016-120180"/>
    <x v="216"/>
    <d v="2016-07-16T00:00:00"/>
    <x v="2"/>
    <s v="TP-21130"/>
    <s v="Theone Pippenger"/>
    <x v="0"/>
    <s v="United States"/>
    <x v="10"/>
    <x v="9"/>
    <n v="19134"/>
    <s v="East"/>
    <s v="OFF-SU-10004115"/>
    <x v="1"/>
    <x v="14"/>
    <s v="Acme Stainless Steel Office Snips"/>
    <n v="11.632"/>
    <n v="2"/>
    <n v="0.2"/>
    <n v="1.0178"/>
  </r>
  <r>
    <n v="600"/>
    <s v="US-2016-100720"/>
    <x v="87"/>
    <d v="2016-07-21T00:00:00"/>
    <x v="1"/>
    <s v="CK-12205"/>
    <s v="Chloris Kastensmidt"/>
    <x v="0"/>
    <s v="United States"/>
    <x v="10"/>
    <x v="9"/>
    <n v="19120"/>
    <s v="East"/>
    <s v="TEC-PH-10001425"/>
    <x v="2"/>
    <x v="7"/>
    <s v="Mophie Juice Pack Helium for iPhone"/>
    <n v="143.982"/>
    <n v="3"/>
    <n v="0.4"/>
    <n v="-28.796399999999998"/>
  </r>
  <r>
    <n v="601"/>
    <s v="US-2016-100720"/>
    <x v="87"/>
    <d v="2016-07-21T00:00:00"/>
    <x v="1"/>
    <s v="CK-12205"/>
    <s v="Chloris Kastensmidt"/>
    <x v="0"/>
    <s v="United States"/>
    <x v="10"/>
    <x v="9"/>
    <n v="19120"/>
    <s v="East"/>
    <s v="TEC-PH-10003963"/>
    <x v="2"/>
    <x v="7"/>
    <s v="GE 2-Jack Phone Line Splitter"/>
    <n v="494.37599999999998"/>
    <n v="4"/>
    <n v="0.4"/>
    <n v="-115.3544"/>
  </r>
  <r>
    <n v="602"/>
    <s v="US-2016-100720"/>
    <x v="87"/>
    <d v="2016-07-21T00:00:00"/>
    <x v="1"/>
    <s v="CK-12205"/>
    <s v="Chloris Kastensmidt"/>
    <x v="0"/>
    <s v="United States"/>
    <x v="10"/>
    <x v="9"/>
    <n v="19120"/>
    <s v="East"/>
    <s v="OFF-SU-10001574"/>
    <x v="1"/>
    <x v="14"/>
    <s v="Acme Value Line Scissors"/>
    <n v="5.84"/>
    <n v="2"/>
    <n v="0.2"/>
    <n v="0.73"/>
  </r>
  <r>
    <n v="603"/>
    <s v="CA-2014-149958"/>
    <x v="234"/>
    <d v="2014-03-19T00:00:00"/>
    <x v="1"/>
    <s v="AS-10240"/>
    <s v="Alan Shonely"/>
    <x v="0"/>
    <s v="United States"/>
    <x v="67"/>
    <x v="2"/>
    <n v="33614"/>
    <s v="South"/>
    <s v="OFF-ST-10001490"/>
    <x v="1"/>
    <x v="4"/>
    <s v="Hot File 7-Pocket, Floor Stand"/>
    <n v="142.77600000000001"/>
    <n v="1"/>
    <n v="0.2"/>
    <n v="17.847000000000001"/>
  </r>
  <r>
    <n v="604"/>
    <s v="CA-2014-149958"/>
    <x v="234"/>
    <d v="2014-03-19T00:00:00"/>
    <x v="1"/>
    <s v="AS-10240"/>
    <s v="Alan Shonely"/>
    <x v="0"/>
    <s v="United States"/>
    <x v="67"/>
    <x v="2"/>
    <n v="33614"/>
    <s v="South"/>
    <s v="FUR-FU-10001756"/>
    <x v="0"/>
    <x v="5"/>
    <s v="Eldon Expressions Desk Accessory, Wood Photo Frame, Mahogany"/>
    <n v="45.695999999999998"/>
    <n v="3"/>
    <n v="0.2"/>
    <n v="5.1407999999999996"/>
  </r>
  <r>
    <n v="605"/>
    <s v="CA-2014-149958"/>
    <x v="234"/>
    <d v="2014-03-19T00:00:00"/>
    <x v="1"/>
    <s v="AS-10240"/>
    <s v="Alan Shonely"/>
    <x v="0"/>
    <s v="United States"/>
    <x v="67"/>
    <x v="2"/>
    <n v="33614"/>
    <s v="South"/>
    <s v="OFF-BI-10000773"/>
    <x v="1"/>
    <x v="8"/>
    <s v="Insertable Tab Post Binder Dividers"/>
    <n v="7.218"/>
    <n v="3"/>
    <n v="0.7"/>
    <n v="-5.5338000000000003"/>
  </r>
  <r>
    <n v="606"/>
    <s v="CA-2014-149958"/>
    <x v="234"/>
    <d v="2014-03-19T00:00:00"/>
    <x v="1"/>
    <s v="AS-10240"/>
    <s v="Alan Shonely"/>
    <x v="0"/>
    <s v="United States"/>
    <x v="67"/>
    <x v="2"/>
    <n v="33614"/>
    <s v="South"/>
    <s v="OFF-BI-10001543"/>
    <x v="1"/>
    <x v="8"/>
    <s v="GBC VeloBinder Manual Binding System"/>
    <n v="43.188000000000002"/>
    <n v="4"/>
    <n v="0.7"/>
    <n v="-31.671199999999999"/>
  </r>
  <r>
    <n v="607"/>
    <s v="CA-2014-149958"/>
    <x v="234"/>
    <d v="2014-03-19T00:00:00"/>
    <x v="1"/>
    <s v="AS-10240"/>
    <s v="Alan Shonely"/>
    <x v="0"/>
    <s v="United States"/>
    <x v="67"/>
    <x v="2"/>
    <n v="33614"/>
    <s v="South"/>
    <s v="OFF-PA-10002120"/>
    <x v="1"/>
    <x v="10"/>
    <s v="Xerox 1889"/>
    <n v="131.904"/>
    <n v="3"/>
    <n v="0.2"/>
    <n v="47.815199999999997"/>
  </r>
  <r>
    <n v="608"/>
    <s v="US-2014-105767"/>
    <x v="235"/>
    <d v="2014-05-27T00:00:00"/>
    <x v="1"/>
    <s v="AR-10510"/>
    <s v="Andrew Roberts"/>
    <x v="0"/>
    <s v="United States"/>
    <x v="10"/>
    <x v="9"/>
    <n v="19134"/>
    <s v="East"/>
    <s v="OFF-BI-10000848"/>
    <x v="1"/>
    <x v="8"/>
    <s v="Angle-D Ring Binders"/>
    <n v="3.282"/>
    <n v="2"/>
    <n v="0.7"/>
    <n v="-2.6255999999999999"/>
  </r>
  <r>
    <n v="609"/>
    <s v="US-2014-105767"/>
    <x v="235"/>
    <d v="2014-05-27T00:00:00"/>
    <x v="1"/>
    <s v="AR-10510"/>
    <s v="Andrew Roberts"/>
    <x v="0"/>
    <s v="United States"/>
    <x v="10"/>
    <x v="9"/>
    <n v="19134"/>
    <s v="East"/>
    <s v="OFF-AR-10001246"/>
    <x v="1"/>
    <x v="6"/>
    <s v="Newell 317"/>
    <n v="21.167999999999999"/>
    <n v="9"/>
    <n v="0.2"/>
    <n v="2.3814000000000002"/>
  </r>
  <r>
    <n v="610"/>
    <s v="US-2014-105767"/>
    <x v="235"/>
    <d v="2014-05-27T00:00:00"/>
    <x v="1"/>
    <s v="AR-10510"/>
    <s v="Andrew Roberts"/>
    <x v="0"/>
    <s v="United States"/>
    <x v="10"/>
    <x v="9"/>
    <n v="19134"/>
    <s v="East"/>
    <s v="TEC-PH-10003092"/>
    <x v="2"/>
    <x v="7"/>
    <s v="Motorola L804"/>
    <n v="55.188000000000002"/>
    <n v="2"/>
    <n v="0.4"/>
    <n v="-10.117800000000001"/>
  </r>
  <r>
    <n v="611"/>
    <s v="CA-2016-161816"/>
    <x v="236"/>
    <d v="2016-05-01T00:00:00"/>
    <x v="2"/>
    <s v="NB-18655"/>
    <s v="Nona Balk"/>
    <x v="1"/>
    <s v="United States"/>
    <x v="61"/>
    <x v="5"/>
    <n v="75217"/>
    <s v="Central"/>
    <s v="TEC-PH-10003012"/>
    <x v="2"/>
    <x v="7"/>
    <s v="Nortel Meridian M3904 Professional Digital phone"/>
    <n v="369.57600000000002"/>
    <n v="3"/>
    <n v="0.2"/>
    <n v="41.577300000000001"/>
  </r>
  <r>
    <n v="612"/>
    <s v="CA-2016-161816"/>
    <x v="236"/>
    <d v="2016-05-01T00:00:00"/>
    <x v="2"/>
    <s v="NB-18655"/>
    <s v="Nona Balk"/>
    <x v="1"/>
    <s v="United States"/>
    <x v="61"/>
    <x v="5"/>
    <n v="75217"/>
    <s v="Central"/>
    <s v="OFF-LA-10004345"/>
    <x v="1"/>
    <x v="2"/>
    <s v="Avery 493"/>
    <n v="15.712"/>
    <n v="4"/>
    <n v="0.2"/>
    <n v="5.6955999999999998"/>
  </r>
  <r>
    <n v="613"/>
    <s v="CA-2016-121223"/>
    <x v="108"/>
    <d v="2016-09-13T00:00:00"/>
    <x v="0"/>
    <s v="GD-14590"/>
    <s v="Giulietta Dortch"/>
    <x v="1"/>
    <s v="United States"/>
    <x v="10"/>
    <x v="9"/>
    <n v="19143"/>
    <s v="East"/>
    <s v="OFF-PA-10001204"/>
    <x v="1"/>
    <x v="10"/>
    <s v="Xerox 1972"/>
    <n v="8.4480000000000004"/>
    <n v="2"/>
    <n v="0.2"/>
    <n v="2.64"/>
  </r>
  <r>
    <n v="614"/>
    <s v="CA-2016-121223"/>
    <x v="108"/>
    <d v="2016-09-13T00:00:00"/>
    <x v="0"/>
    <s v="GD-14590"/>
    <s v="Giulietta Dortch"/>
    <x v="1"/>
    <s v="United States"/>
    <x v="10"/>
    <x v="9"/>
    <n v="19143"/>
    <s v="East"/>
    <s v="TEC-PH-10004667"/>
    <x v="2"/>
    <x v="7"/>
    <s v="Cisco 8x8 Inc. 6753i IP Business Phone System"/>
    <n v="728.94600000000003"/>
    <n v="9"/>
    <n v="0.4"/>
    <n v="-157.9383"/>
  </r>
  <r>
    <n v="615"/>
    <s v="CA-2017-138611"/>
    <x v="237"/>
    <d v="2017-11-17T00:00:00"/>
    <x v="0"/>
    <s v="CK-12595"/>
    <s v="Clytie Kelty"/>
    <x v="0"/>
    <s v="United States"/>
    <x v="129"/>
    <x v="24"/>
    <n v="43123"/>
    <s v="East"/>
    <s v="TEC-PH-10000011"/>
    <x v="2"/>
    <x v="7"/>
    <s v="PureGear Roll-On Screen Protector"/>
    <n v="119.94"/>
    <n v="10"/>
    <n v="0.4"/>
    <n v="15.992000000000001"/>
  </r>
  <r>
    <n v="616"/>
    <s v="CA-2017-138611"/>
    <x v="237"/>
    <d v="2017-11-17T00:00:00"/>
    <x v="0"/>
    <s v="CK-12595"/>
    <s v="Clytie Kelty"/>
    <x v="0"/>
    <s v="United States"/>
    <x v="129"/>
    <x v="24"/>
    <n v="43123"/>
    <s v="East"/>
    <s v="OFF-BI-10002949"/>
    <x v="1"/>
    <x v="8"/>
    <s v="Prestige Round Ring Binders"/>
    <n v="3.6480000000000001"/>
    <n v="2"/>
    <n v="0.7"/>
    <n v="-2.7968000000000002"/>
  </r>
  <r>
    <n v="617"/>
    <s v="CA-2017-117947"/>
    <x v="238"/>
    <d v="2017-08-23T00:00:00"/>
    <x v="0"/>
    <s v="NG-18355"/>
    <s v="Nat Gilpin"/>
    <x v="1"/>
    <s v="United States"/>
    <x v="20"/>
    <x v="15"/>
    <n v="10011"/>
    <s v="East"/>
    <s v="FUR-FU-10003849"/>
    <x v="0"/>
    <x v="5"/>
    <s v="DAX Metal Frame, Desktop, Stepped-Edge"/>
    <n v="40.479999999999997"/>
    <n v="2"/>
    <n v="0"/>
    <n v="15.7872"/>
  </r>
  <r>
    <n v="618"/>
    <s v="CA-2017-117947"/>
    <x v="238"/>
    <d v="2017-08-23T00:00:00"/>
    <x v="0"/>
    <s v="NG-18355"/>
    <s v="Nat Gilpin"/>
    <x v="1"/>
    <s v="United States"/>
    <x v="20"/>
    <x v="15"/>
    <n v="10011"/>
    <s v="East"/>
    <s v="FUR-FU-10000010"/>
    <x v="0"/>
    <x v="5"/>
    <s v="DAX Value U-Channel Document Frames, Easel Back"/>
    <n v="9.94"/>
    <n v="2"/>
    <n v="0"/>
    <n v="3.0813999999999999"/>
  </r>
  <r>
    <n v="619"/>
    <s v="CA-2017-117947"/>
    <x v="238"/>
    <d v="2017-08-23T00:00:00"/>
    <x v="0"/>
    <s v="NG-18355"/>
    <s v="Nat Gilpin"/>
    <x v="1"/>
    <s v="United States"/>
    <x v="20"/>
    <x v="15"/>
    <n v="10011"/>
    <s v="East"/>
    <s v="OFF-BI-10002824"/>
    <x v="1"/>
    <x v="8"/>
    <s v="Recycled Easel Ring Binders"/>
    <n v="107.42400000000001"/>
    <n v="9"/>
    <n v="0.2"/>
    <n v="33.57"/>
  </r>
  <r>
    <n v="620"/>
    <s v="CA-2017-117947"/>
    <x v="238"/>
    <d v="2017-08-23T00:00:00"/>
    <x v="0"/>
    <s v="NG-18355"/>
    <s v="Nat Gilpin"/>
    <x v="1"/>
    <s v="United States"/>
    <x v="20"/>
    <x v="15"/>
    <n v="10011"/>
    <s v="East"/>
    <s v="TEC-PH-10002538"/>
    <x v="2"/>
    <x v="7"/>
    <s v="Grandstream GXP1160 VoIP phone"/>
    <n v="37.909999999999997"/>
    <n v="1"/>
    <n v="0"/>
    <n v="10.9939"/>
  </r>
  <r>
    <n v="621"/>
    <s v="CA-2017-117947"/>
    <x v="238"/>
    <d v="2017-08-23T00:00:00"/>
    <x v="0"/>
    <s v="NG-18355"/>
    <s v="Nat Gilpin"/>
    <x v="1"/>
    <s v="United States"/>
    <x v="20"/>
    <x v="15"/>
    <n v="10011"/>
    <s v="East"/>
    <s v="FUR-FU-10000521"/>
    <x v="0"/>
    <x v="5"/>
    <s v="Seth Thomas 14&quot; Putty-Colored Wall Clock"/>
    <n v="88.02"/>
    <n v="3"/>
    <n v="0"/>
    <n v="27.286200000000001"/>
  </r>
  <r>
    <n v="622"/>
    <s v="US-2014-111171"/>
    <x v="58"/>
    <d v="2014-12-31T00:00:00"/>
    <x v="1"/>
    <s v="CA-12265"/>
    <s v="Christina Anderson"/>
    <x v="0"/>
    <s v="United States"/>
    <x v="22"/>
    <x v="10"/>
    <n v="60610"/>
    <s v="Central"/>
    <s v="OFF-BI-10002103"/>
    <x v="1"/>
    <x v="8"/>
    <s v="Cardinal Slant-D Ring Binder, Heavy Gauge Vinyl"/>
    <n v="8.69"/>
    <n v="5"/>
    <n v="0.8"/>
    <n v="-14.773"/>
  </r>
  <r>
    <n v="623"/>
    <s v="CA-2015-138009"/>
    <x v="239"/>
    <d v="2015-12-03T00:00:00"/>
    <x v="1"/>
    <s v="SF-20965"/>
    <s v="Sylvia Foulston"/>
    <x v="1"/>
    <s v="United States"/>
    <x v="130"/>
    <x v="12"/>
    <n v="48126"/>
    <s v="Central"/>
    <s v="FUR-CH-10004853"/>
    <x v="0"/>
    <x v="1"/>
    <s v="Global Manager's Adjustable Task Chair, Storm"/>
    <n v="301.95999999999998"/>
    <n v="2"/>
    <n v="0"/>
    <n v="87.568399999999997"/>
  </r>
  <r>
    <n v="624"/>
    <s v="CA-2015-138009"/>
    <x v="239"/>
    <d v="2015-12-03T00:00:00"/>
    <x v="1"/>
    <s v="SF-20965"/>
    <s v="Sylvia Foulston"/>
    <x v="1"/>
    <s v="United States"/>
    <x v="130"/>
    <x v="12"/>
    <n v="48126"/>
    <s v="Central"/>
    <s v="OFF-AP-10000179"/>
    <x v="1"/>
    <x v="9"/>
    <s v="Honeywell Enviracaire Portable HEPA Air Cleaner for up to 10 x 16 Room"/>
    <n v="555.21"/>
    <n v="5"/>
    <n v="0.1"/>
    <n v="178.90100000000001"/>
  </r>
  <r>
    <n v="625"/>
    <s v="CA-2015-138009"/>
    <x v="239"/>
    <d v="2015-12-03T00:00:00"/>
    <x v="1"/>
    <s v="SF-20965"/>
    <s v="Sylvia Foulston"/>
    <x v="1"/>
    <s v="United States"/>
    <x v="130"/>
    <x v="12"/>
    <n v="48126"/>
    <s v="Central"/>
    <s v="OFF-ST-10001272"/>
    <x v="1"/>
    <x v="4"/>
    <s v="Mini 13-1/2 Capacity Data Binder Rack, Pearl"/>
    <n v="523.48"/>
    <n v="4"/>
    <n v="0"/>
    <n v="130.87"/>
  </r>
  <r>
    <n v="626"/>
    <s v="CA-2015-138009"/>
    <x v="239"/>
    <d v="2015-12-03T00:00:00"/>
    <x v="1"/>
    <s v="SF-20965"/>
    <s v="Sylvia Foulston"/>
    <x v="1"/>
    <s v="United States"/>
    <x v="130"/>
    <x v="12"/>
    <n v="48126"/>
    <s v="Central"/>
    <s v="OFF-AR-10004042"/>
    <x v="1"/>
    <x v="6"/>
    <s v="BOSTON Model 1800 Electric Pencil Sharpeners, Putty/Woodgrain"/>
    <n v="161.82"/>
    <n v="9"/>
    <n v="0"/>
    <n v="46.927799999999998"/>
  </r>
  <r>
    <n v="627"/>
    <s v="CA-2017-163020"/>
    <x v="175"/>
    <d v="2017-09-19T00:00:00"/>
    <x v="1"/>
    <s v="MO-17800"/>
    <s v="Meg O'Connel"/>
    <x v="2"/>
    <s v="United States"/>
    <x v="20"/>
    <x v="15"/>
    <n v="10009"/>
    <s v="East"/>
    <s v="FUR-FU-10000221"/>
    <x v="0"/>
    <x v="5"/>
    <s v="Master Caster Door Stop, Brown"/>
    <n v="35.56"/>
    <n v="7"/>
    <n v="0"/>
    <n v="12.090400000000001"/>
  </r>
  <r>
    <n v="628"/>
    <s v="CA-2017-153787"/>
    <x v="240"/>
    <d v="2017-05-23T00:00:00"/>
    <x v="1"/>
    <s v="AT-10735"/>
    <s v="Annie Thurman"/>
    <x v="0"/>
    <s v="United States"/>
    <x v="4"/>
    <x v="4"/>
    <n v="98115"/>
    <s v="West"/>
    <s v="OFF-AP-10001563"/>
    <x v="1"/>
    <x v="9"/>
    <s v="Belkin Premiere Surge Master II 8-outlet surge protector"/>
    <n v="97.16"/>
    <n v="2"/>
    <n v="0"/>
    <n v="28.176400000000001"/>
  </r>
  <r>
    <n v="629"/>
    <s v="CA-2017-133431"/>
    <x v="94"/>
    <d v="2017-12-21T00:00:00"/>
    <x v="1"/>
    <s v="LC-17140"/>
    <s v="Logan Currie"/>
    <x v="0"/>
    <s v="United States"/>
    <x v="8"/>
    <x v="1"/>
    <n v="94122"/>
    <s v="West"/>
    <s v="OFF-BI-10000605"/>
    <x v="1"/>
    <x v="8"/>
    <s v="Acco Pressboard Covers with Storage Hooks, 9 1/2&quot; x 11&quot;, Executive Red"/>
    <n v="15.24"/>
    <n v="5"/>
    <n v="0.2"/>
    <n v="5.1435000000000004"/>
  </r>
  <r>
    <n v="630"/>
    <s v="CA-2017-133431"/>
    <x v="94"/>
    <d v="2017-12-21T00:00:00"/>
    <x v="1"/>
    <s v="LC-17140"/>
    <s v="Logan Currie"/>
    <x v="0"/>
    <s v="United States"/>
    <x v="8"/>
    <x v="1"/>
    <n v="94122"/>
    <s v="West"/>
    <s v="OFF-PA-10002615"/>
    <x v="1"/>
    <x v="10"/>
    <s v="Ampad Gold Fibre Wirebound Steno Books, 6&quot; x 9&quot;, Gregg Ruled"/>
    <n v="13.23"/>
    <n v="3"/>
    <n v="0"/>
    <n v="6.0857999999999999"/>
  </r>
  <r>
    <n v="631"/>
    <s v="US-2016-135720"/>
    <x v="25"/>
    <d v="2016-12-13T00:00:00"/>
    <x v="0"/>
    <s v="FM-14380"/>
    <s v="Fred McMath"/>
    <x v="0"/>
    <s v="United States"/>
    <x v="34"/>
    <x v="22"/>
    <n v="80013"/>
    <s v="West"/>
    <s v="OFF-ST-10001963"/>
    <x v="1"/>
    <x v="4"/>
    <s v="Tennsco Regal Shelving Units"/>
    <n v="243.38399999999999"/>
    <n v="3"/>
    <n v="0.2"/>
    <n v="-51.719099999999997"/>
  </r>
  <r>
    <n v="632"/>
    <s v="US-2016-135720"/>
    <x v="25"/>
    <d v="2016-12-13T00:00:00"/>
    <x v="0"/>
    <s v="FM-14380"/>
    <s v="Fred McMath"/>
    <x v="0"/>
    <s v="United States"/>
    <x v="34"/>
    <x v="22"/>
    <n v="80013"/>
    <s v="West"/>
    <s v="TEC-AC-10001267"/>
    <x v="2"/>
    <x v="11"/>
    <s v="Imation 32GB Pocket Pro USB 3.0 Flash Drive - 32 GB - Black - 1 P ..."/>
    <n v="119.8"/>
    <n v="5"/>
    <n v="0.2"/>
    <n v="29.95"/>
  </r>
  <r>
    <n v="633"/>
    <s v="US-2016-135720"/>
    <x v="25"/>
    <d v="2016-12-13T00:00:00"/>
    <x v="0"/>
    <s v="FM-14380"/>
    <s v="Fred McMath"/>
    <x v="0"/>
    <s v="United States"/>
    <x v="34"/>
    <x v="22"/>
    <n v="80013"/>
    <s v="West"/>
    <s v="TEC-PH-10002103"/>
    <x v="2"/>
    <x v="7"/>
    <s v="Jabra SPEAK 410"/>
    <n v="300.76799999999997"/>
    <n v="4"/>
    <n v="0.2"/>
    <n v="30.076799999999999"/>
  </r>
  <r>
    <n v="634"/>
    <s v="CA-2017-144694"/>
    <x v="241"/>
    <d v="2017-09-26T00:00:00"/>
    <x v="0"/>
    <s v="BD-11605"/>
    <s v="Brian Dahlen"/>
    <x v="0"/>
    <s v="United States"/>
    <x v="100"/>
    <x v="2"/>
    <n v="33180"/>
    <s v="South"/>
    <s v="TEC-AC-10002857"/>
    <x v="2"/>
    <x v="11"/>
    <s v="Verbatim 25 GB 6x Blu-ray Single Layer Recordable Disc, 1/Pack"/>
    <n v="17.88"/>
    <n v="3"/>
    <n v="0.2"/>
    <n v="2.4584999999999999"/>
  </r>
  <r>
    <n v="635"/>
    <s v="CA-2017-144694"/>
    <x v="241"/>
    <d v="2017-09-26T00:00:00"/>
    <x v="0"/>
    <s v="BD-11605"/>
    <s v="Brian Dahlen"/>
    <x v="0"/>
    <s v="United States"/>
    <x v="100"/>
    <x v="2"/>
    <n v="33180"/>
    <s v="South"/>
    <s v="OFF-LA-10003930"/>
    <x v="1"/>
    <x v="2"/>
    <s v="Dot Matrix Printer Tape Reel Labels, White, 5000/Box"/>
    <n v="235.94399999999999"/>
    <n v="3"/>
    <n v="0.2"/>
    <n v="85.529700000000005"/>
  </r>
  <r>
    <n v="636"/>
    <s v="CA-2015-168004"/>
    <x v="242"/>
    <d v="2015-10-09T00:00:00"/>
    <x v="0"/>
    <s v="DJ-13420"/>
    <s v="Denny Joy"/>
    <x v="1"/>
    <s v="United States"/>
    <x v="131"/>
    <x v="32"/>
    <n v="31088"/>
    <s v="South"/>
    <s v="FUR-CH-10001482"/>
    <x v="0"/>
    <x v="1"/>
    <s v="Office Star - Mesh Screen back chair with Vinyl seat"/>
    <n v="392.94"/>
    <n v="3"/>
    <n v="0"/>
    <n v="43.223399999999998"/>
  </r>
  <r>
    <n v="637"/>
    <s v="US-2016-123470"/>
    <x v="243"/>
    <d v="2016-08-21T00:00:00"/>
    <x v="1"/>
    <s v="ME-17725"/>
    <s v="Max Engle"/>
    <x v="0"/>
    <s v="United States"/>
    <x v="34"/>
    <x v="22"/>
    <n v="80013"/>
    <s v="West"/>
    <s v="OFF-BI-10001989"/>
    <x v="1"/>
    <x v="8"/>
    <s v="Premium Transparent Presentation Covers by GBC"/>
    <n v="18.882000000000001"/>
    <n v="3"/>
    <n v="0.7"/>
    <n v="-13.8468"/>
  </r>
  <r>
    <n v="638"/>
    <s v="US-2016-123470"/>
    <x v="243"/>
    <d v="2016-08-21T00:00:00"/>
    <x v="1"/>
    <s v="ME-17725"/>
    <s v="Max Engle"/>
    <x v="0"/>
    <s v="United States"/>
    <x v="34"/>
    <x v="22"/>
    <n v="80013"/>
    <s v="West"/>
    <s v="OFF-AP-10003287"/>
    <x v="1"/>
    <x v="9"/>
    <s v="Tripp Lite TLP810NET Broadband Surge for Modem/Fax"/>
    <n v="122.328"/>
    <n v="3"/>
    <n v="0.2"/>
    <n v="12.232799999999999"/>
  </r>
  <r>
    <n v="639"/>
    <s v="CA-2016-115917"/>
    <x v="244"/>
    <d v="2016-05-25T00:00:00"/>
    <x v="1"/>
    <s v="RB-19465"/>
    <s v="Rick Bensley"/>
    <x v="2"/>
    <s v="United States"/>
    <x v="132"/>
    <x v="1"/>
    <n v="94591"/>
    <s v="West"/>
    <s v="FUR-FU-10000576"/>
    <x v="0"/>
    <x v="5"/>
    <s v="Luxo Professional Fluorescent Magnifier Lamp with Clamp-Mount Base"/>
    <n v="1049.2"/>
    <n v="5"/>
    <n v="0"/>
    <n v="272.79199999999997"/>
  </r>
  <r>
    <n v="640"/>
    <s v="CA-2016-115917"/>
    <x v="244"/>
    <d v="2016-05-25T00:00:00"/>
    <x v="1"/>
    <s v="RB-19465"/>
    <s v="Rick Bensley"/>
    <x v="2"/>
    <s v="United States"/>
    <x v="132"/>
    <x v="1"/>
    <n v="94591"/>
    <s v="West"/>
    <s v="OFF-BI-10004728"/>
    <x v="1"/>
    <x v="8"/>
    <s v="Wilson Jones Turn Tabs Binder Tool for Ring Binders"/>
    <n v="15.423999999999999"/>
    <n v="4"/>
    <n v="0.2"/>
    <n v="5.0128000000000004"/>
  </r>
  <r>
    <n v="641"/>
    <s v="CA-2016-147067"/>
    <x v="122"/>
    <d v="2016-12-22T00:00:00"/>
    <x v="1"/>
    <s v="JD-16150"/>
    <s v="Justin Deggeller"/>
    <x v="1"/>
    <s v="United States"/>
    <x v="31"/>
    <x v="11"/>
    <n v="55407"/>
    <s v="Central"/>
    <s v="FUR-FU-10000732"/>
    <x v="0"/>
    <x v="5"/>
    <s v="Eldon 200 Class Desk Accessories"/>
    <n v="18.84"/>
    <n v="3"/>
    <n v="0"/>
    <n v="6.0288000000000004"/>
  </r>
  <r>
    <n v="642"/>
    <s v="CA-2017-167913"/>
    <x v="245"/>
    <d v="2017-08-03T00:00:00"/>
    <x v="0"/>
    <s v="JL-15835"/>
    <s v="John Lee"/>
    <x v="0"/>
    <s v="United States"/>
    <x v="133"/>
    <x v="1"/>
    <n v="92691"/>
    <s v="West"/>
    <s v="OFF-ST-10000585"/>
    <x v="1"/>
    <x v="4"/>
    <s v="Economy Rollaway Files"/>
    <n v="330.4"/>
    <n v="2"/>
    <n v="0"/>
    <n v="85.903999999999996"/>
  </r>
  <r>
    <n v="643"/>
    <s v="CA-2017-167913"/>
    <x v="245"/>
    <d v="2017-08-03T00:00:00"/>
    <x v="0"/>
    <s v="JL-15835"/>
    <s v="John Lee"/>
    <x v="0"/>
    <s v="United States"/>
    <x v="133"/>
    <x v="1"/>
    <n v="92691"/>
    <s v="West"/>
    <s v="OFF-LA-10002787"/>
    <x v="1"/>
    <x v="2"/>
    <s v="Avery 480"/>
    <n v="26.25"/>
    <n v="7"/>
    <n v="0"/>
    <n v="12.6"/>
  </r>
  <r>
    <n v="644"/>
    <s v="CA-2017-106103"/>
    <x v="193"/>
    <d v="2017-06-15T00:00:00"/>
    <x v="1"/>
    <s v="SC-20305"/>
    <s v="Sean Christensen"/>
    <x v="0"/>
    <s v="United States"/>
    <x v="134"/>
    <x v="12"/>
    <n v="48307"/>
    <s v="Central"/>
    <s v="TEC-AC-10003832"/>
    <x v="2"/>
    <x v="11"/>
    <s v="Imation 16GB Mini TravelDrive USB 2.0 Flash Drive"/>
    <n v="132.52000000000001"/>
    <n v="4"/>
    <n v="0"/>
    <n v="54.333199999999998"/>
  </r>
  <r>
    <n v="645"/>
    <s v="US-2017-127719"/>
    <x v="246"/>
    <d v="2017-07-25T00:00:00"/>
    <x v="1"/>
    <s v="TW-21025"/>
    <s v="Tamara Willingham"/>
    <x v="2"/>
    <s v="United States"/>
    <x v="135"/>
    <x v="30"/>
    <n v="7060"/>
    <s v="East"/>
    <s v="OFF-PA-10001934"/>
    <x v="1"/>
    <x v="10"/>
    <s v="Xerox 1993"/>
    <n v="6.48"/>
    <n v="1"/>
    <n v="0"/>
    <n v="3.1751999999999998"/>
  </r>
  <r>
    <n v="646"/>
    <s v="CA-2017-126221"/>
    <x v="247"/>
    <d v="2018-01-05T00:00:00"/>
    <x v="1"/>
    <s v="CC-12430"/>
    <s v="Chuck Clark"/>
    <x v="2"/>
    <s v="United States"/>
    <x v="38"/>
    <x v="14"/>
    <n v="47201"/>
    <s v="Central"/>
    <s v="OFF-AP-10002457"/>
    <x v="1"/>
    <x v="9"/>
    <s v="Eureka The Boss Plus 12-Amp Hard Box Upright Vacuum, Red"/>
    <n v="209.3"/>
    <n v="2"/>
    <n v="0"/>
    <n v="56.511000000000003"/>
  </r>
  <r>
    <n v="647"/>
    <s v="CA-2016-103947"/>
    <x v="178"/>
    <d v="2016-04-08T00:00:00"/>
    <x v="1"/>
    <s v="BB-10990"/>
    <s v="Barry Blumstein"/>
    <x v="1"/>
    <s v="United States"/>
    <x v="136"/>
    <x v="16"/>
    <n v="85635"/>
    <s v="West"/>
    <s v="OFF-FA-10003112"/>
    <x v="1"/>
    <x v="13"/>
    <s v="Staples"/>
    <n v="31.56"/>
    <n v="5"/>
    <n v="0.2"/>
    <n v="9.8625000000000007"/>
  </r>
  <r>
    <n v="648"/>
    <s v="CA-2016-103947"/>
    <x v="178"/>
    <d v="2016-04-08T00:00:00"/>
    <x v="1"/>
    <s v="BB-10990"/>
    <s v="Barry Blumstein"/>
    <x v="1"/>
    <s v="United States"/>
    <x v="136"/>
    <x v="16"/>
    <n v="85635"/>
    <s v="West"/>
    <s v="OFF-AP-10002350"/>
    <x v="1"/>
    <x v="9"/>
    <s v="Belkin F9H710-06 7 Outlet SurgeMaster Surge Protector"/>
    <n v="30.143999999999998"/>
    <n v="2"/>
    <n v="0.2"/>
    <n v="3.0144000000000002"/>
  </r>
  <r>
    <n v="649"/>
    <s v="CA-2016-160745"/>
    <x v="25"/>
    <d v="2016-12-16T00:00:00"/>
    <x v="0"/>
    <s v="AR-10825"/>
    <s v="Anthony Rawles"/>
    <x v="1"/>
    <s v="United States"/>
    <x v="137"/>
    <x v="4"/>
    <n v="98661"/>
    <s v="West"/>
    <s v="FUR-FU-10001935"/>
    <x v="0"/>
    <x v="5"/>
    <s v="3M Hangers With Command Adhesive"/>
    <n v="14.8"/>
    <n v="4"/>
    <n v="0"/>
    <n v="6.0679999999999996"/>
  </r>
  <r>
    <n v="650"/>
    <s v="CA-2016-160745"/>
    <x v="25"/>
    <d v="2016-12-16T00:00:00"/>
    <x v="0"/>
    <s v="AR-10825"/>
    <s v="Anthony Rawles"/>
    <x v="1"/>
    <s v="United States"/>
    <x v="137"/>
    <x v="4"/>
    <n v="98661"/>
    <s v="West"/>
    <s v="TEC-PH-10003273"/>
    <x v="2"/>
    <x v="7"/>
    <s v="AT&amp;T TR1909W"/>
    <n v="302.37599999999998"/>
    <n v="3"/>
    <n v="0.2"/>
    <n v="22.6782"/>
  </r>
  <r>
    <n v="651"/>
    <s v="CA-2016-160745"/>
    <x v="25"/>
    <d v="2016-12-16T00:00:00"/>
    <x v="0"/>
    <s v="AR-10825"/>
    <s v="Anthony Rawles"/>
    <x v="1"/>
    <s v="United States"/>
    <x v="137"/>
    <x v="4"/>
    <n v="98661"/>
    <s v="West"/>
    <s v="TEC-AC-10001142"/>
    <x v="2"/>
    <x v="11"/>
    <s v="First Data FD10 PIN Pad"/>
    <n v="316"/>
    <n v="4"/>
    <n v="0"/>
    <n v="31.6"/>
  </r>
  <r>
    <n v="652"/>
    <s v="CA-2016-132661"/>
    <x v="248"/>
    <d v="2016-10-29T00:00:00"/>
    <x v="1"/>
    <s v="SR-20740"/>
    <s v="Steven Roelle"/>
    <x v="2"/>
    <s v="United States"/>
    <x v="20"/>
    <x v="15"/>
    <n v="10024"/>
    <s v="East"/>
    <s v="OFF-PA-10000482"/>
    <x v="1"/>
    <x v="10"/>
    <s v="Snap-A-Way Black Print Carbonless Ruled Speed Letter, Triplicate"/>
    <n v="379.4"/>
    <n v="10"/>
    <n v="0"/>
    <n v="178.31800000000001"/>
  </r>
  <r>
    <n v="653"/>
    <s v="CA-2017-140844"/>
    <x v="249"/>
    <d v="2017-06-23T00:00:00"/>
    <x v="1"/>
    <s v="AR-10405"/>
    <s v="Allen Rosenblatt"/>
    <x v="1"/>
    <s v="United States"/>
    <x v="20"/>
    <x v="15"/>
    <n v="10035"/>
    <s v="East"/>
    <s v="OFF-PA-10003892"/>
    <x v="1"/>
    <x v="10"/>
    <s v="Xerox 1943"/>
    <n v="97.82"/>
    <n v="2"/>
    <n v="0"/>
    <n v="45.9754"/>
  </r>
  <r>
    <n v="654"/>
    <s v="CA-2017-140844"/>
    <x v="249"/>
    <d v="2017-06-23T00:00:00"/>
    <x v="1"/>
    <s v="AR-10405"/>
    <s v="Allen Rosenblatt"/>
    <x v="1"/>
    <s v="United States"/>
    <x v="20"/>
    <x v="15"/>
    <n v="10035"/>
    <s v="East"/>
    <s v="TEC-AC-10001101"/>
    <x v="2"/>
    <x v="11"/>
    <s v="Sony 16GB Class 10 Micro SDHC R40 Memory Card"/>
    <n v="103.12"/>
    <n v="8"/>
    <n v="0"/>
    <n v="10.311999999999999"/>
  </r>
  <r>
    <n v="655"/>
    <s v="CA-2016-137239"/>
    <x v="250"/>
    <d v="2016-08-28T00:00:00"/>
    <x v="1"/>
    <s v="CR-12730"/>
    <s v="Craig Reiter"/>
    <x v="0"/>
    <s v="United States"/>
    <x v="38"/>
    <x v="24"/>
    <n v="43229"/>
    <s v="East"/>
    <s v="OFF-AP-10002439"/>
    <x v="1"/>
    <x v="9"/>
    <s v="Tripp Lite Isotel 8 Ultra 8 Outlet Metal Surge"/>
    <n v="113.55200000000001"/>
    <n v="2"/>
    <n v="0.2"/>
    <n v="8.5164000000000009"/>
  </r>
  <r>
    <n v="656"/>
    <s v="CA-2016-137239"/>
    <x v="250"/>
    <d v="2016-08-28T00:00:00"/>
    <x v="1"/>
    <s v="CR-12730"/>
    <s v="Craig Reiter"/>
    <x v="0"/>
    <s v="United States"/>
    <x v="38"/>
    <x v="24"/>
    <n v="43229"/>
    <s v="East"/>
    <s v="OFF-BI-10002827"/>
    <x v="1"/>
    <x v="8"/>
    <s v="Avery Durable Poly Binders"/>
    <n v="3.3180000000000001"/>
    <n v="2"/>
    <n v="0.7"/>
    <n v="-2.6543999999999999"/>
  </r>
  <r>
    <n v="657"/>
    <s v="CA-2016-137239"/>
    <x v="250"/>
    <d v="2016-08-28T00:00:00"/>
    <x v="1"/>
    <s v="CR-12730"/>
    <s v="Craig Reiter"/>
    <x v="0"/>
    <s v="United States"/>
    <x v="38"/>
    <x v="24"/>
    <n v="43229"/>
    <s v="East"/>
    <s v="OFF-EN-10002230"/>
    <x v="1"/>
    <x v="12"/>
    <s v="Airmail Envelopes"/>
    <n v="134.28800000000001"/>
    <n v="2"/>
    <n v="0.2"/>
    <n v="45.322200000000002"/>
  </r>
  <r>
    <n v="658"/>
    <s v="US-2016-156097"/>
    <x v="251"/>
    <d v="2016-09-19T00:00:00"/>
    <x v="3"/>
    <s v="EH-14125"/>
    <s v="Eugene Hildebrand"/>
    <x v="2"/>
    <s v="United States"/>
    <x v="34"/>
    <x v="10"/>
    <n v="60505"/>
    <s v="Central"/>
    <s v="FUR-CH-10001215"/>
    <x v="0"/>
    <x v="1"/>
    <s v="Global Troy Executive Leather Low-Back Tilter"/>
    <n v="701.37199999999996"/>
    <n v="2"/>
    <n v="0.3"/>
    <n v="-50.097999999999999"/>
  </r>
  <r>
    <n v="659"/>
    <s v="US-2016-156097"/>
    <x v="251"/>
    <d v="2016-09-19T00:00:00"/>
    <x v="3"/>
    <s v="EH-14125"/>
    <s v="Eugene Hildebrand"/>
    <x v="2"/>
    <s v="United States"/>
    <x v="34"/>
    <x v="10"/>
    <n v="60505"/>
    <s v="Central"/>
    <s v="OFF-BI-10004654"/>
    <x v="1"/>
    <x v="8"/>
    <s v="Avery Binding System Hidden Tab Executive Style Index Sets"/>
    <n v="2.3079999999999998"/>
    <n v="2"/>
    <n v="0.8"/>
    <n v="-3.4620000000000002"/>
  </r>
  <r>
    <n v="660"/>
    <s v="CA-2015-146563"/>
    <x v="252"/>
    <d v="2015-08-28T00:00:00"/>
    <x v="1"/>
    <s v="CB-12025"/>
    <s v="Cassandra Brandow"/>
    <x v="0"/>
    <s v="United States"/>
    <x v="81"/>
    <x v="5"/>
    <n v="76017"/>
    <s v="Central"/>
    <s v="OFF-ST-10001490"/>
    <x v="1"/>
    <x v="4"/>
    <s v="Hot File 7-Pocket, Floor Stand"/>
    <n v="999.43200000000002"/>
    <n v="7"/>
    <n v="0.2"/>
    <n v="124.929"/>
  </r>
  <r>
    <n v="661"/>
    <s v="CA-2015-146563"/>
    <x v="252"/>
    <d v="2015-08-28T00:00:00"/>
    <x v="1"/>
    <s v="CB-12025"/>
    <s v="Cassandra Brandow"/>
    <x v="0"/>
    <s v="United States"/>
    <x v="81"/>
    <x v="5"/>
    <n v="76017"/>
    <s v="Central"/>
    <s v="OFF-ST-10001511"/>
    <x v="1"/>
    <x v="4"/>
    <s v="Space Solutions Commercial Steel Shelving"/>
    <n v="724.08"/>
    <n v="14"/>
    <n v="0.2"/>
    <n v="-135.76499999999999"/>
  </r>
  <r>
    <n v="662"/>
    <s v="CA-2015-146563"/>
    <x v="252"/>
    <d v="2015-08-28T00:00:00"/>
    <x v="1"/>
    <s v="CB-12025"/>
    <s v="Cassandra Brandow"/>
    <x v="0"/>
    <s v="United States"/>
    <x v="81"/>
    <x v="5"/>
    <n v="76017"/>
    <s v="Central"/>
    <s v="FUR-TA-10001768"/>
    <x v="0"/>
    <x v="3"/>
    <s v="Hon Racetrack Conference Tables"/>
    <n v="918.78499999999997"/>
    <n v="5"/>
    <n v="0.3"/>
    <n v="-118.12949999999999"/>
  </r>
  <r>
    <n v="663"/>
    <s v="CA-2015-146563"/>
    <x v="252"/>
    <d v="2015-08-28T00:00:00"/>
    <x v="1"/>
    <s v="CB-12025"/>
    <s v="Cassandra Brandow"/>
    <x v="0"/>
    <s v="United States"/>
    <x v="81"/>
    <x v="5"/>
    <n v="76017"/>
    <s v="Central"/>
    <s v="OFF-BI-10003981"/>
    <x v="1"/>
    <x v="8"/>
    <s v="Avery Durable Plastic 1&quot; Binders"/>
    <n v="2.7240000000000002"/>
    <n v="3"/>
    <n v="0.8"/>
    <n v="-4.2222"/>
  </r>
  <r>
    <n v="664"/>
    <s v="CA-2016-123666"/>
    <x v="253"/>
    <d v="2016-03-30T00:00:00"/>
    <x v="1"/>
    <s v="SP-20545"/>
    <s v="Sibella Parks"/>
    <x v="1"/>
    <s v="United States"/>
    <x v="20"/>
    <x v="15"/>
    <n v="10011"/>
    <s v="East"/>
    <s v="OFF-ST-10001522"/>
    <x v="1"/>
    <x v="4"/>
    <s v="Gould Plastics 18-Pocket Panel Bin, 34w x 5-1/4d x 20-1/2h"/>
    <n v="459.95"/>
    <n v="5"/>
    <n v="0"/>
    <n v="18.398"/>
  </r>
  <r>
    <n v="665"/>
    <s v="CA-2016-143308"/>
    <x v="254"/>
    <d v="2016-11-04T00:00:00"/>
    <x v="3"/>
    <s v="RC-19825"/>
    <s v="Roy Collins"/>
    <x v="0"/>
    <s v="United States"/>
    <x v="103"/>
    <x v="0"/>
    <n v="40214"/>
    <s v="South"/>
    <s v="OFF-FA-10000621"/>
    <x v="1"/>
    <x v="13"/>
    <s v="OIC Colored Binder Clips, Assorted Sizes"/>
    <n v="10.74"/>
    <n v="3"/>
    <n v="0"/>
    <n v="5.2625999999999999"/>
  </r>
  <r>
    <n v="666"/>
    <s v="CA-2017-132682"/>
    <x v="110"/>
    <d v="2017-06-10T00:00:00"/>
    <x v="0"/>
    <s v="TH-21235"/>
    <s v="Tiffany House"/>
    <x v="1"/>
    <s v="United States"/>
    <x v="61"/>
    <x v="5"/>
    <n v="75081"/>
    <s v="Central"/>
    <s v="OFF-SU-10004231"/>
    <x v="1"/>
    <x v="14"/>
    <s v="Acme Tagit Stainless Steel Antibacterial Scissors"/>
    <n v="23.76"/>
    <n v="3"/>
    <n v="0.2"/>
    <n v="2.0790000000000002"/>
  </r>
  <r>
    <n v="667"/>
    <s v="CA-2017-132682"/>
    <x v="110"/>
    <d v="2017-06-10T00:00:00"/>
    <x v="0"/>
    <s v="TH-21235"/>
    <s v="Tiffany House"/>
    <x v="1"/>
    <s v="United States"/>
    <x v="61"/>
    <x v="5"/>
    <n v="75081"/>
    <s v="Central"/>
    <s v="OFF-PA-10000474"/>
    <x v="1"/>
    <x v="10"/>
    <s v="Easy-staple paper"/>
    <n v="85.055999999999997"/>
    <n v="3"/>
    <n v="0.2"/>
    <n v="28.706399999999999"/>
  </r>
  <r>
    <n v="668"/>
    <s v="CA-2017-132682"/>
    <x v="110"/>
    <d v="2017-06-10T00:00:00"/>
    <x v="0"/>
    <s v="TH-21235"/>
    <s v="Tiffany House"/>
    <x v="1"/>
    <s v="United States"/>
    <x v="61"/>
    <x v="5"/>
    <n v="75081"/>
    <s v="Central"/>
    <s v="TEC-PH-10004042"/>
    <x v="2"/>
    <x v="7"/>
    <s v="ClearOne Communications CHAT 70 OC Speaker Phone"/>
    <n v="381.57600000000002"/>
    <n v="3"/>
    <n v="0.2"/>
    <n v="28.618200000000002"/>
  </r>
  <r>
    <n v="669"/>
    <s v="CA-2014-156314"/>
    <x v="163"/>
    <d v="2014-12-26T00:00:00"/>
    <x v="2"/>
    <s v="RP-19390"/>
    <s v="Resi Pölking"/>
    <x v="0"/>
    <s v="United States"/>
    <x v="138"/>
    <x v="24"/>
    <n v="44105"/>
    <s v="East"/>
    <s v="FUR-FU-10003096"/>
    <x v="0"/>
    <x v="5"/>
    <s v="Master Giant Foot Doorstop, Safety Yellow"/>
    <n v="30.36"/>
    <n v="5"/>
    <n v="0.2"/>
    <n v="8.7285000000000004"/>
  </r>
  <r>
    <n v="670"/>
    <s v="US-2017-106663"/>
    <x v="255"/>
    <d v="2017-06-13T00:00:00"/>
    <x v="1"/>
    <s v="MO-17800"/>
    <s v="Meg O'Connel"/>
    <x v="2"/>
    <s v="United States"/>
    <x v="22"/>
    <x v="10"/>
    <n v="60653"/>
    <s v="Central"/>
    <s v="FUR-FU-10002759"/>
    <x v="0"/>
    <x v="5"/>
    <s v="12-1/2 Diameter Round Wall Clock"/>
    <n v="23.975999999999999"/>
    <n v="3"/>
    <n v="0.6"/>
    <n v="-14.3856"/>
  </r>
  <r>
    <n v="671"/>
    <s v="US-2017-106663"/>
    <x v="255"/>
    <d v="2017-06-13T00:00:00"/>
    <x v="1"/>
    <s v="MO-17800"/>
    <s v="Meg O'Connel"/>
    <x v="2"/>
    <s v="United States"/>
    <x v="22"/>
    <x v="10"/>
    <n v="60653"/>
    <s v="Central"/>
    <s v="FUR-TA-10000688"/>
    <x v="0"/>
    <x v="3"/>
    <s v="Chromcraft Bull-Nose Wood Round Conference Table Top, Wood Base"/>
    <n v="108.925"/>
    <n v="1"/>
    <n v="0.5"/>
    <n v="-71.890500000000003"/>
  </r>
  <r>
    <n v="672"/>
    <s v="US-2017-106663"/>
    <x v="255"/>
    <d v="2017-06-13T00:00:00"/>
    <x v="1"/>
    <s v="MO-17800"/>
    <s v="Meg O'Connel"/>
    <x v="2"/>
    <s v="United States"/>
    <x v="22"/>
    <x v="10"/>
    <n v="60653"/>
    <s v="Central"/>
    <s v="OFF-PA-10002377"/>
    <x v="1"/>
    <x v="10"/>
    <s v="Adams Telephone Message Book W/Dividers/Space For Phone Numbers, 5 1/4&quot;X8 1/2&quot;, 200/Messages"/>
    <n v="36.351999999999997"/>
    <n v="8"/>
    <n v="0.2"/>
    <n v="11.36"/>
  </r>
  <r>
    <n v="673"/>
    <s v="CA-2017-111178"/>
    <x v="140"/>
    <d v="2017-06-22T00:00:00"/>
    <x v="1"/>
    <s v="TD-20995"/>
    <s v="Tamara Dahlen"/>
    <x v="0"/>
    <s v="United States"/>
    <x v="94"/>
    <x v="10"/>
    <n v="62301"/>
    <s v="Central"/>
    <s v="OFF-AR-10001954"/>
    <x v="1"/>
    <x v="6"/>
    <s v="Newell 331"/>
    <n v="19.559999999999999"/>
    <n v="5"/>
    <n v="0.2"/>
    <n v="1.7115"/>
  </r>
  <r>
    <n v="674"/>
    <s v="CA-2017-130351"/>
    <x v="256"/>
    <d v="2017-12-08T00:00:00"/>
    <x v="2"/>
    <s v="RB-19570"/>
    <s v="Rob Beeghly"/>
    <x v="0"/>
    <s v="United States"/>
    <x v="38"/>
    <x v="14"/>
    <n v="47201"/>
    <s v="Central"/>
    <s v="OFF-AP-10004532"/>
    <x v="1"/>
    <x v="9"/>
    <s v="Kensington 6 Outlet Guardian Standard Surge Protector"/>
    <n v="61.44"/>
    <n v="3"/>
    <n v="0"/>
    <n v="16.588799999999999"/>
  </r>
  <r>
    <n v="675"/>
    <s v="CA-2017-130351"/>
    <x v="256"/>
    <d v="2017-12-08T00:00:00"/>
    <x v="2"/>
    <s v="RB-19570"/>
    <s v="Rob Beeghly"/>
    <x v="0"/>
    <s v="United States"/>
    <x v="38"/>
    <x v="14"/>
    <n v="47201"/>
    <s v="Central"/>
    <s v="OFF-PA-10002137"/>
    <x v="1"/>
    <x v="10"/>
    <s v="Southworth 100% Résumé Paper, 24lb."/>
    <n v="38.9"/>
    <n v="5"/>
    <n v="0"/>
    <n v="17.504999999999999"/>
  </r>
  <r>
    <n v="676"/>
    <s v="CA-2017-130351"/>
    <x v="256"/>
    <d v="2017-12-08T00:00:00"/>
    <x v="2"/>
    <s v="RB-19570"/>
    <s v="Rob Beeghly"/>
    <x v="0"/>
    <s v="United States"/>
    <x v="38"/>
    <x v="14"/>
    <n v="47201"/>
    <s v="Central"/>
    <s v="TEC-AC-10003832"/>
    <x v="2"/>
    <x v="11"/>
    <s v="Imation 16GB Mini TravelDrive USB 2.0 Flash Drive"/>
    <n v="99.39"/>
    <n v="3"/>
    <n v="0"/>
    <n v="40.749899999999997"/>
  </r>
  <r>
    <n v="677"/>
    <s v="US-2017-119438"/>
    <x v="257"/>
    <d v="2017-03-23T00:00:00"/>
    <x v="1"/>
    <s v="CD-11980"/>
    <s v="Carol Darley"/>
    <x v="0"/>
    <s v="United States"/>
    <x v="139"/>
    <x v="5"/>
    <n v="75701"/>
    <s v="Central"/>
    <s v="OFF-AP-10000804"/>
    <x v="1"/>
    <x v="9"/>
    <s v="Hoover Portapower Portable Vacuum"/>
    <n v="2.6880000000000002"/>
    <n v="3"/>
    <n v="0.8"/>
    <n v="-7.3920000000000003"/>
  </r>
  <r>
    <n v="678"/>
    <s v="US-2017-119438"/>
    <x v="257"/>
    <d v="2017-03-23T00:00:00"/>
    <x v="1"/>
    <s v="CD-11980"/>
    <s v="Carol Darley"/>
    <x v="0"/>
    <s v="United States"/>
    <x v="139"/>
    <x v="5"/>
    <n v="75701"/>
    <s v="Central"/>
    <s v="TEC-AC-10003614"/>
    <x v="2"/>
    <x v="11"/>
    <s v="Verbatim 25 GB 6x Blu-ray Single Layer Recordable Disc, 10/Pack"/>
    <n v="27.815999999999999"/>
    <n v="3"/>
    <n v="0.2"/>
    <n v="4.5201000000000002"/>
  </r>
  <r>
    <n v="679"/>
    <s v="US-2017-119438"/>
    <x v="257"/>
    <d v="2017-03-23T00:00:00"/>
    <x v="1"/>
    <s v="CD-11980"/>
    <s v="Carol Darley"/>
    <x v="0"/>
    <s v="United States"/>
    <x v="139"/>
    <x v="5"/>
    <n v="75701"/>
    <s v="Central"/>
    <s v="FUR-FU-10003553"/>
    <x v="0"/>
    <x v="5"/>
    <s v="Howard Miller 13-1/2&quot; Diameter Rosebrook Wall Clock"/>
    <n v="82.524000000000001"/>
    <n v="3"/>
    <n v="0.6"/>
    <n v="-41.262"/>
  </r>
  <r>
    <n v="680"/>
    <s v="US-2017-119438"/>
    <x v="257"/>
    <d v="2017-03-23T00:00:00"/>
    <x v="1"/>
    <s v="CD-11980"/>
    <s v="Carol Darley"/>
    <x v="0"/>
    <s v="United States"/>
    <x v="139"/>
    <x v="5"/>
    <n v="75701"/>
    <s v="Central"/>
    <s v="OFF-BI-10004632"/>
    <x v="1"/>
    <x v="8"/>
    <s v="Ibico Hi-Tech Manual Binding System"/>
    <n v="182.994"/>
    <n v="3"/>
    <n v="0.8"/>
    <n v="-320.23950000000002"/>
  </r>
  <r>
    <n v="681"/>
    <s v="CA-2016-164511"/>
    <x v="258"/>
    <d v="2016-11-24T00:00:00"/>
    <x v="1"/>
    <s v="DJ-13630"/>
    <s v="Doug Jacobs"/>
    <x v="0"/>
    <s v="United States"/>
    <x v="20"/>
    <x v="15"/>
    <n v="10024"/>
    <s v="East"/>
    <s v="OFF-BI-10003305"/>
    <x v="1"/>
    <x v="8"/>
    <s v="Avery Hanging File Binders"/>
    <n v="14.352"/>
    <n v="3"/>
    <n v="0.2"/>
    <n v="4.6643999999999997"/>
  </r>
  <r>
    <n v="682"/>
    <s v="CA-2016-164511"/>
    <x v="258"/>
    <d v="2016-11-24T00:00:00"/>
    <x v="1"/>
    <s v="DJ-13630"/>
    <s v="Doug Jacobs"/>
    <x v="0"/>
    <s v="United States"/>
    <x v="20"/>
    <x v="15"/>
    <n v="10024"/>
    <s v="East"/>
    <s v="OFF-ST-10002583"/>
    <x v="1"/>
    <x v="4"/>
    <s v="Fellowes Neat Ideas Storage Cubes"/>
    <n v="64.959999999999994"/>
    <n v="2"/>
    <n v="0"/>
    <n v="2.5983999999999998"/>
  </r>
  <r>
    <n v="683"/>
    <s v="CA-2016-164511"/>
    <x v="258"/>
    <d v="2016-11-24T00:00:00"/>
    <x v="1"/>
    <s v="DJ-13630"/>
    <s v="Doug Jacobs"/>
    <x v="0"/>
    <s v="United States"/>
    <x v="20"/>
    <x v="15"/>
    <n v="10024"/>
    <s v="East"/>
    <s v="OFF-ST-10004507"/>
    <x v="1"/>
    <x v="4"/>
    <s v="Advantus Rolling Storage Box"/>
    <n v="68.599999999999994"/>
    <n v="4"/>
    <n v="0"/>
    <n v="18.521999999999998"/>
  </r>
  <r>
    <n v="684"/>
    <s v="US-2017-168116"/>
    <x v="259"/>
    <d v="2017-11-04T00:00:00"/>
    <x v="3"/>
    <s v="GT-14635"/>
    <s v="Grant Thornton"/>
    <x v="1"/>
    <s v="United States"/>
    <x v="140"/>
    <x v="3"/>
    <n v="27217"/>
    <s v="South"/>
    <s v="TEC-MA-10004125"/>
    <x v="2"/>
    <x v="15"/>
    <s v="Cubify CubeX 3D Printer Triple Head Print"/>
    <n v="7999.98"/>
    <n v="4"/>
    <n v="0.5"/>
    <n v="-3839.9904000000001"/>
  </r>
  <r>
    <n v="685"/>
    <s v="US-2017-168116"/>
    <x v="259"/>
    <d v="2017-11-04T00:00:00"/>
    <x v="3"/>
    <s v="GT-14635"/>
    <s v="Grant Thornton"/>
    <x v="1"/>
    <s v="United States"/>
    <x v="140"/>
    <x v="3"/>
    <n v="27217"/>
    <s v="South"/>
    <s v="OFF-AP-10002457"/>
    <x v="1"/>
    <x v="9"/>
    <s v="Eureka The Boss Plus 12-Amp Hard Box Upright Vacuum, Red"/>
    <n v="167.44"/>
    <n v="2"/>
    <n v="0.2"/>
    <n v="14.651"/>
  </r>
  <r>
    <n v="686"/>
    <s v="CA-2014-157784"/>
    <x v="260"/>
    <d v="2014-07-08T00:00:00"/>
    <x v="2"/>
    <s v="MC-17845"/>
    <s v="Michael Chen"/>
    <x v="0"/>
    <s v="United States"/>
    <x v="25"/>
    <x v="35"/>
    <n v="39212"/>
    <s v="South"/>
    <s v="TEC-AC-10003911"/>
    <x v="2"/>
    <x v="11"/>
    <s v="NETGEAR AC1750 Dual Band Gigabit Smart WiFi Router"/>
    <n v="479.97"/>
    <n v="3"/>
    <n v="0"/>
    <n v="163.18979999999999"/>
  </r>
  <r>
    <n v="687"/>
    <s v="CA-2014-157784"/>
    <x v="260"/>
    <d v="2014-07-08T00:00:00"/>
    <x v="2"/>
    <s v="MC-17845"/>
    <s v="Michael Chen"/>
    <x v="0"/>
    <s v="United States"/>
    <x v="25"/>
    <x v="35"/>
    <n v="39212"/>
    <s v="South"/>
    <s v="OFF-LA-10001934"/>
    <x v="1"/>
    <x v="2"/>
    <s v="Avery 516"/>
    <n v="14.62"/>
    <n v="2"/>
    <n v="0"/>
    <n v="6.8714000000000004"/>
  </r>
  <r>
    <n v="688"/>
    <s v="CA-2014-157784"/>
    <x v="260"/>
    <d v="2014-07-08T00:00:00"/>
    <x v="2"/>
    <s v="MC-17845"/>
    <s v="Michael Chen"/>
    <x v="0"/>
    <s v="United States"/>
    <x v="25"/>
    <x v="35"/>
    <n v="39212"/>
    <s v="South"/>
    <s v="OFF-PA-10000304"/>
    <x v="1"/>
    <x v="10"/>
    <s v="Xerox 1995"/>
    <n v="19.440000000000001"/>
    <n v="3"/>
    <n v="0"/>
    <n v="9.3312000000000008"/>
  </r>
  <r>
    <n v="689"/>
    <s v="CA-2017-161480"/>
    <x v="53"/>
    <d v="2017-12-29T00:00:00"/>
    <x v="1"/>
    <s v="RA-19285"/>
    <s v="Ralph Arnett"/>
    <x v="0"/>
    <s v="United States"/>
    <x v="20"/>
    <x v="15"/>
    <n v="10035"/>
    <s v="East"/>
    <s v="FUR-BO-10004015"/>
    <x v="0"/>
    <x v="0"/>
    <s v="Bush Andora Bookcase, Maple/Graphite Gray Finish"/>
    <n v="191.98400000000001"/>
    <n v="2"/>
    <n v="0.2"/>
    <n v="4.7995999999999999"/>
  </r>
  <r>
    <n v="690"/>
    <s v="US-2014-117135"/>
    <x v="261"/>
    <d v="2014-06-23T00:00:00"/>
    <x v="0"/>
    <s v="NP-18325"/>
    <s v="Naresj Patel"/>
    <x v="0"/>
    <s v="United States"/>
    <x v="141"/>
    <x v="17"/>
    <n v="22980"/>
    <s v="South"/>
    <s v="FUR-FU-10004071"/>
    <x v="0"/>
    <x v="5"/>
    <s v="Luxo Professional Magnifying Clamp-On Fluorescent Lamps"/>
    <n v="104.01"/>
    <n v="1"/>
    <n v="0"/>
    <n v="14.561400000000001"/>
  </r>
  <r>
    <n v="691"/>
    <s v="US-2014-117135"/>
    <x v="261"/>
    <d v="2014-06-23T00:00:00"/>
    <x v="0"/>
    <s v="NP-18325"/>
    <s v="Naresj Patel"/>
    <x v="0"/>
    <s v="United States"/>
    <x v="141"/>
    <x v="17"/>
    <n v="22980"/>
    <s v="South"/>
    <s v="TEC-PH-10002033"/>
    <x v="2"/>
    <x v="7"/>
    <s v="Konftel 250 Conference phone - Charcoal black"/>
    <n v="284.82"/>
    <n v="1"/>
    <n v="0"/>
    <n v="74.053200000000004"/>
  </r>
  <r>
    <n v="692"/>
    <s v="US-2014-117135"/>
    <x v="261"/>
    <d v="2014-06-23T00:00:00"/>
    <x v="0"/>
    <s v="NP-18325"/>
    <s v="Naresj Patel"/>
    <x v="0"/>
    <s v="United States"/>
    <x v="141"/>
    <x v="17"/>
    <n v="22980"/>
    <s v="South"/>
    <s v="OFF-ST-10002444"/>
    <x v="1"/>
    <x v="4"/>
    <s v="Recycled Eldon Regeneration Jumbo File"/>
    <n v="36.840000000000003"/>
    <n v="3"/>
    <n v="0"/>
    <n v="10.315200000000001"/>
  </r>
  <r>
    <n v="693"/>
    <s v="CA-2015-131534"/>
    <x v="262"/>
    <d v="2015-04-02T00:00:00"/>
    <x v="1"/>
    <s v="AB-10165"/>
    <s v="Alan Barnes"/>
    <x v="0"/>
    <s v="United States"/>
    <x v="1"/>
    <x v="1"/>
    <n v="90036"/>
    <s v="West"/>
    <s v="TEC-AC-10002253"/>
    <x v="2"/>
    <x v="11"/>
    <s v="Imation Bio 8GB USB Flash Drive Imation Corp"/>
    <n v="166.24"/>
    <n v="1"/>
    <n v="0"/>
    <n v="24.936"/>
  </r>
  <r>
    <n v="694"/>
    <s v="CA-2015-131534"/>
    <x v="262"/>
    <d v="2015-04-02T00:00:00"/>
    <x v="1"/>
    <s v="AB-10165"/>
    <s v="Alan Barnes"/>
    <x v="0"/>
    <s v="United States"/>
    <x v="1"/>
    <x v="1"/>
    <n v="90036"/>
    <s v="West"/>
    <s v="OFF-PA-10000743"/>
    <x v="1"/>
    <x v="10"/>
    <s v="Xerox 1977"/>
    <n v="33.4"/>
    <n v="5"/>
    <n v="0"/>
    <n v="16.032"/>
  </r>
  <r>
    <n v="695"/>
    <s v="CA-2015-119291"/>
    <x v="263"/>
    <d v="2015-05-17T00:00:00"/>
    <x v="2"/>
    <s v="JO-15550"/>
    <s v="Jesus Ocampo"/>
    <x v="2"/>
    <s v="United States"/>
    <x v="142"/>
    <x v="9"/>
    <n v="19013"/>
    <s v="East"/>
    <s v="OFF-AR-10003373"/>
    <x v="1"/>
    <x v="6"/>
    <s v="Boston School Pro Electric Pencil Sharpener, 1670"/>
    <n v="198.27199999999999"/>
    <n v="8"/>
    <n v="0.2"/>
    <n v="17.348800000000001"/>
  </r>
  <r>
    <n v="696"/>
    <s v="CA-2015-119291"/>
    <x v="263"/>
    <d v="2015-05-17T00:00:00"/>
    <x v="2"/>
    <s v="JO-15550"/>
    <s v="Jesus Ocampo"/>
    <x v="2"/>
    <s v="United States"/>
    <x v="142"/>
    <x v="9"/>
    <n v="19013"/>
    <s v="East"/>
    <s v="OFF-LA-10002312"/>
    <x v="1"/>
    <x v="2"/>
    <s v="Avery 490"/>
    <n v="47.36"/>
    <n v="4"/>
    <n v="0.2"/>
    <n v="17.760000000000002"/>
  </r>
  <r>
    <n v="697"/>
    <s v="CA-2015-119291"/>
    <x v="263"/>
    <d v="2015-05-17T00:00:00"/>
    <x v="2"/>
    <s v="JO-15550"/>
    <s v="Jesus Ocampo"/>
    <x v="2"/>
    <s v="United States"/>
    <x v="142"/>
    <x v="9"/>
    <n v="19013"/>
    <s v="East"/>
    <s v="OFF-EN-10000927"/>
    <x v="1"/>
    <x v="12"/>
    <s v="Jet-Pak Recycled Peel 'N' Seal Padded Mailers"/>
    <n v="200.98400000000001"/>
    <n v="7"/>
    <n v="0.2"/>
    <n v="62.807499999999997"/>
  </r>
  <r>
    <n v="698"/>
    <s v="CA-2015-119291"/>
    <x v="263"/>
    <d v="2015-05-17T00:00:00"/>
    <x v="2"/>
    <s v="JO-15550"/>
    <s v="Jesus Ocampo"/>
    <x v="2"/>
    <s v="United States"/>
    <x v="142"/>
    <x v="9"/>
    <n v="19013"/>
    <s v="East"/>
    <s v="OFF-LA-10003510"/>
    <x v="1"/>
    <x v="2"/>
    <s v="Avery 4027 File Folder Labels for Dot Matrix Printers, 5000 Labels per Box, White"/>
    <n v="97.695999999999998"/>
    <n v="4"/>
    <n v="0.2"/>
    <n v="31.751200000000001"/>
  </r>
  <r>
    <n v="699"/>
    <s v="CA-2015-119291"/>
    <x v="263"/>
    <d v="2015-05-17T00:00:00"/>
    <x v="2"/>
    <s v="JO-15550"/>
    <s v="Jesus Ocampo"/>
    <x v="2"/>
    <s v="United States"/>
    <x v="142"/>
    <x v="9"/>
    <n v="19013"/>
    <s v="East"/>
    <s v="OFF-AR-10001118"/>
    <x v="1"/>
    <x v="6"/>
    <s v="Binney &amp; Smith Crayola Metallic Crayons, 16-Color Pack"/>
    <n v="2.6960000000000002"/>
    <n v="1"/>
    <n v="0.2"/>
    <n v="0.80879999999999996"/>
  </r>
  <r>
    <n v="700"/>
    <s v="CA-2015-119291"/>
    <x v="263"/>
    <d v="2015-05-17T00:00:00"/>
    <x v="2"/>
    <s v="JO-15550"/>
    <s v="Jesus Ocampo"/>
    <x v="2"/>
    <s v="United States"/>
    <x v="142"/>
    <x v="9"/>
    <n v="19013"/>
    <s v="East"/>
    <s v="OFF-BI-10001575"/>
    <x v="1"/>
    <x v="8"/>
    <s v="GBC Linen Binding Covers"/>
    <n v="18.588000000000001"/>
    <n v="2"/>
    <n v="0.7"/>
    <n v="-13.6312"/>
  </r>
  <r>
    <n v="701"/>
    <s v="CA-2015-119291"/>
    <x v="263"/>
    <d v="2015-05-17T00:00:00"/>
    <x v="2"/>
    <s v="JO-15550"/>
    <s v="Jesus Ocampo"/>
    <x v="2"/>
    <s v="United States"/>
    <x v="142"/>
    <x v="9"/>
    <n v="19013"/>
    <s v="East"/>
    <s v="OFF-BI-10001982"/>
    <x v="1"/>
    <x v="8"/>
    <s v="Wilson Jones Custom Binder Spines &amp; Labels"/>
    <n v="4.8959999999999999"/>
    <n v="3"/>
    <n v="0.7"/>
    <n v="-3.4272"/>
  </r>
  <r>
    <n v="702"/>
    <s v="CA-2017-114552"/>
    <x v="264"/>
    <d v="2017-09-08T00:00:00"/>
    <x v="1"/>
    <s v="Dl-13600"/>
    <s v="Dorris liebe"/>
    <x v="1"/>
    <s v="United States"/>
    <x v="138"/>
    <x v="24"/>
    <n v="44105"/>
    <s v="East"/>
    <s v="FUR-FU-10002960"/>
    <x v="0"/>
    <x v="5"/>
    <s v="Eldon 200 Class Desk Accessories, Burgundy"/>
    <n v="15.071999999999999"/>
    <n v="3"/>
    <n v="0.2"/>
    <n v="4.1448"/>
  </r>
  <r>
    <n v="703"/>
    <s v="CA-2016-163755"/>
    <x v="254"/>
    <d v="2016-11-08T00:00:00"/>
    <x v="0"/>
    <s v="AS-10285"/>
    <s v="Alejandro Savely"/>
    <x v="1"/>
    <s v="United States"/>
    <x v="4"/>
    <x v="4"/>
    <n v="98103"/>
    <s v="West"/>
    <s v="FUR-FU-10003394"/>
    <x v="0"/>
    <x v="5"/>
    <s v="Tenex &quot;The Solids&quot; Textured Chair Mats"/>
    <n v="209.88"/>
    <n v="3"/>
    <n v="0"/>
    <n v="35.679600000000001"/>
  </r>
  <r>
    <n v="704"/>
    <s v="CA-2015-142027"/>
    <x v="265"/>
    <d v="2015-04-14T00:00:00"/>
    <x v="1"/>
    <s v="JK-15370"/>
    <s v="Jay Kimmel"/>
    <x v="0"/>
    <s v="United States"/>
    <x v="85"/>
    <x v="1"/>
    <n v="90805"/>
    <s v="West"/>
    <s v="FUR-TA-10002774"/>
    <x v="0"/>
    <x v="3"/>
    <s v="Laminate Occasional Tables"/>
    <n v="369.91199999999998"/>
    <n v="3"/>
    <n v="0.2"/>
    <n v="-13.871700000000001"/>
  </r>
  <r>
    <n v="705"/>
    <s v="CA-2014-138527"/>
    <x v="171"/>
    <d v="2014-09-17T00:00:00"/>
    <x v="1"/>
    <s v="BN-11470"/>
    <s v="Brad Norvell"/>
    <x v="1"/>
    <s v="United States"/>
    <x v="143"/>
    <x v="3"/>
    <n v="27511"/>
    <s v="South"/>
    <s v="OFF-PA-10001800"/>
    <x v="1"/>
    <x v="10"/>
    <s v="Xerox 220"/>
    <n v="10.368"/>
    <n v="2"/>
    <n v="0.2"/>
    <n v="3.6288"/>
  </r>
  <r>
    <n v="706"/>
    <s v="CA-2014-138527"/>
    <x v="171"/>
    <d v="2014-09-17T00:00:00"/>
    <x v="1"/>
    <s v="BN-11470"/>
    <s v="Brad Norvell"/>
    <x v="1"/>
    <s v="United States"/>
    <x v="143"/>
    <x v="3"/>
    <n v="27511"/>
    <s v="South"/>
    <s v="OFF-AP-10001469"/>
    <x v="1"/>
    <x v="9"/>
    <s v="Fellowes 8 Outlet Superior Workstation Surge Protector"/>
    <n v="166.84"/>
    <n v="5"/>
    <n v="0.2"/>
    <n v="18.769500000000001"/>
  </r>
  <r>
    <n v="707"/>
    <s v="CA-2014-138527"/>
    <x v="171"/>
    <d v="2014-09-17T00:00:00"/>
    <x v="1"/>
    <s v="BN-11470"/>
    <s v="Brad Norvell"/>
    <x v="1"/>
    <s v="United States"/>
    <x v="143"/>
    <x v="3"/>
    <n v="27511"/>
    <s v="South"/>
    <s v="TEC-AC-10002399"/>
    <x v="2"/>
    <x v="11"/>
    <s v="SanDisk Cruzer 32 GB USB Flash Drive"/>
    <n v="15.215999999999999"/>
    <n v="1"/>
    <n v="0.2"/>
    <n v="2.2824"/>
  </r>
  <r>
    <n v="708"/>
    <s v="CA-2014-112158"/>
    <x v="266"/>
    <d v="2014-12-04T00:00:00"/>
    <x v="2"/>
    <s v="DP-13165"/>
    <s v="David Philippe"/>
    <x v="0"/>
    <s v="United States"/>
    <x v="20"/>
    <x v="15"/>
    <n v="10035"/>
    <s v="East"/>
    <s v="TEC-AC-10003628"/>
    <x v="2"/>
    <x v="11"/>
    <s v="Logitech 910-002974 M325 Wireless Mouse for Web Scrolling"/>
    <n v="119.96"/>
    <n v="4"/>
    <n v="0"/>
    <n v="52.782400000000003"/>
  </r>
  <r>
    <n v="709"/>
    <s v="CA-2014-112158"/>
    <x v="266"/>
    <d v="2014-12-04T00:00:00"/>
    <x v="2"/>
    <s v="DP-13165"/>
    <s v="David Philippe"/>
    <x v="0"/>
    <s v="United States"/>
    <x v="20"/>
    <x v="15"/>
    <n v="10035"/>
    <s v="East"/>
    <s v="FUR-BO-10003272"/>
    <x v="0"/>
    <x v="0"/>
    <s v="O'Sullivan Living Dimensions 5-Shelf Bookcases"/>
    <n v="883.92"/>
    <n v="5"/>
    <n v="0.2"/>
    <n v="-110.49"/>
  </r>
  <r>
    <n v="710"/>
    <s v="CA-2014-112158"/>
    <x v="266"/>
    <d v="2014-12-04T00:00:00"/>
    <x v="2"/>
    <s v="DP-13165"/>
    <s v="David Philippe"/>
    <x v="0"/>
    <s v="United States"/>
    <x v="20"/>
    <x v="15"/>
    <n v="10035"/>
    <s v="East"/>
    <s v="OFF-BI-10000050"/>
    <x v="1"/>
    <x v="8"/>
    <s v="Angle-D Binders with Locking Rings, Label Holders"/>
    <n v="46.72"/>
    <n v="8"/>
    <n v="0.2"/>
    <n v="15.768000000000001"/>
  </r>
  <r>
    <n v="711"/>
    <s v="CA-2014-113887"/>
    <x v="267"/>
    <d v="2014-04-07T00:00:00"/>
    <x v="2"/>
    <s v="TH-21550"/>
    <s v="Tracy Hopkins"/>
    <x v="2"/>
    <s v="United States"/>
    <x v="20"/>
    <x v="15"/>
    <n v="10035"/>
    <s v="East"/>
    <s v="OFF-PA-10004071"/>
    <x v="1"/>
    <x v="10"/>
    <s v="Eaton Premium Continuous-Feed Paper, 25% Cotton, Letter Size, White, 1000 Shts/Box"/>
    <n v="55.48"/>
    <n v="1"/>
    <n v="0"/>
    <n v="26.630400000000002"/>
  </r>
  <r>
    <n v="712"/>
    <s v="CA-2017-146136"/>
    <x v="213"/>
    <d v="2017-09-07T00:00:00"/>
    <x v="1"/>
    <s v="AP-10915"/>
    <s v="Arthur Prichep"/>
    <x v="0"/>
    <s v="United States"/>
    <x v="144"/>
    <x v="2"/>
    <n v="32137"/>
    <s v="South"/>
    <s v="OFF-EN-10001219"/>
    <x v="1"/>
    <x v="12"/>
    <s v="#10- 4 1/8&quot; x 9 1/2&quot; Security-Tint Envelopes"/>
    <n v="24.448"/>
    <n v="4"/>
    <n v="0.2"/>
    <n v="8.8623999999999992"/>
  </r>
  <r>
    <n v="713"/>
    <s v="US-2017-100048"/>
    <x v="240"/>
    <d v="2017-05-24T00:00:00"/>
    <x v="1"/>
    <s v="RS-19765"/>
    <s v="Roland Schwarz"/>
    <x v="1"/>
    <s v="United States"/>
    <x v="145"/>
    <x v="15"/>
    <n v="10550"/>
    <s v="East"/>
    <s v="OFF-AP-10001154"/>
    <x v="1"/>
    <x v="9"/>
    <s v="Bionaire Personal Warm Mist Humidifier/Vaporizer"/>
    <n v="281.33999999999997"/>
    <n v="6"/>
    <n v="0"/>
    <n v="109.7226"/>
  </r>
  <r>
    <n v="714"/>
    <s v="US-2017-100048"/>
    <x v="240"/>
    <d v="2017-05-24T00:00:00"/>
    <x v="1"/>
    <s v="RS-19765"/>
    <s v="Roland Schwarz"/>
    <x v="1"/>
    <s v="United States"/>
    <x v="145"/>
    <x v="15"/>
    <n v="10550"/>
    <s v="East"/>
    <s v="TEC-PH-10003012"/>
    <x v="2"/>
    <x v="7"/>
    <s v="Nortel Meridian M3904 Professional Digital phone"/>
    <n v="307.98"/>
    <n v="2"/>
    <n v="0"/>
    <n v="89.3142"/>
  </r>
  <r>
    <n v="715"/>
    <s v="US-2017-100048"/>
    <x v="240"/>
    <d v="2017-05-24T00:00:00"/>
    <x v="1"/>
    <s v="RS-19765"/>
    <s v="Roland Schwarz"/>
    <x v="1"/>
    <s v="United States"/>
    <x v="145"/>
    <x v="15"/>
    <n v="10550"/>
    <s v="East"/>
    <s v="TEC-AC-10001606"/>
    <x v="2"/>
    <x v="11"/>
    <s v="Logitech Wireless Performance Mouse MX for PC and Mac"/>
    <n v="299.97000000000003"/>
    <n v="3"/>
    <n v="0"/>
    <n v="113.98860000000001"/>
  </r>
  <r>
    <n v="716"/>
    <s v="CA-2014-153150"/>
    <x v="268"/>
    <d v="2014-07-06T00:00:00"/>
    <x v="0"/>
    <s v="Dl-13600"/>
    <s v="Dorris liebe"/>
    <x v="1"/>
    <s v="United States"/>
    <x v="4"/>
    <x v="4"/>
    <n v="98105"/>
    <s v="West"/>
    <s v="OFF-BI-10003355"/>
    <x v="1"/>
    <x v="8"/>
    <s v="Cardinal Holdit Business Card Pockets"/>
    <n v="19.920000000000002"/>
    <n v="5"/>
    <n v="0.2"/>
    <n v="6.9720000000000004"/>
  </r>
  <r>
    <n v="717"/>
    <s v="CA-2014-130092"/>
    <x v="269"/>
    <d v="2014-01-14T00:00:00"/>
    <x v="2"/>
    <s v="SV-20365"/>
    <s v="Seth Vernon"/>
    <x v="0"/>
    <s v="United States"/>
    <x v="18"/>
    <x v="13"/>
    <n v="19901"/>
    <s v="East"/>
    <s v="FUR-FU-10000010"/>
    <x v="0"/>
    <x v="5"/>
    <s v="DAX Value U-Channel Document Frames, Easel Back"/>
    <n v="9.94"/>
    <n v="2"/>
    <n v="0"/>
    <n v="3.0813999999999999"/>
  </r>
  <r>
    <n v="718"/>
    <s v="CA-2017-108910"/>
    <x v="241"/>
    <d v="2017-09-29T00:00:00"/>
    <x v="1"/>
    <s v="KC-16540"/>
    <s v="Kelly Collister"/>
    <x v="0"/>
    <s v="United States"/>
    <x v="46"/>
    <x v="24"/>
    <n v="43055"/>
    <s v="East"/>
    <s v="FUR-FU-10002253"/>
    <x v="0"/>
    <x v="5"/>
    <s v="Howard Miller 13&quot; Diameter Pewter Finish Round Wall Clock"/>
    <n v="103.056"/>
    <n v="3"/>
    <n v="0.2"/>
    <n v="24.4758"/>
  </r>
  <r>
    <n v="719"/>
    <s v="CA-2014-104472"/>
    <x v="270"/>
    <d v="2014-06-07T00:00:00"/>
    <x v="1"/>
    <s v="CK-12325"/>
    <s v="Christine Kargatis"/>
    <x v="2"/>
    <s v="United States"/>
    <x v="11"/>
    <x v="7"/>
    <n v="84057"/>
    <s v="West"/>
    <s v="OFF-BI-10001658"/>
    <x v="1"/>
    <x v="8"/>
    <s v="GBC Standard Therm-A-Bind Covers"/>
    <n v="59.808"/>
    <n v="3"/>
    <n v="0.2"/>
    <n v="19.4376"/>
  </r>
  <r>
    <n v="720"/>
    <s v="CA-2014-104472"/>
    <x v="270"/>
    <d v="2014-06-07T00:00:00"/>
    <x v="1"/>
    <s v="CK-12325"/>
    <s v="Christine Kargatis"/>
    <x v="2"/>
    <s v="United States"/>
    <x v="11"/>
    <x v="7"/>
    <n v="84057"/>
    <s v="West"/>
    <s v="FUR-FU-10000246"/>
    <x v="0"/>
    <x v="5"/>
    <s v="Aluminum Document Frame"/>
    <n v="73.319999999999993"/>
    <n v="6"/>
    <n v="0"/>
    <n v="21.995999999999999"/>
  </r>
  <r>
    <n v="721"/>
    <s v="CA-2016-112942"/>
    <x v="271"/>
    <d v="2016-02-18T00:00:00"/>
    <x v="1"/>
    <s v="RD-19810"/>
    <s v="Ross DeVincentis"/>
    <x v="2"/>
    <s v="United States"/>
    <x v="1"/>
    <x v="1"/>
    <n v="90045"/>
    <s v="West"/>
    <s v="OFF-PA-10004092"/>
    <x v="1"/>
    <x v="10"/>
    <s v="Tops Green Bar Computer Printout Paper"/>
    <n v="146.82"/>
    <n v="3"/>
    <n v="0"/>
    <n v="73.41"/>
  </r>
  <r>
    <n v="722"/>
    <s v="CA-2016-142335"/>
    <x v="272"/>
    <d v="2016-12-19T00:00:00"/>
    <x v="1"/>
    <s v="MP-17965"/>
    <s v="Michael Paige"/>
    <x v="1"/>
    <s v="United States"/>
    <x v="66"/>
    <x v="12"/>
    <n v="48205"/>
    <s v="Central"/>
    <s v="FUR-TA-10000198"/>
    <x v="0"/>
    <x v="3"/>
    <s v="Chromcraft Bull-Nose Wood Oval Conference Tables &amp; Bases"/>
    <n v="1652.94"/>
    <n v="3"/>
    <n v="0"/>
    <n v="231.41159999999999"/>
  </r>
  <r>
    <n v="723"/>
    <s v="CA-2016-142335"/>
    <x v="272"/>
    <d v="2016-12-19T00:00:00"/>
    <x v="1"/>
    <s v="MP-17965"/>
    <s v="Michael Paige"/>
    <x v="1"/>
    <s v="United States"/>
    <x v="66"/>
    <x v="12"/>
    <n v="48205"/>
    <s v="Central"/>
    <s v="OFF-ST-10000036"/>
    <x v="1"/>
    <x v="4"/>
    <s v="Recycled Data-Pak for Archival Bound Computer Printouts, 12-1/2 x 12-1/2 x 16"/>
    <n v="296.37"/>
    <n v="3"/>
    <n v="0"/>
    <n v="80.019900000000007"/>
  </r>
  <r>
    <n v="724"/>
    <s v="CA-2014-117429"/>
    <x v="273"/>
    <d v="2014-10-13T00:00:00"/>
    <x v="1"/>
    <s v="MR-17545"/>
    <s v="Mathew Reese"/>
    <x v="2"/>
    <s v="United States"/>
    <x v="10"/>
    <x v="9"/>
    <n v="19140"/>
    <s v="East"/>
    <s v="FUR-FU-10000222"/>
    <x v="0"/>
    <x v="5"/>
    <s v="Seth Thomas 16&quot; Steel Case Clock"/>
    <n v="129.91999999999999"/>
    <n v="5"/>
    <n v="0.2"/>
    <n v="21.111999999999998"/>
  </r>
  <r>
    <n v="725"/>
    <s v="CA-2016-114713"/>
    <x v="274"/>
    <d v="2016-07-12T00:00:00"/>
    <x v="1"/>
    <s v="SC-20695"/>
    <s v="Steve Chapman"/>
    <x v="1"/>
    <s v="United States"/>
    <x v="146"/>
    <x v="2"/>
    <n v="33012"/>
    <s v="South"/>
    <s v="OFF-SU-10004664"/>
    <x v="1"/>
    <x v="14"/>
    <s v="Acme Softgrip Scissors"/>
    <n v="45.584000000000003"/>
    <n v="7"/>
    <n v="0.2"/>
    <n v="5.1281999999999996"/>
  </r>
  <r>
    <n v="726"/>
    <s v="CA-2017-144113"/>
    <x v="118"/>
    <d v="2017-09-20T00:00:00"/>
    <x v="1"/>
    <s v="JF-15355"/>
    <s v="Jay Fein"/>
    <x v="0"/>
    <s v="United States"/>
    <x v="89"/>
    <x v="5"/>
    <n v="78745"/>
    <s v="Central"/>
    <s v="OFF-EN-10001141"/>
    <x v="1"/>
    <x v="12"/>
    <s v="Manila Recycled Extra-Heavyweight Clasp Envelopes, 6&quot; x 9&quot;"/>
    <n v="17.568000000000001"/>
    <n v="2"/>
    <n v="0.2"/>
    <n v="6.3684000000000003"/>
  </r>
  <r>
    <n v="727"/>
    <s v="CA-2017-144113"/>
    <x v="118"/>
    <d v="2017-09-20T00:00:00"/>
    <x v="1"/>
    <s v="JF-15355"/>
    <s v="Jay Fein"/>
    <x v="0"/>
    <s v="United States"/>
    <x v="89"/>
    <x v="5"/>
    <n v="78745"/>
    <s v="Central"/>
    <s v="TEC-PH-10002170"/>
    <x v="2"/>
    <x v="7"/>
    <s v="ClearSounds CSC500 Amplified Spirit Phone Corded phone"/>
    <n v="55.991999999999997"/>
    <n v="1"/>
    <n v="0.2"/>
    <n v="5.5991999999999997"/>
  </r>
  <r>
    <n v="728"/>
    <s v="US-2016-150861"/>
    <x v="275"/>
    <d v="2016-12-06T00:00:00"/>
    <x v="2"/>
    <s v="EG-13900"/>
    <s v="Emily Grady"/>
    <x v="0"/>
    <s v="United States"/>
    <x v="147"/>
    <x v="15"/>
    <n v="11572"/>
    <s v="East"/>
    <s v="OFF-PA-10001954"/>
    <x v="1"/>
    <x v="10"/>
    <s v="Xerox 1964"/>
    <n v="182.72"/>
    <n v="8"/>
    <n v="0"/>
    <n v="84.051199999999994"/>
  </r>
  <r>
    <n v="729"/>
    <s v="US-2016-150861"/>
    <x v="275"/>
    <d v="2016-12-06T00:00:00"/>
    <x v="2"/>
    <s v="EG-13900"/>
    <s v="Emily Grady"/>
    <x v="0"/>
    <s v="United States"/>
    <x v="147"/>
    <x v="15"/>
    <n v="11572"/>
    <s v="East"/>
    <s v="FUR-TA-10002228"/>
    <x v="0"/>
    <x v="3"/>
    <s v="Bevis Traditional Conference Table Top, Plinth Base"/>
    <n v="400.03199999999998"/>
    <n v="2"/>
    <n v="0.4"/>
    <n v="-153.34559999999999"/>
  </r>
  <r>
    <n v="730"/>
    <s v="US-2016-150861"/>
    <x v="275"/>
    <d v="2016-12-06T00:00:00"/>
    <x v="2"/>
    <s v="EG-13900"/>
    <s v="Emily Grady"/>
    <x v="0"/>
    <s v="United States"/>
    <x v="147"/>
    <x v="15"/>
    <n v="11572"/>
    <s v="East"/>
    <s v="OFF-ST-10004634"/>
    <x v="1"/>
    <x v="4"/>
    <s v="Personal Folder Holder, Ebony"/>
    <n v="33.630000000000003"/>
    <n v="3"/>
    <n v="0"/>
    <n v="10.089"/>
  </r>
  <r>
    <n v="731"/>
    <s v="US-2016-150861"/>
    <x v="275"/>
    <d v="2016-12-06T00:00:00"/>
    <x v="2"/>
    <s v="EG-13900"/>
    <s v="Emily Grady"/>
    <x v="0"/>
    <s v="United States"/>
    <x v="147"/>
    <x v="15"/>
    <n v="11572"/>
    <s v="East"/>
    <s v="FUR-CH-10002965"/>
    <x v="0"/>
    <x v="1"/>
    <s v="Global Leather Highback Executive Chair with Pneumatic Height Adjustment, Black"/>
    <n v="542.64599999999996"/>
    <n v="3"/>
    <n v="0.1"/>
    <n v="102.49979999999999"/>
  </r>
  <r>
    <n v="732"/>
    <s v="US-2016-150861"/>
    <x v="275"/>
    <d v="2016-12-06T00:00:00"/>
    <x v="2"/>
    <s v="EG-13900"/>
    <s v="Emily Grady"/>
    <x v="0"/>
    <s v="United States"/>
    <x v="147"/>
    <x v="15"/>
    <n v="11572"/>
    <s v="East"/>
    <s v="OFF-LA-10001317"/>
    <x v="1"/>
    <x v="2"/>
    <s v="Avery 520"/>
    <n v="6.3"/>
    <n v="2"/>
    <n v="0"/>
    <n v="3.024"/>
  </r>
  <r>
    <n v="733"/>
    <s v="CA-2017-131954"/>
    <x v="276"/>
    <d v="2017-01-25T00:00:00"/>
    <x v="1"/>
    <s v="DS-13030"/>
    <s v="Darrin Sayre"/>
    <x v="2"/>
    <s v="United States"/>
    <x v="4"/>
    <x v="4"/>
    <n v="98115"/>
    <s v="West"/>
    <s v="OFF-ST-10000736"/>
    <x v="1"/>
    <x v="4"/>
    <s v="Carina Double Wide Media Storage Towers in Natural &amp; Black"/>
    <n v="242.94"/>
    <n v="3"/>
    <n v="0"/>
    <n v="9.7175999999999991"/>
  </r>
  <r>
    <n v="734"/>
    <s v="CA-2017-131954"/>
    <x v="276"/>
    <d v="2017-01-25T00:00:00"/>
    <x v="1"/>
    <s v="DS-13030"/>
    <s v="Darrin Sayre"/>
    <x v="2"/>
    <s v="United States"/>
    <x v="4"/>
    <x v="4"/>
    <n v="98115"/>
    <s v="West"/>
    <s v="TEC-AC-10003610"/>
    <x v="2"/>
    <x v="11"/>
    <s v="Logitech Illuminated - Keyboard"/>
    <n v="179.97"/>
    <n v="3"/>
    <n v="0"/>
    <n v="86.385599999999997"/>
  </r>
  <r>
    <n v="735"/>
    <s v="CA-2017-131954"/>
    <x v="276"/>
    <d v="2017-01-25T00:00:00"/>
    <x v="1"/>
    <s v="DS-13030"/>
    <s v="Darrin Sayre"/>
    <x v="2"/>
    <s v="United States"/>
    <x v="4"/>
    <x v="4"/>
    <n v="98115"/>
    <s v="West"/>
    <s v="OFF-BI-10003982"/>
    <x v="1"/>
    <x v="8"/>
    <s v="Wilson Jones Century Plastic Molded Ring Binders"/>
    <n v="99.695999999999998"/>
    <n v="6"/>
    <n v="0.2"/>
    <n v="33.647399999999998"/>
  </r>
  <r>
    <n v="736"/>
    <s v="CA-2017-131954"/>
    <x v="276"/>
    <d v="2017-01-25T00:00:00"/>
    <x v="1"/>
    <s v="DS-13030"/>
    <s v="Darrin Sayre"/>
    <x v="2"/>
    <s v="United States"/>
    <x v="4"/>
    <x v="4"/>
    <n v="98115"/>
    <s v="West"/>
    <s v="OFF-BI-10003291"/>
    <x v="1"/>
    <x v="8"/>
    <s v="Wilson Jones Leather-Like Binders with DublLock Round Rings"/>
    <n v="27.936"/>
    <n v="4"/>
    <n v="0.2"/>
    <n v="9.4283999999999999"/>
  </r>
  <r>
    <n v="737"/>
    <s v="CA-2017-131954"/>
    <x v="276"/>
    <d v="2017-01-25T00:00:00"/>
    <x v="1"/>
    <s v="DS-13030"/>
    <s v="Darrin Sayre"/>
    <x v="2"/>
    <s v="United States"/>
    <x v="4"/>
    <x v="4"/>
    <n v="98115"/>
    <s v="West"/>
    <s v="FUR-BO-10001619"/>
    <x v="0"/>
    <x v="0"/>
    <s v="O'Sullivan Cherrywood Estates Traditional Bookcase"/>
    <n v="84.98"/>
    <n v="1"/>
    <n v="0"/>
    <n v="18.695599999999999"/>
  </r>
  <r>
    <n v="738"/>
    <s v="CA-2017-131954"/>
    <x v="276"/>
    <d v="2017-01-25T00:00:00"/>
    <x v="1"/>
    <s v="DS-13030"/>
    <s v="Darrin Sayre"/>
    <x v="2"/>
    <s v="United States"/>
    <x v="4"/>
    <x v="4"/>
    <n v="98115"/>
    <s v="West"/>
    <s v="OFF-BI-10000138"/>
    <x v="1"/>
    <x v="8"/>
    <s v="Acco Translucent Poly Ring Binders"/>
    <n v="18.72"/>
    <n v="5"/>
    <n v="0.2"/>
    <n v="6.5519999999999996"/>
  </r>
  <r>
    <n v="739"/>
    <s v="CA-2014-132500"/>
    <x v="78"/>
    <d v="2014-09-12T00:00:00"/>
    <x v="1"/>
    <s v="GZ-14470"/>
    <s v="Gary Zandusky"/>
    <x v="0"/>
    <s v="United States"/>
    <x v="8"/>
    <x v="1"/>
    <n v="94110"/>
    <s v="West"/>
    <s v="TEC-AC-10001383"/>
    <x v="2"/>
    <x v="11"/>
    <s v="Logitech Wireless Touch Keyboard K400"/>
    <n v="49.98"/>
    <n v="2"/>
    <n v="0"/>
    <n v="8.4966000000000008"/>
  </r>
  <r>
    <n v="740"/>
    <s v="CA-2014-112326"/>
    <x v="277"/>
    <d v="2014-01-08T00:00:00"/>
    <x v="1"/>
    <s v="PO-19195"/>
    <s v="Phillina Ober"/>
    <x v="2"/>
    <s v="United States"/>
    <x v="14"/>
    <x v="10"/>
    <n v="60540"/>
    <s v="Central"/>
    <s v="OFF-LA-10003223"/>
    <x v="1"/>
    <x v="2"/>
    <s v="Avery 508"/>
    <n v="11.784000000000001"/>
    <n v="3"/>
    <n v="0.2"/>
    <n v="4.2717000000000001"/>
  </r>
  <r>
    <n v="741"/>
    <s v="CA-2014-112326"/>
    <x v="277"/>
    <d v="2014-01-08T00:00:00"/>
    <x v="1"/>
    <s v="PO-19195"/>
    <s v="Phillina Ober"/>
    <x v="2"/>
    <s v="United States"/>
    <x v="14"/>
    <x v="10"/>
    <n v="60540"/>
    <s v="Central"/>
    <s v="OFF-ST-10002743"/>
    <x v="1"/>
    <x v="4"/>
    <s v="SAFCO Boltless Steel Shelving"/>
    <n v="272.73599999999999"/>
    <n v="3"/>
    <n v="0.2"/>
    <n v="-64.774799999999999"/>
  </r>
  <r>
    <n v="742"/>
    <s v="CA-2014-112326"/>
    <x v="277"/>
    <d v="2014-01-08T00:00:00"/>
    <x v="1"/>
    <s v="PO-19195"/>
    <s v="Phillina Ober"/>
    <x v="2"/>
    <s v="United States"/>
    <x v="14"/>
    <x v="10"/>
    <n v="60540"/>
    <s v="Central"/>
    <s v="OFF-BI-10004094"/>
    <x v="1"/>
    <x v="8"/>
    <s v="GBC Standard Plastic Binding Systems Combs"/>
    <n v="3.54"/>
    <n v="2"/>
    <n v="0.8"/>
    <n v="-5.4870000000000001"/>
  </r>
  <r>
    <n v="743"/>
    <s v="US-2016-146710"/>
    <x v="278"/>
    <d v="2016-09-01T00:00:00"/>
    <x v="1"/>
    <s v="SS-20875"/>
    <s v="Sung Shariari"/>
    <x v="0"/>
    <s v="United States"/>
    <x v="61"/>
    <x v="5"/>
    <n v="75220"/>
    <s v="Central"/>
    <s v="OFF-SU-10004498"/>
    <x v="1"/>
    <x v="14"/>
    <s v="Martin-Yale Premier Letter Opener"/>
    <n v="51.52"/>
    <n v="5"/>
    <n v="0.2"/>
    <n v="-10.948"/>
  </r>
  <r>
    <n v="744"/>
    <s v="US-2016-146710"/>
    <x v="278"/>
    <d v="2016-09-01T00:00:00"/>
    <x v="1"/>
    <s v="SS-20875"/>
    <s v="Sung Shariari"/>
    <x v="0"/>
    <s v="United States"/>
    <x v="61"/>
    <x v="5"/>
    <n v="75220"/>
    <s v="Central"/>
    <s v="OFF-PA-10002615"/>
    <x v="1"/>
    <x v="10"/>
    <s v="Ampad Gold Fibre Wirebound Steno Books, 6&quot; x 9&quot;, Gregg Ruled"/>
    <n v="3.528"/>
    <n v="1"/>
    <n v="0.2"/>
    <n v="1.1466000000000001"/>
  </r>
  <r>
    <n v="745"/>
    <s v="US-2016-146710"/>
    <x v="278"/>
    <d v="2016-09-01T00:00:00"/>
    <x v="1"/>
    <s v="SS-20875"/>
    <s v="Sung Shariari"/>
    <x v="0"/>
    <s v="United States"/>
    <x v="61"/>
    <x v="5"/>
    <n v="75220"/>
    <s v="Central"/>
    <s v="OFF-PA-10004971"/>
    <x v="1"/>
    <x v="10"/>
    <s v="Xerox 196"/>
    <n v="4.6239999999999997"/>
    <n v="1"/>
    <n v="0.2"/>
    <n v="1.6761999999999999"/>
  </r>
  <r>
    <n v="746"/>
    <s v="US-2016-146710"/>
    <x v="278"/>
    <d v="2016-09-01T00:00:00"/>
    <x v="1"/>
    <s v="SS-20875"/>
    <s v="Sung Shariari"/>
    <x v="0"/>
    <s v="United States"/>
    <x v="61"/>
    <x v="5"/>
    <n v="75220"/>
    <s v="Central"/>
    <s v="OFF-SU-10004261"/>
    <x v="1"/>
    <x v="14"/>
    <s v="Fiskars 8&quot; Scissors, 2/Pack"/>
    <n v="55.167999999999999"/>
    <n v="4"/>
    <n v="0.2"/>
    <n v="6.2064000000000004"/>
  </r>
  <r>
    <n v="747"/>
    <s v="CA-2014-124429"/>
    <x v="279"/>
    <d v="2014-05-27T00:00:00"/>
    <x v="3"/>
    <s v="MH-17785"/>
    <s v="Maya Herman"/>
    <x v="1"/>
    <s v="United States"/>
    <x v="70"/>
    <x v="1"/>
    <n v="92105"/>
    <s v="West"/>
    <s v="FUR-TA-10002607"/>
    <x v="0"/>
    <x v="3"/>
    <s v="KI Conference Tables"/>
    <n v="567.12"/>
    <n v="10"/>
    <n v="0.2"/>
    <n v="-28.356000000000002"/>
  </r>
  <r>
    <n v="748"/>
    <s v="CA-2014-124429"/>
    <x v="279"/>
    <d v="2014-05-27T00:00:00"/>
    <x v="3"/>
    <s v="MH-17785"/>
    <s v="Maya Herman"/>
    <x v="1"/>
    <s v="United States"/>
    <x v="70"/>
    <x v="1"/>
    <n v="92105"/>
    <s v="West"/>
    <s v="OFF-ST-10001809"/>
    <x v="1"/>
    <x v="4"/>
    <s v="Fellowes Officeware Wire Shelving"/>
    <n v="359.32"/>
    <n v="4"/>
    <n v="0"/>
    <n v="7.1863999999999999"/>
  </r>
  <r>
    <n v="749"/>
    <s v="CA-2016-150889"/>
    <x v="231"/>
    <d v="2016-03-22T00:00:00"/>
    <x v="0"/>
    <s v="PB-19105"/>
    <s v="Peter Bühler"/>
    <x v="0"/>
    <s v="United States"/>
    <x v="148"/>
    <x v="10"/>
    <n v="60201"/>
    <s v="Central"/>
    <s v="TEC-PH-10000004"/>
    <x v="2"/>
    <x v="7"/>
    <s v="Belkin iPhone and iPad Lightning Cable"/>
    <n v="11.992000000000001"/>
    <n v="1"/>
    <n v="0.2"/>
    <n v="0.89939999999999998"/>
  </r>
  <r>
    <n v="750"/>
    <s v="CA-2017-126074"/>
    <x v="280"/>
    <d v="2017-10-06T00:00:00"/>
    <x v="1"/>
    <s v="RF-19735"/>
    <s v="Roland Fjeld"/>
    <x v="0"/>
    <s v="United States"/>
    <x v="149"/>
    <x v="12"/>
    <n v="48183"/>
    <s v="Central"/>
    <s v="OFF-BI-10003638"/>
    <x v="1"/>
    <x v="8"/>
    <s v="GBC Durable Plastic Covers"/>
    <n v="58.05"/>
    <n v="3"/>
    <n v="0"/>
    <n v="26.702999999999999"/>
  </r>
  <r>
    <n v="751"/>
    <s v="CA-2017-126074"/>
    <x v="280"/>
    <d v="2017-10-06T00:00:00"/>
    <x v="1"/>
    <s v="RF-19735"/>
    <s v="Roland Fjeld"/>
    <x v="0"/>
    <s v="United States"/>
    <x v="149"/>
    <x v="12"/>
    <n v="48183"/>
    <s v="Central"/>
    <s v="FUR-FU-10003577"/>
    <x v="0"/>
    <x v="5"/>
    <s v="Nu-Dell Leatherette Frames"/>
    <n v="157.74"/>
    <n v="11"/>
    <n v="0"/>
    <n v="56.7864"/>
  </r>
  <r>
    <n v="752"/>
    <s v="CA-2017-126074"/>
    <x v="280"/>
    <d v="2017-10-06T00:00:00"/>
    <x v="1"/>
    <s v="RF-19735"/>
    <s v="Roland Fjeld"/>
    <x v="0"/>
    <s v="United States"/>
    <x v="149"/>
    <x v="12"/>
    <n v="48183"/>
    <s v="Central"/>
    <s v="OFF-AR-10003478"/>
    <x v="1"/>
    <x v="6"/>
    <s v="Avery Hi-Liter EverBold Pen Style Fluorescent Highlighters, 4/Pack"/>
    <n v="56.98"/>
    <n v="7"/>
    <n v="0"/>
    <n v="22.792000000000002"/>
  </r>
  <r>
    <n v="753"/>
    <s v="CA-2017-126074"/>
    <x v="280"/>
    <d v="2017-10-06T00:00:00"/>
    <x v="1"/>
    <s v="RF-19735"/>
    <s v="Roland Fjeld"/>
    <x v="0"/>
    <s v="United States"/>
    <x v="149"/>
    <x v="12"/>
    <n v="48183"/>
    <s v="Central"/>
    <s v="OFF-BI-10000546"/>
    <x v="1"/>
    <x v="8"/>
    <s v="Avery Durable Binders"/>
    <n v="2.88"/>
    <n v="1"/>
    <n v="0"/>
    <n v="1.4112"/>
  </r>
  <r>
    <n v="754"/>
    <s v="CA-2016-110499"/>
    <x v="281"/>
    <d v="2016-04-09T00:00:00"/>
    <x v="2"/>
    <s v="YC-21895"/>
    <s v="Yoseph Carroll"/>
    <x v="1"/>
    <s v="United States"/>
    <x v="8"/>
    <x v="1"/>
    <n v="94110"/>
    <s v="West"/>
    <s v="TEC-CO-10002095"/>
    <x v="2"/>
    <x v="16"/>
    <s v="Hewlett Packard 610 Color Digital Copier / Printer"/>
    <n v="1199.9760000000001"/>
    <n v="3"/>
    <n v="0.2"/>
    <n v="374.99250000000001"/>
  </r>
  <r>
    <n v="755"/>
    <s v="CA-2015-135272"/>
    <x v="214"/>
    <d v="2015-12-12T00:00:00"/>
    <x v="1"/>
    <s v="MS-17830"/>
    <s v="Melanie Seite"/>
    <x v="0"/>
    <s v="United States"/>
    <x v="1"/>
    <x v="1"/>
    <n v="90036"/>
    <s v="West"/>
    <s v="FUR-FU-10002759"/>
    <x v="0"/>
    <x v="5"/>
    <s v="12-1/2 Diameter Round Wall Clock"/>
    <n v="79.92"/>
    <n v="4"/>
    <n v="0"/>
    <n v="28.7712"/>
  </r>
  <r>
    <n v="756"/>
    <s v="CA-2016-140928"/>
    <x v="31"/>
    <d v="2016-09-22T00:00:00"/>
    <x v="1"/>
    <s v="NB-18655"/>
    <s v="Nona Balk"/>
    <x v="1"/>
    <s v="United States"/>
    <x v="108"/>
    <x v="2"/>
    <n v="32216"/>
    <s v="South"/>
    <s v="FUR-TA-10001095"/>
    <x v="0"/>
    <x v="3"/>
    <s v="Chromcraft Round Conference Tables"/>
    <n v="383.43799999999999"/>
    <n v="4"/>
    <n v="0.45"/>
    <n v="-167.3184"/>
  </r>
  <r>
    <n v="757"/>
    <s v="CA-2014-106803"/>
    <x v="282"/>
    <d v="2015-01-02T00:00:00"/>
    <x v="1"/>
    <s v="DC-13285"/>
    <s v="Debra Catini"/>
    <x v="0"/>
    <s v="United States"/>
    <x v="150"/>
    <x v="11"/>
    <n v="55016"/>
    <s v="Central"/>
    <s v="OFF-ST-10002444"/>
    <x v="1"/>
    <x v="4"/>
    <s v="Recycled Eldon Regeneration Jumbo File"/>
    <n v="24.56"/>
    <n v="2"/>
    <n v="0"/>
    <n v="6.8768000000000002"/>
  </r>
  <r>
    <n v="758"/>
    <s v="CA-2014-106803"/>
    <x v="282"/>
    <d v="2015-01-02T00:00:00"/>
    <x v="1"/>
    <s v="DC-13285"/>
    <s v="Debra Catini"/>
    <x v="0"/>
    <s v="United States"/>
    <x v="150"/>
    <x v="11"/>
    <n v="55016"/>
    <s v="Central"/>
    <s v="TEC-AC-10001267"/>
    <x v="2"/>
    <x v="11"/>
    <s v="Imation 32GB Pocket Pro USB 3.0 Flash Drive - 32 GB - Black - 1 P ..."/>
    <n v="119.8"/>
    <n v="4"/>
    <n v="0"/>
    <n v="47.92"/>
  </r>
  <r>
    <n v="759"/>
    <s v="CA-2017-117240"/>
    <x v="283"/>
    <d v="2017-07-28T00:00:00"/>
    <x v="1"/>
    <s v="CP-12340"/>
    <s v="Christine Phan"/>
    <x v="1"/>
    <s v="United States"/>
    <x v="20"/>
    <x v="15"/>
    <n v="10009"/>
    <s v="East"/>
    <s v="OFF-BI-10000848"/>
    <x v="1"/>
    <x v="8"/>
    <s v="Angle-D Ring Binders"/>
    <n v="13.128"/>
    <n v="3"/>
    <n v="0.2"/>
    <n v="4.2666000000000004"/>
  </r>
  <r>
    <n v="760"/>
    <s v="CA-2017-133333"/>
    <x v="65"/>
    <d v="2017-09-22T00:00:00"/>
    <x v="1"/>
    <s v="BF-11020"/>
    <s v="Barry Französisch"/>
    <x v="1"/>
    <s v="United States"/>
    <x v="124"/>
    <x v="6"/>
    <n v="54302"/>
    <s v="Central"/>
    <s v="OFF-PA-10002377"/>
    <x v="1"/>
    <x v="10"/>
    <s v="Adams Telephone Message Book W/Dividers/Space For Phone Numbers, 5 1/4&quot;X8 1/2&quot;, 200/Messages"/>
    <n v="22.72"/>
    <n v="4"/>
    <n v="0"/>
    <n v="10.224"/>
  </r>
  <r>
    <n v="761"/>
    <s v="CA-2015-112319"/>
    <x v="284"/>
    <d v="2015-09-05T00:00:00"/>
    <x v="1"/>
    <s v="AR-10510"/>
    <s v="Andrew Roberts"/>
    <x v="0"/>
    <s v="United States"/>
    <x v="1"/>
    <x v="1"/>
    <n v="90004"/>
    <s v="West"/>
    <s v="OFF-PA-10003441"/>
    <x v="1"/>
    <x v="10"/>
    <s v="Xerox 226"/>
    <n v="58.32"/>
    <n v="9"/>
    <n v="0"/>
    <n v="27.993600000000001"/>
  </r>
  <r>
    <n v="762"/>
    <s v="CA-2017-126046"/>
    <x v="132"/>
    <d v="2017-11-07T00:00:00"/>
    <x v="1"/>
    <s v="JC-16105"/>
    <s v="Julie Creighton"/>
    <x v="1"/>
    <s v="United States"/>
    <x v="118"/>
    <x v="32"/>
    <n v="30318"/>
    <s v="South"/>
    <s v="OFF-LA-10004484"/>
    <x v="1"/>
    <x v="2"/>
    <s v="Avery 476"/>
    <n v="12.39"/>
    <n v="3"/>
    <n v="0"/>
    <n v="5.6993999999999998"/>
  </r>
  <r>
    <n v="763"/>
    <s v="CA-2015-114923"/>
    <x v="285"/>
    <d v="2015-02-13T00:00:00"/>
    <x v="1"/>
    <s v="LH-17020"/>
    <s v="Lisa Hazard"/>
    <x v="0"/>
    <s v="United States"/>
    <x v="38"/>
    <x v="24"/>
    <n v="43229"/>
    <s v="East"/>
    <s v="TEC-PH-10003931"/>
    <x v="2"/>
    <x v="7"/>
    <s v="JBL Micro Wireless Portable Bluetooth Speaker"/>
    <n v="107.982"/>
    <n v="3"/>
    <n v="0.4"/>
    <n v="-26.9955"/>
  </r>
  <r>
    <n v="764"/>
    <s v="CA-2014-162775"/>
    <x v="286"/>
    <d v="2014-01-15T00:00:00"/>
    <x v="0"/>
    <s v="CS-12250"/>
    <s v="Chris Selesnick"/>
    <x v="1"/>
    <s v="United States"/>
    <x v="151"/>
    <x v="28"/>
    <n v="71111"/>
    <s v="South"/>
    <s v="OFF-EN-10001990"/>
    <x v="1"/>
    <x v="12"/>
    <s v="Staple envelope"/>
    <n v="11.36"/>
    <n v="2"/>
    <n v="0"/>
    <n v="5.3391999999999999"/>
  </r>
  <r>
    <n v="765"/>
    <s v="CA-2014-162775"/>
    <x v="286"/>
    <d v="2014-01-15T00:00:00"/>
    <x v="0"/>
    <s v="CS-12250"/>
    <s v="Chris Selesnick"/>
    <x v="1"/>
    <s v="United States"/>
    <x v="151"/>
    <x v="28"/>
    <n v="71111"/>
    <s v="South"/>
    <s v="OFF-EN-10001532"/>
    <x v="1"/>
    <x v="12"/>
    <s v="Brown Kraft Recycled Envelopes"/>
    <n v="50.94"/>
    <n v="3"/>
    <n v="0"/>
    <n v="25.47"/>
  </r>
  <r>
    <n v="766"/>
    <s v="CA-2014-162775"/>
    <x v="286"/>
    <d v="2014-01-15T00:00:00"/>
    <x v="0"/>
    <s v="CS-12250"/>
    <s v="Chris Selesnick"/>
    <x v="1"/>
    <s v="United States"/>
    <x v="151"/>
    <x v="28"/>
    <n v="71111"/>
    <s v="South"/>
    <s v="TEC-AC-10003174"/>
    <x v="2"/>
    <x v="11"/>
    <s v="Plantronics S12 Corded Telephone Headset System"/>
    <n v="646.74"/>
    <n v="6"/>
    <n v="0"/>
    <n v="258.69600000000003"/>
  </r>
  <r>
    <n v="767"/>
    <s v="CA-2014-162775"/>
    <x v="286"/>
    <d v="2014-01-15T00:00:00"/>
    <x v="0"/>
    <s v="CS-12250"/>
    <s v="Chris Selesnick"/>
    <x v="1"/>
    <s v="United States"/>
    <x v="151"/>
    <x v="28"/>
    <n v="71111"/>
    <s v="South"/>
    <s v="OFF-BI-10004187"/>
    <x v="1"/>
    <x v="8"/>
    <s v="3-ring staple pack"/>
    <n v="5.64"/>
    <n v="3"/>
    <n v="0"/>
    <n v="2.7071999999999998"/>
  </r>
  <r>
    <n v="768"/>
    <s v="CA-2014-162775"/>
    <x v="286"/>
    <d v="2014-01-15T00:00:00"/>
    <x v="0"/>
    <s v="CS-12250"/>
    <s v="Chris Selesnick"/>
    <x v="1"/>
    <s v="United States"/>
    <x v="151"/>
    <x v="28"/>
    <n v="71111"/>
    <s v="South"/>
    <s v="OFF-ST-10000025"/>
    <x v="1"/>
    <x v="4"/>
    <s v="Fellowes Stor/Drawer Steel Plus Storage Drawers"/>
    <n v="572.58000000000004"/>
    <n v="6"/>
    <n v="0"/>
    <n v="34.354799999999997"/>
  </r>
  <r>
    <n v="769"/>
    <s v="CA-2014-106810"/>
    <x v="287"/>
    <d v="2014-05-20T00:00:00"/>
    <x v="1"/>
    <s v="AJ-10795"/>
    <s v="Anthony Johnson"/>
    <x v="1"/>
    <s v="United States"/>
    <x v="84"/>
    <x v="2"/>
    <n v="33710"/>
    <s v="South"/>
    <s v="FUR-FU-10004306"/>
    <x v="0"/>
    <x v="5"/>
    <s v="Electrix Halogen Magnifier Lamp"/>
    <n v="310.88"/>
    <n v="2"/>
    <n v="0.2"/>
    <n v="23.315999999999999"/>
  </r>
  <r>
    <n v="770"/>
    <s v="CA-2016-157245"/>
    <x v="288"/>
    <d v="2016-05-24T00:00:00"/>
    <x v="1"/>
    <s v="LE-16810"/>
    <s v="Laurel Elliston"/>
    <x v="0"/>
    <s v="United States"/>
    <x v="81"/>
    <x v="17"/>
    <n v="22204"/>
    <s v="South"/>
    <s v="FUR-CH-10003746"/>
    <x v="0"/>
    <x v="1"/>
    <s v="Hon 4070 Series Pagoda Round Back Stacking Chairs"/>
    <n v="641.96"/>
    <n v="2"/>
    <n v="0"/>
    <n v="179.74879999999999"/>
  </r>
  <r>
    <n v="771"/>
    <s v="CA-2017-104220"/>
    <x v="289"/>
    <d v="2017-02-05T00:00:00"/>
    <x v="1"/>
    <s v="BV-11245"/>
    <s v="Benjamin Venier"/>
    <x v="1"/>
    <s v="United States"/>
    <x v="96"/>
    <x v="23"/>
    <n v="50315"/>
    <s v="Central"/>
    <s v="OFF-BI-10001036"/>
    <x v="1"/>
    <x v="8"/>
    <s v="Cardinal EasyOpen D-Ring Binders"/>
    <n v="18.28"/>
    <n v="2"/>
    <n v="0"/>
    <n v="9.14"/>
  </r>
  <r>
    <n v="772"/>
    <s v="CA-2017-104220"/>
    <x v="289"/>
    <d v="2017-02-05T00:00:00"/>
    <x v="1"/>
    <s v="BV-11245"/>
    <s v="Benjamin Venier"/>
    <x v="1"/>
    <s v="United States"/>
    <x v="96"/>
    <x v="23"/>
    <n v="50315"/>
    <s v="Central"/>
    <s v="TEC-PH-10004614"/>
    <x v="2"/>
    <x v="7"/>
    <s v="AT&amp;T 841000 Phone"/>
    <n v="207"/>
    <n v="3"/>
    <n v="0"/>
    <n v="51.75"/>
  </r>
  <r>
    <n v="773"/>
    <s v="CA-2017-104220"/>
    <x v="289"/>
    <d v="2017-02-05T00:00:00"/>
    <x v="1"/>
    <s v="BV-11245"/>
    <s v="Benjamin Venier"/>
    <x v="1"/>
    <s v="United States"/>
    <x v="96"/>
    <x v="23"/>
    <n v="50315"/>
    <s v="Central"/>
    <s v="OFF-BI-10000301"/>
    <x v="1"/>
    <x v="8"/>
    <s v="GBC Instant Report Kit"/>
    <n v="32.35"/>
    <n v="5"/>
    <n v="0"/>
    <n v="16.175000000000001"/>
  </r>
  <r>
    <n v="774"/>
    <s v="CA-2017-104220"/>
    <x v="289"/>
    <d v="2017-02-05T00:00:00"/>
    <x v="1"/>
    <s v="BV-11245"/>
    <s v="Benjamin Venier"/>
    <x v="1"/>
    <s v="United States"/>
    <x v="96"/>
    <x v="23"/>
    <n v="50315"/>
    <s v="Central"/>
    <s v="OFF-BI-10003910"/>
    <x v="1"/>
    <x v="8"/>
    <s v="DXL Angle-View Binders with Locking Rings by Samsill"/>
    <n v="7.71"/>
    <n v="1"/>
    <n v="0"/>
    <n v="3.4695"/>
  </r>
  <r>
    <n v="775"/>
    <s v="CA-2017-104220"/>
    <x v="289"/>
    <d v="2017-02-05T00:00:00"/>
    <x v="1"/>
    <s v="BV-11245"/>
    <s v="Benjamin Venier"/>
    <x v="1"/>
    <s v="United States"/>
    <x v="96"/>
    <x v="23"/>
    <n v="50315"/>
    <s v="Central"/>
    <s v="OFF-AR-10004648"/>
    <x v="1"/>
    <x v="6"/>
    <s v="Boston 19500 Mighty Mite Electric Pencil Sharpener"/>
    <n v="40.299999999999997"/>
    <n v="2"/>
    <n v="0"/>
    <n v="10.881"/>
  </r>
  <r>
    <n v="776"/>
    <s v="CA-2017-104220"/>
    <x v="289"/>
    <d v="2017-02-05T00:00:00"/>
    <x v="1"/>
    <s v="BV-11245"/>
    <s v="Benjamin Venier"/>
    <x v="1"/>
    <s v="United States"/>
    <x v="96"/>
    <x v="23"/>
    <n v="50315"/>
    <s v="Central"/>
    <s v="FUR-FU-10002597"/>
    <x v="0"/>
    <x v="5"/>
    <s v="C-Line Magnetic Cubicle Keepers, Clear Polypropylene"/>
    <n v="34.58"/>
    <n v="7"/>
    <n v="0"/>
    <n v="14.5236"/>
  </r>
  <r>
    <n v="777"/>
    <s v="CA-2014-165974"/>
    <x v="290"/>
    <d v="2014-07-06T00:00:00"/>
    <x v="1"/>
    <s v="DL-12865"/>
    <s v="Dan Lawera"/>
    <x v="0"/>
    <s v="United States"/>
    <x v="74"/>
    <x v="24"/>
    <n v="45231"/>
    <s v="East"/>
    <s v="OFF-AR-10003405"/>
    <x v="1"/>
    <x v="6"/>
    <s v="Dixon My First Ticonderoga Pencil, #2"/>
    <n v="32.76"/>
    <n v="7"/>
    <n v="0.2"/>
    <n v="3.6855000000000002"/>
  </r>
  <r>
    <n v="778"/>
    <s v="CA-2015-144267"/>
    <x v="291"/>
    <d v="2015-08-23T00:00:00"/>
    <x v="2"/>
    <s v="NZ-18565"/>
    <s v="Nick Zandusky"/>
    <x v="2"/>
    <s v="United States"/>
    <x v="8"/>
    <x v="1"/>
    <n v="94110"/>
    <s v="West"/>
    <s v="FUR-CH-10002335"/>
    <x v="0"/>
    <x v="1"/>
    <s v="Hon GuestStacker Chair"/>
    <n v="544.00800000000004"/>
    <n v="3"/>
    <n v="0.2"/>
    <n v="40.800600000000003"/>
  </r>
  <r>
    <n v="779"/>
    <s v="CA-2015-144267"/>
    <x v="291"/>
    <d v="2015-08-23T00:00:00"/>
    <x v="2"/>
    <s v="NZ-18565"/>
    <s v="Nick Zandusky"/>
    <x v="2"/>
    <s v="United States"/>
    <x v="8"/>
    <x v="1"/>
    <n v="94110"/>
    <s v="West"/>
    <s v="OFF-PA-10000157"/>
    <x v="1"/>
    <x v="10"/>
    <s v="Xerox 191"/>
    <n v="59.94"/>
    <n v="3"/>
    <n v="0"/>
    <n v="28.171800000000001"/>
  </r>
  <r>
    <n v="780"/>
    <s v="CA-2015-144267"/>
    <x v="291"/>
    <d v="2015-08-23T00:00:00"/>
    <x v="2"/>
    <s v="NZ-18565"/>
    <s v="Nick Zandusky"/>
    <x v="2"/>
    <s v="United States"/>
    <x v="8"/>
    <x v="1"/>
    <n v="94110"/>
    <s v="West"/>
    <s v="OFF-PA-10001947"/>
    <x v="1"/>
    <x v="10"/>
    <s v="Xerox 1974"/>
    <n v="23.92"/>
    <n v="4"/>
    <n v="0"/>
    <n v="11.720800000000001"/>
  </r>
  <r>
    <n v="781"/>
    <s v="CA-2015-144267"/>
    <x v="291"/>
    <d v="2015-08-23T00:00:00"/>
    <x v="2"/>
    <s v="NZ-18565"/>
    <s v="Nick Zandusky"/>
    <x v="2"/>
    <s v="United States"/>
    <x v="8"/>
    <x v="1"/>
    <n v="94110"/>
    <s v="West"/>
    <s v="OFF-PA-10003657"/>
    <x v="1"/>
    <x v="10"/>
    <s v="Xerox 1927"/>
    <n v="4.28"/>
    <n v="1"/>
    <n v="0"/>
    <n v="1.9259999999999999"/>
  </r>
  <r>
    <n v="782"/>
    <s v="US-2015-157014"/>
    <x v="292"/>
    <d v="2015-10-06T00:00:00"/>
    <x v="0"/>
    <s v="BM-11785"/>
    <s v="Bryan Mills"/>
    <x v="0"/>
    <s v="United States"/>
    <x v="38"/>
    <x v="24"/>
    <n v="43229"/>
    <s v="East"/>
    <s v="OFF-BI-10001098"/>
    <x v="1"/>
    <x v="8"/>
    <s v="Acco D-Ring Binder w/DublLock"/>
    <n v="32.07"/>
    <n v="5"/>
    <n v="0.7"/>
    <n v="-22.449000000000002"/>
  </r>
  <r>
    <n v="783"/>
    <s v="US-2015-157014"/>
    <x v="292"/>
    <d v="2015-10-06T00:00:00"/>
    <x v="0"/>
    <s v="BM-11785"/>
    <s v="Bryan Mills"/>
    <x v="0"/>
    <s v="United States"/>
    <x v="38"/>
    <x v="24"/>
    <n v="43229"/>
    <s v="East"/>
    <s v="TEC-AC-10002167"/>
    <x v="2"/>
    <x v="11"/>
    <s v="Imation 8gb Micro Traveldrive Usb 2.0 Flash Drive"/>
    <n v="24"/>
    <n v="2"/>
    <n v="0.2"/>
    <n v="-2.7"/>
  </r>
  <r>
    <n v="784"/>
    <s v="US-2015-157014"/>
    <x v="292"/>
    <d v="2015-10-06T00:00:00"/>
    <x v="0"/>
    <s v="BM-11785"/>
    <s v="Bryan Mills"/>
    <x v="0"/>
    <s v="United States"/>
    <x v="38"/>
    <x v="24"/>
    <n v="43229"/>
    <s v="East"/>
    <s v="FUR-BO-10004409"/>
    <x v="0"/>
    <x v="0"/>
    <s v="Safco Value Mate Series Steel Bookcases, Baked Enamel Finish on Steel, Gray"/>
    <n v="35.49"/>
    <n v="1"/>
    <n v="0.5"/>
    <n v="-15.615600000000001"/>
  </r>
  <r>
    <n v="785"/>
    <s v="US-2015-157014"/>
    <x v="292"/>
    <d v="2015-10-06T00:00:00"/>
    <x v="0"/>
    <s v="BM-11785"/>
    <s v="Bryan Mills"/>
    <x v="0"/>
    <s v="United States"/>
    <x v="38"/>
    <x v="24"/>
    <n v="43229"/>
    <s v="East"/>
    <s v="TEC-AC-10000057"/>
    <x v="2"/>
    <x v="11"/>
    <s v="Microsoft Natural Ergonomic Keyboard 4000"/>
    <n v="47.984000000000002"/>
    <n v="2"/>
    <n v="0.2"/>
    <n v="0.5998"/>
  </r>
  <r>
    <n v="786"/>
    <s v="CA-2015-154921"/>
    <x v="293"/>
    <d v="2015-05-28T00:00:00"/>
    <x v="1"/>
    <s v="EA-14035"/>
    <s v="Erin Ashbrook"/>
    <x v="1"/>
    <s v="United States"/>
    <x v="29"/>
    <x v="20"/>
    <n v="29203"/>
    <s v="South"/>
    <s v="OFF-EN-10000056"/>
    <x v="1"/>
    <x v="12"/>
    <s v="Cameo Buff Policy Envelopes"/>
    <n v="186.69"/>
    <n v="3"/>
    <n v="0"/>
    <n v="87.744299999999996"/>
  </r>
  <r>
    <n v="787"/>
    <s v="CA-2017-129567"/>
    <x v="294"/>
    <d v="2017-03-21T00:00:00"/>
    <x v="0"/>
    <s v="CL-12565"/>
    <s v="Clay Ludtke"/>
    <x v="0"/>
    <s v="United States"/>
    <x v="152"/>
    <x v="1"/>
    <n v="93534"/>
    <s v="West"/>
    <s v="OFF-BI-10000014"/>
    <x v="1"/>
    <x v="8"/>
    <s v="Heavy-Duty E-Z-D Binders"/>
    <n v="17.456"/>
    <n v="2"/>
    <n v="0.2"/>
    <n v="5.8914"/>
  </r>
  <r>
    <n v="788"/>
    <s v="CA-2015-154620"/>
    <x v="295"/>
    <d v="2015-12-16T00:00:00"/>
    <x v="1"/>
    <s v="LT-17110"/>
    <s v="Liz Thompson"/>
    <x v="0"/>
    <s v="United States"/>
    <x v="152"/>
    <x v="1"/>
    <n v="93534"/>
    <s v="West"/>
    <s v="FUR-CH-10004675"/>
    <x v="0"/>
    <x v="1"/>
    <s v="Lifetime Advantage Folding Chairs, 4/Carton"/>
    <n v="348.928"/>
    <n v="2"/>
    <n v="0.2"/>
    <n v="34.892800000000001"/>
  </r>
  <r>
    <n v="789"/>
    <s v="CA-2015-115938"/>
    <x v="153"/>
    <d v="2015-06-30T00:00:00"/>
    <x v="1"/>
    <s v="SA-20830"/>
    <s v="Sue Ann Reed"/>
    <x v="0"/>
    <s v="United States"/>
    <x v="102"/>
    <x v="17"/>
    <n v="23223"/>
    <s v="South"/>
    <s v="OFF-BI-10001543"/>
    <x v="1"/>
    <x v="8"/>
    <s v="GBC VeloBinder Manual Binding System"/>
    <n v="143.96"/>
    <n v="4"/>
    <n v="0"/>
    <n v="69.100800000000007"/>
  </r>
  <r>
    <n v="790"/>
    <s v="CA-2015-115938"/>
    <x v="153"/>
    <d v="2015-06-30T00:00:00"/>
    <x v="1"/>
    <s v="SA-20830"/>
    <s v="Sue Ann Reed"/>
    <x v="0"/>
    <s v="United States"/>
    <x v="102"/>
    <x v="17"/>
    <n v="23223"/>
    <s v="South"/>
    <s v="OFF-ST-10001321"/>
    <x v="1"/>
    <x v="4"/>
    <s v="Decoflex Hanging Personal Folder File, Blue"/>
    <n v="15.42"/>
    <n v="1"/>
    <n v="0"/>
    <n v="4.1634000000000002"/>
  </r>
  <r>
    <n v="791"/>
    <s v="CA-2015-115938"/>
    <x v="153"/>
    <d v="2015-06-30T00:00:00"/>
    <x v="1"/>
    <s v="SA-20830"/>
    <s v="Sue Ann Reed"/>
    <x v="0"/>
    <s v="United States"/>
    <x v="102"/>
    <x v="17"/>
    <n v="23223"/>
    <s v="South"/>
    <s v="OFF-BI-10001132"/>
    <x v="1"/>
    <x v="8"/>
    <s v="Acco PRESSTEX Data Binder with Storage Hooks, Dark Blue, 9 1/2&quot; X 11&quot;"/>
    <n v="43.04"/>
    <n v="8"/>
    <n v="0"/>
    <n v="21.089600000000001"/>
  </r>
  <r>
    <n v="792"/>
    <s v="CA-2015-115938"/>
    <x v="153"/>
    <d v="2015-06-30T00:00:00"/>
    <x v="1"/>
    <s v="SA-20830"/>
    <s v="Sue Ann Reed"/>
    <x v="0"/>
    <s v="United States"/>
    <x v="102"/>
    <x v="17"/>
    <n v="23223"/>
    <s v="South"/>
    <s v="FUR-CH-10003199"/>
    <x v="0"/>
    <x v="1"/>
    <s v="Office Star - Contemporary Task Swivel Chair"/>
    <n v="332.94"/>
    <n v="3"/>
    <n v="0"/>
    <n v="79.905600000000007"/>
  </r>
  <r>
    <n v="793"/>
    <s v="CA-2016-105256"/>
    <x v="244"/>
    <d v="2016-05-20T00:00:00"/>
    <x v="3"/>
    <s v="JK-15730"/>
    <s v="Joe Kamberova"/>
    <x v="0"/>
    <s v="United States"/>
    <x v="153"/>
    <x v="3"/>
    <n v="28806"/>
    <s v="South"/>
    <s v="TEC-PH-10001530"/>
    <x v="2"/>
    <x v="7"/>
    <s v="Cisco Unified IP Phone 7945G VoIP phone"/>
    <n v="1363.96"/>
    <n v="5"/>
    <n v="0.2"/>
    <n v="85.247500000000002"/>
  </r>
  <r>
    <n v="794"/>
    <s v="CA-2014-156433"/>
    <x v="59"/>
    <d v="2014-09-26T00:00:00"/>
    <x v="1"/>
    <s v="ES-14020"/>
    <s v="Erica Smith"/>
    <x v="0"/>
    <s v="United States"/>
    <x v="8"/>
    <x v="1"/>
    <n v="94110"/>
    <s v="West"/>
    <s v="OFF-LA-10001569"/>
    <x v="1"/>
    <x v="2"/>
    <s v="Avery 499"/>
    <n v="9.9600000000000009"/>
    <n v="2"/>
    <n v="0"/>
    <n v="4.5815999999999999"/>
  </r>
  <r>
    <n v="795"/>
    <s v="CA-2014-156433"/>
    <x v="59"/>
    <d v="2014-09-26T00:00:00"/>
    <x v="1"/>
    <s v="ES-14020"/>
    <s v="Erica Smith"/>
    <x v="0"/>
    <s v="United States"/>
    <x v="8"/>
    <x v="1"/>
    <n v="94110"/>
    <s v="West"/>
    <s v="OFF-PA-10003724"/>
    <x v="1"/>
    <x v="10"/>
    <s v="Wirebound Message Book, 4 per Page"/>
    <n v="21.72"/>
    <n v="4"/>
    <n v="0"/>
    <n v="10.642799999999999"/>
  </r>
  <r>
    <n v="796"/>
    <s v="CA-2017-151428"/>
    <x v="296"/>
    <d v="2017-09-26T00:00:00"/>
    <x v="1"/>
    <s v="RH-19495"/>
    <s v="Rick Hansen"/>
    <x v="0"/>
    <s v="United States"/>
    <x v="30"/>
    <x v="11"/>
    <n v="55901"/>
    <s v="Central"/>
    <s v="OFF-BI-10000546"/>
    <x v="1"/>
    <x v="8"/>
    <s v="Avery Durable Binders"/>
    <n v="20.16"/>
    <n v="7"/>
    <n v="0"/>
    <n v="9.8783999999999992"/>
  </r>
  <r>
    <n v="797"/>
    <s v="CA-2015-124653"/>
    <x v="100"/>
    <d v="2015-12-26T00:00:00"/>
    <x v="2"/>
    <s v="DB-13120"/>
    <s v="David Bremer"/>
    <x v="1"/>
    <s v="United States"/>
    <x v="30"/>
    <x v="15"/>
    <n v="14609"/>
    <s v="East"/>
    <s v="OFF-PA-10000176"/>
    <x v="1"/>
    <x v="10"/>
    <s v="Xerox 1887"/>
    <n v="132.79"/>
    <n v="7"/>
    <n v="0"/>
    <n v="63.739199999999997"/>
  </r>
  <r>
    <n v="798"/>
    <s v="CA-2015-124653"/>
    <x v="100"/>
    <d v="2015-12-26T00:00:00"/>
    <x v="2"/>
    <s v="DB-13120"/>
    <s v="David Bremer"/>
    <x v="1"/>
    <s v="United States"/>
    <x v="30"/>
    <x v="15"/>
    <n v="14609"/>
    <s v="East"/>
    <s v="OFF-PA-10002365"/>
    <x v="1"/>
    <x v="10"/>
    <s v="Xerox 1967"/>
    <n v="12.96"/>
    <n v="2"/>
    <n v="0"/>
    <n v="6.2207999999999997"/>
  </r>
  <r>
    <n v="799"/>
    <s v="CA-2015-124653"/>
    <x v="100"/>
    <d v="2015-12-26T00:00:00"/>
    <x v="2"/>
    <s v="DB-13120"/>
    <s v="David Bremer"/>
    <x v="1"/>
    <s v="United States"/>
    <x v="30"/>
    <x v="15"/>
    <n v="14609"/>
    <s v="East"/>
    <s v="OFF-LA-10002271"/>
    <x v="1"/>
    <x v="2"/>
    <s v="Smead Alpha-Z Color-Coded Second Alphabetical Labels and Starter Set"/>
    <n v="21.56"/>
    <n v="7"/>
    <n v="0"/>
    <n v="10.348800000000001"/>
  </r>
  <r>
    <n v="800"/>
    <s v="CA-2015-101910"/>
    <x v="154"/>
    <d v="2015-12-03T00:00:00"/>
    <x v="1"/>
    <s v="CD-11920"/>
    <s v="Carlos Daly"/>
    <x v="0"/>
    <s v="United States"/>
    <x v="154"/>
    <x v="1"/>
    <n v="92530"/>
    <s v="West"/>
    <s v="FUR-CH-10002647"/>
    <x v="0"/>
    <x v="1"/>
    <s v="Situations Contoured Folding Chairs, 4/Set"/>
    <n v="283.92"/>
    <n v="5"/>
    <n v="0.2"/>
    <n v="17.745000000000001"/>
  </r>
  <r>
    <n v="801"/>
    <s v="CA-2017-105809"/>
    <x v="297"/>
    <d v="2017-02-23T00:00:00"/>
    <x v="2"/>
    <s v="HW-14935"/>
    <s v="Helen Wasserman"/>
    <x v="1"/>
    <s v="United States"/>
    <x v="70"/>
    <x v="1"/>
    <n v="92105"/>
    <s v="West"/>
    <s v="FUR-FU-10004090"/>
    <x v="0"/>
    <x v="5"/>
    <s v="Executive Impressions 14&quot; Contract Wall Clock"/>
    <n v="22.23"/>
    <n v="1"/>
    <n v="0"/>
    <n v="7.3358999999999996"/>
  </r>
  <r>
    <n v="802"/>
    <s v="CA-2017-105809"/>
    <x v="297"/>
    <d v="2017-02-23T00:00:00"/>
    <x v="2"/>
    <s v="HW-14935"/>
    <s v="Helen Wasserman"/>
    <x v="1"/>
    <s v="United States"/>
    <x v="70"/>
    <x v="1"/>
    <n v="92105"/>
    <s v="West"/>
    <s v="TEC-PH-10001580"/>
    <x v="2"/>
    <x v="7"/>
    <s v="Logitech Mobile Speakerphone P710e - speaker phone"/>
    <n v="215.96799999999999"/>
    <n v="2"/>
    <n v="0.2"/>
    <n v="18.897200000000002"/>
  </r>
  <r>
    <n v="803"/>
    <s v="CA-2016-136133"/>
    <x v="298"/>
    <d v="2016-08-23T00:00:00"/>
    <x v="0"/>
    <s v="HW-14935"/>
    <s v="Helen Wasserman"/>
    <x v="1"/>
    <s v="United States"/>
    <x v="20"/>
    <x v="15"/>
    <n v="10024"/>
    <s v="East"/>
    <s v="OFF-AP-10000576"/>
    <x v="1"/>
    <x v="9"/>
    <s v="Belkin 7 Outlet SurgeMaster II"/>
    <n v="355.32"/>
    <n v="9"/>
    <n v="0"/>
    <n v="99.489599999999996"/>
  </r>
  <r>
    <n v="804"/>
    <s v="CA-2016-115504"/>
    <x v="299"/>
    <d v="2016-03-17T00:00:00"/>
    <x v="1"/>
    <s v="MC-18130"/>
    <s v="Mike Caudle"/>
    <x v="1"/>
    <s v="United States"/>
    <x v="53"/>
    <x v="28"/>
    <n v="71203"/>
    <s v="South"/>
    <s v="OFF-PA-10003953"/>
    <x v="1"/>
    <x v="10"/>
    <s v="Xerox 218"/>
    <n v="12.96"/>
    <n v="2"/>
    <n v="0"/>
    <n v="6.2207999999999997"/>
  </r>
  <r>
    <n v="805"/>
    <s v="CA-2017-135783"/>
    <x v="300"/>
    <d v="2017-04-24T00:00:00"/>
    <x v="2"/>
    <s v="GM-14440"/>
    <s v="Gary McGarr"/>
    <x v="0"/>
    <s v="United States"/>
    <x v="8"/>
    <x v="1"/>
    <n v="94122"/>
    <s v="West"/>
    <s v="FUR-FU-10000794"/>
    <x v="0"/>
    <x v="5"/>
    <s v="Eldon Stackable Tray, Side-Load, Legal, Smoke"/>
    <n v="18.28"/>
    <n v="2"/>
    <n v="0"/>
    <n v="6.2152000000000003"/>
  </r>
  <r>
    <n v="806"/>
    <s v="CA-2014-134313"/>
    <x v="301"/>
    <d v="2014-11-07T00:00:00"/>
    <x v="1"/>
    <s v="RA-19915"/>
    <s v="Russell Applegate"/>
    <x v="0"/>
    <s v="United States"/>
    <x v="60"/>
    <x v="22"/>
    <n v="80219"/>
    <s v="West"/>
    <s v="OFF-AR-10001897"/>
    <x v="1"/>
    <x v="6"/>
    <s v="Model L Table or Wall-Mount Pencil Sharpener"/>
    <n v="43.176000000000002"/>
    <n v="3"/>
    <n v="0.2"/>
    <n v="4.3175999999999997"/>
  </r>
  <r>
    <n v="807"/>
    <s v="CA-2014-134313"/>
    <x v="301"/>
    <d v="2014-11-07T00:00:00"/>
    <x v="1"/>
    <s v="RA-19915"/>
    <s v="Russell Applegate"/>
    <x v="0"/>
    <s v="United States"/>
    <x v="60"/>
    <x v="22"/>
    <n v="80219"/>
    <s v="West"/>
    <s v="TEC-PH-10001795"/>
    <x v="2"/>
    <x v="7"/>
    <s v="ClearOne CHATAttach 160 - speaker phone"/>
    <n v="1983.9680000000001"/>
    <n v="4"/>
    <n v="0.2"/>
    <n v="247.99600000000001"/>
  </r>
  <r>
    <n v="808"/>
    <s v="CA-2015-140921"/>
    <x v="302"/>
    <d v="2015-02-05T00:00:00"/>
    <x v="2"/>
    <s v="AA-10375"/>
    <s v="Allen Armold"/>
    <x v="0"/>
    <s v="United States"/>
    <x v="155"/>
    <x v="8"/>
    <n v="68104"/>
    <s v="Central"/>
    <s v="FUR-FU-10003347"/>
    <x v="0"/>
    <x v="5"/>
    <s v="Coloredge Poster Frame"/>
    <n v="28.4"/>
    <n v="2"/>
    <n v="0"/>
    <n v="11.076000000000001"/>
  </r>
  <r>
    <n v="809"/>
    <s v="CA-2015-140921"/>
    <x v="302"/>
    <d v="2015-02-05T00:00:00"/>
    <x v="2"/>
    <s v="AA-10375"/>
    <s v="Allen Armold"/>
    <x v="0"/>
    <s v="United States"/>
    <x v="155"/>
    <x v="8"/>
    <n v="68104"/>
    <s v="Central"/>
    <s v="TEC-AC-10004901"/>
    <x v="2"/>
    <x v="11"/>
    <s v="Kensington SlimBlade Notebook Wireless Mouse with Nano Receiver "/>
    <n v="149.97"/>
    <n v="3"/>
    <n v="0"/>
    <n v="50.989800000000002"/>
  </r>
  <r>
    <n v="810"/>
    <s v="CA-2014-151995"/>
    <x v="303"/>
    <d v="2014-10-15T00:00:00"/>
    <x v="2"/>
    <s v="ZC-21910"/>
    <s v="Zuschuss Carroll"/>
    <x v="0"/>
    <s v="United States"/>
    <x v="156"/>
    <x v="4"/>
    <n v="98026"/>
    <s v="West"/>
    <s v="OFF-AR-10003190"/>
    <x v="1"/>
    <x v="6"/>
    <s v="Newell 32"/>
    <n v="11.52"/>
    <n v="4"/>
    <n v="0"/>
    <n v="3.2256"/>
  </r>
  <r>
    <n v="811"/>
    <s v="CA-2014-151995"/>
    <x v="303"/>
    <d v="2014-10-15T00:00:00"/>
    <x v="2"/>
    <s v="ZC-21910"/>
    <s v="Zuschuss Carroll"/>
    <x v="0"/>
    <s v="United States"/>
    <x v="156"/>
    <x v="4"/>
    <n v="98026"/>
    <s v="West"/>
    <s v="FUR-TA-10002903"/>
    <x v="0"/>
    <x v="3"/>
    <s v="Bevis Round Bullnose 29&quot; High Table Top"/>
    <n v="1298.55"/>
    <n v="5"/>
    <n v="0"/>
    <n v="311.65199999999999"/>
  </r>
  <r>
    <n v="812"/>
    <s v="CA-2014-151995"/>
    <x v="303"/>
    <d v="2014-10-15T00:00:00"/>
    <x v="2"/>
    <s v="ZC-21910"/>
    <s v="Zuschuss Carroll"/>
    <x v="0"/>
    <s v="United States"/>
    <x v="156"/>
    <x v="4"/>
    <n v="98026"/>
    <s v="West"/>
    <s v="OFF-AP-10000240"/>
    <x v="1"/>
    <x v="9"/>
    <s v="Belkin F9G930V10-GRY 9 Outlet Surge"/>
    <n v="213.92"/>
    <n v="4"/>
    <n v="0"/>
    <n v="62.036799999999999"/>
  </r>
  <r>
    <n v="813"/>
    <s v="CA-2014-151995"/>
    <x v="303"/>
    <d v="2014-10-15T00:00:00"/>
    <x v="2"/>
    <s v="ZC-21910"/>
    <s v="Zuschuss Carroll"/>
    <x v="0"/>
    <s v="United States"/>
    <x v="156"/>
    <x v="4"/>
    <n v="98026"/>
    <s v="West"/>
    <s v="TEC-AC-10001101"/>
    <x v="2"/>
    <x v="11"/>
    <s v="Sony 16GB Class 10 Micro SDHC R40 Memory Card"/>
    <n v="25.78"/>
    <n v="2"/>
    <n v="0"/>
    <n v="2.5779999999999998"/>
  </r>
  <r>
    <n v="814"/>
    <s v="CA-2017-143686"/>
    <x v="304"/>
    <d v="2017-05-14T00:00:00"/>
    <x v="3"/>
    <s v="PJ-19015"/>
    <s v="Pauline Johnson"/>
    <x v="0"/>
    <s v="United States"/>
    <x v="157"/>
    <x v="1"/>
    <n v="92704"/>
    <s v="West"/>
    <s v="FUR-FU-10000794"/>
    <x v="0"/>
    <x v="5"/>
    <s v="Eldon Stackable Tray, Side-Load, Legal, Smoke"/>
    <n v="18.28"/>
    <n v="2"/>
    <n v="0"/>
    <n v="6.2152000000000003"/>
  </r>
  <r>
    <n v="815"/>
    <s v="CA-2017-143686"/>
    <x v="304"/>
    <d v="2017-05-14T00:00:00"/>
    <x v="3"/>
    <s v="PJ-19015"/>
    <s v="Pauline Johnson"/>
    <x v="0"/>
    <s v="United States"/>
    <x v="157"/>
    <x v="1"/>
    <n v="92704"/>
    <s v="West"/>
    <s v="TEC-AC-10001838"/>
    <x v="2"/>
    <x v="11"/>
    <s v="Razer Tiamat Over Ear 7.1 Surround Sound PC Gaming Headset"/>
    <n v="1399.93"/>
    <n v="7"/>
    <n v="0"/>
    <n v="601.96990000000005"/>
  </r>
  <r>
    <n v="816"/>
    <s v="CA-2015-106565"/>
    <x v="305"/>
    <d v="2015-03-23T00:00:00"/>
    <x v="2"/>
    <s v="BW-11110"/>
    <s v="Bart Watters"/>
    <x v="1"/>
    <s v="United States"/>
    <x v="158"/>
    <x v="6"/>
    <n v="53209"/>
    <s v="Central"/>
    <s v="OFF-PA-10000061"/>
    <x v="1"/>
    <x v="10"/>
    <s v="Xerox 205"/>
    <n v="51.84"/>
    <n v="8"/>
    <n v="0"/>
    <n v="24.883199999999999"/>
  </r>
  <r>
    <n v="817"/>
    <s v="CA-2016-149370"/>
    <x v="306"/>
    <d v="2016-09-19T00:00:00"/>
    <x v="1"/>
    <s v="DB-13210"/>
    <s v="Dean Braden"/>
    <x v="0"/>
    <s v="United States"/>
    <x v="10"/>
    <x v="9"/>
    <n v="19140"/>
    <s v="East"/>
    <s v="OFF-PA-10003651"/>
    <x v="1"/>
    <x v="10"/>
    <s v="Xerox 1968"/>
    <n v="5.3440000000000003"/>
    <n v="1"/>
    <n v="0.2"/>
    <n v="1.8704000000000001"/>
  </r>
  <r>
    <n v="818"/>
    <s v="CA-2014-140858"/>
    <x v="307"/>
    <d v="2014-07-02T00:00:00"/>
    <x v="1"/>
    <s v="CA-12775"/>
    <s v="Cynthia Arntzen"/>
    <x v="0"/>
    <s v="United States"/>
    <x v="10"/>
    <x v="9"/>
    <n v="19140"/>
    <s v="East"/>
    <s v="OFF-PA-10000304"/>
    <x v="1"/>
    <x v="10"/>
    <s v="Xerox 1995"/>
    <n v="41.472000000000001"/>
    <n v="8"/>
    <n v="0.2"/>
    <n v="14.5152"/>
  </r>
  <r>
    <n v="819"/>
    <s v="CA-2014-140858"/>
    <x v="307"/>
    <d v="2014-07-02T00:00:00"/>
    <x v="1"/>
    <s v="CA-12775"/>
    <s v="Cynthia Arntzen"/>
    <x v="0"/>
    <s v="United States"/>
    <x v="10"/>
    <x v="9"/>
    <n v="19140"/>
    <s v="East"/>
    <s v="OFF-BI-10003094"/>
    <x v="1"/>
    <x v="8"/>
    <s v="Self-Adhesive Ring Binder Labels"/>
    <n v="3.1680000000000001"/>
    <n v="3"/>
    <n v="0.7"/>
    <n v="-2.4287999999999998"/>
  </r>
  <r>
    <n v="820"/>
    <s v="CA-2014-140858"/>
    <x v="307"/>
    <d v="2014-07-02T00:00:00"/>
    <x v="1"/>
    <s v="CA-12775"/>
    <s v="Cynthia Arntzen"/>
    <x v="0"/>
    <s v="United States"/>
    <x v="10"/>
    <x v="9"/>
    <n v="19140"/>
    <s v="East"/>
    <s v="FUR-CH-10001394"/>
    <x v="0"/>
    <x v="1"/>
    <s v="Global Leather Executive Chair"/>
    <n v="1228.4649999999999"/>
    <n v="5"/>
    <n v="0.3"/>
    <n v="0"/>
  </r>
  <r>
    <n v="821"/>
    <s v="CA-2014-140858"/>
    <x v="307"/>
    <d v="2014-07-02T00:00:00"/>
    <x v="1"/>
    <s v="CA-12775"/>
    <s v="Cynthia Arntzen"/>
    <x v="0"/>
    <s v="United States"/>
    <x v="10"/>
    <x v="9"/>
    <n v="19140"/>
    <s v="East"/>
    <s v="OFF-BI-10004230"/>
    <x v="1"/>
    <x v="8"/>
    <s v="GBC Recycled Grain Textured Covers"/>
    <n v="31.085999999999999"/>
    <n v="3"/>
    <n v="0.7"/>
    <n v="-22.796399999999998"/>
  </r>
  <r>
    <n v="822"/>
    <s v="CA-2014-140858"/>
    <x v="307"/>
    <d v="2014-07-02T00:00:00"/>
    <x v="1"/>
    <s v="CA-12775"/>
    <s v="Cynthia Arntzen"/>
    <x v="0"/>
    <s v="United States"/>
    <x v="10"/>
    <x v="9"/>
    <n v="19140"/>
    <s v="East"/>
    <s v="OFF-PA-10003395"/>
    <x v="1"/>
    <x v="10"/>
    <s v="Xerox 1941"/>
    <n v="335.52"/>
    <n v="4"/>
    <n v="0.2"/>
    <n v="117.432"/>
  </r>
  <r>
    <n v="823"/>
    <s v="CA-2017-101434"/>
    <x v="308"/>
    <d v="2017-06-27T00:00:00"/>
    <x v="1"/>
    <s v="TR-21325"/>
    <s v="Toby Ritter"/>
    <x v="0"/>
    <s v="United States"/>
    <x v="78"/>
    <x v="30"/>
    <n v="7109"/>
    <s v="East"/>
    <s v="TEC-AC-10002402"/>
    <x v="2"/>
    <x v="11"/>
    <s v="Razer Kraken PRO Over Ear PC and Music Headset"/>
    <n v="239.97"/>
    <n v="3"/>
    <n v="0"/>
    <n v="71.991"/>
  </r>
  <r>
    <n v="824"/>
    <s v="CA-2017-101434"/>
    <x v="308"/>
    <d v="2017-06-27T00:00:00"/>
    <x v="1"/>
    <s v="TR-21325"/>
    <s v="Toby Ritter"/>
    <x v="0"/>
    <s v="United States"/>
    <x v="78"/>
    <x v="30"/>
    <n v="7109"/>
    <s v="East"/>
    <s v="OFF-LA-10003223"/>
    <x v="1"/>
    <x v="2"/>
    <s v="Avery 508"/>
    <n v="9.82"/>
    <n v="2"/>
    <n v="0"/>
    <n v="4.8117999999999999"/>
  </r>
  <r>
    <n v="825"/>
    <s v="US-2014-102071"/>
    <x v="309"/>
    <d v="2014-05-15T00:00:00"/>
    <x v="1"/>
    <s v="PG-18820"/>
    <s v="Patrick Gardner"/>
    <x v="0"/>
    <s v="United States"/>
    <x v="8"/>
    <x v="1"/>
    <n v="94110"/>
    <s v="West"/>
    <s v="TEC-AC-10003441"/>
    <x v="2"/>
    <x v="11"/>
    <s v="Kingston Digital DataTraveler 32GB USB 2.0"/>
    <n v="67.8"/>
    <n v="4"/>
    <n v="0"/>
    <n v="4.0679999999999996"/>
  </r>
  <r>
    <n v="826"/>
    <s v="US-2014-102071"/>
    <x v="309"/>
    <d v="2014-05-15T00:00:00"/>
    <x v="1"/>
    <s v="PG-18820"/>
    <s v="Patrick Gardner"/>
    <x v="0"/>
    <s v="United States"/>
    <x v="8"/>
    <x v="1"/>
    <n v="94110"/>
    <s v="West"/>
    <s v="TEC-AC-10000109"/>
    <x v="2"/>
    <x v="11"/>
    <s v="Sony Micro Vault Click 16 GB USB 2.0 Flash Drive"/>
    <n v="167.97"/>
    <n v="3"/>
    <n v="0"/>
    <n v="40.312800000000003"/>
  </r>
  <r>
    <n v="827"/>
    <s v="CA-2017-126956"/>
    <x v="170"/>
    <d v="2017-08-28T00:00:00"/>
    <x v="1"/>
    <s v="GT-14710"/>
    <s v="Greg Tran"/>
    <x v="0"/>
    <s v="United States"/>
    <x v="69"/>
    <x v="11"/>
    <n v="55044"/>
    <s v="Central"/>
    <s v="OFF-FA-10002280"/>
    <x v="1"/>
    <x v="13"/>
    <s v="Advantus Plastic Paper Clips"/>
    <n v="35"/>
    <n v="7"/>
    <n v="0"/>
    <n v="16.8"/>
  </r>
  <r>
    <n v="828"/>
    <s v="CA-2017-126956"/>
    <x v="170"/>
    <d v="2017-08-28T00:00:00"/>
    <x v="1"/>
    <s v="GT-14710"/>
    <s v="Greg Tran"/>
    <x v="0"/>
    <s v="United States"/>
    <x v="69"/>
    <x v="11"/>
    <n v="55044"/>
    <s v="Central"/>
    <s v="OFF-SU-10000381"/>
    <x v="1"/>
    <x v="14"/>
    <s v="Acme Forged Steel Scissors with Black Enamel Handles"/>
    <n v="37.24"/>
    <n v="4"/>
    <n v="0"/>
    <n v="10.7996"/>
  </r>
  <r>
    <n v="829"/>
    <s v="CA-2017-126956"/>
    <x v="170"/>
    <d v="2017-08-28T00:00:00"/>
    <x v="1"/>
    <s v="GT-14710"/>
    <s v="Greg Tran"/>
    <x v="0"/>
    <s v="United States"/>
    <x v="69"/>
    <x v="11"/>
    <n v="55044"/>
    <s v="Central"/>
    <s v="OFF-EN-10004459"/>
    <x v="1"/>
    <x v="12"/>
    <s v="Security-Tint Envelopes"/>
    <n v="15.28"/>
    <n v="2"/>
    <n v="0"/>
    <n v="7.4871999999999996"/>
  </r>
  <r>
    <n v="830"/>
    <s v="CA-2017-129462"/>
    <x v="114"/>
    <d v="2017-06-21T00:00:00"/>
    <x v="0"/>
    <s v="JE-15745"/>
    <s v="Joel Eaton"/>
    <x v="0"/>
    <s v="United States"/>
    <x v="159"/>
    <x v="0"/>
    <n v="41042"/>
    <s v="South"/>
    <s v="FUR-CH-10000665"/>
    <x v="0"/>
    <x v="1"/>
    <s v="Global Airflow Leather Mesh Back Chair, Black"/>
    <n v="301.95999999999998"/>
    <n v="2"/>
    <n v="0"/>
    <n v="90.587999999999994"/>
  </r>
  <r>
    <n v="831"/>
    <s v="CA-2017-129462"/>
    <x v="114"/>
    <d v="2017-06-21T00:00:00"/>
    <x v="0"/>
    <s v="JE-15745"/>
    <s v="Joel Eaton"/>
    <x v="0"/>
    <s v="United States"/>
    <x v="159"/>
    <x v="0"/>
    <n v="41042"/>
    <s v="South"/>
    <s v="OFF-AP-10003884"/>
    <x v="1"/>
    <x v="9"/>
    <s v="Fellowes Smart Surge Ten-Outlet Protector, Platinum"/>
    <n v="180.66"/>
    <n v="3"/>
    <n v="0"/>
    <n v="50.584800000000001"/>
  </r>
  <r>
    <n v="832"/>
    <s v="CA-2017-129462"/>
    <x v="114"/>
    <d v="2017-06-21T00:00:00"/>
    <x v="0"/>
    <s v="JE-15745"/>
    <s v="Joel Eaton"/>
    <x v="0"/>
    <s v="United States"/>
    <x v="159"/>
    <x v="0"/>
    <n v="41042"/>
    <s v="South"/>
    <s v="TEC-PH-10001557"/>
    <x v="2"/>
    <x v="7"/>
    <s v="Pyle PMP37LED"/>
    <n v="191.98"/>
    <n v="2"/>
    <n v="0"/>
    <n v="51.834600000000002"/>
  </r>
  <r>
    <n v="833"/>
    <s v="CA-2017-129462"/>
    <x v="114"/>
    <d v="2017-06-21T00:00:00"/>
    <x v="0"/>
    <s v="JE-15745"/>
    <s v="Joel Eaton"/>
    <x v="0"/>
    <s v="United States"/>
    <x v="159"/>
    <x v="0"/>
    <n v="41042"/>
    <s v="South"/>
    <s v="TEC-PH-10002085"/>
    <x v="2"/>
    <x v="7"/>
    <s v="Clarity 53712"/>
    <n v="65.989999999999995"/>
    <n v="1"/>
    <n v="0"/>
    <n v="17.157399999999999"/>
  </r>
  <r>
    <n v="834"/>
    <s v="CA-2016-165316"/>
    <x v="310"/>
    <d v="2016-07-27T00:00:00"/>
    <x v="1"/>
    <s v="JB-15400"/>
    <s v="Jennifer Braxton"/>
    <x v="1"/>
    <s v="United States"/>
    <x v="67"/>
    <x v="2"/>
    <n v="33614"/>
    <s v="South"/>
    <s v="OFF-AR-10002956"/>
    <x v="1"/>
    <x v="6"/>
    <s v="Boston 16801 Nautilus Battery Pencil Sharpener"/>
    <n v="35.216000000000001"/>
    <n v="2"/>
    <n v="0.2"/>
    <n v="2.6412"/>
  </r>
  <r>
    <n v="835"/>
    <s v="CA-2016-165316"/>
    <x v="310"/>
    <d v="2016-07-27T00:00:00"/>
    <x v="1"/>
    <s v="JB-15400"/>
    <s v="Jennifer Braxton"/>
    <x v="1"/>
    <s v="United States"/>
    <x v="67"/>
    <x v="2"/>
    <n v="33614"/>
    <s v="South"/>
    <s v="OFF-AP-10003266"/>
    <x v="1"/>
    <x v="9"/>
    <s v="Holmes Replacement Filter for HEPA Air Cleaner, Large Room"/>
    <n v="23.696000000000002"/>
    <n v="2"/>
    <n v="0.2"/>
    <n v="6.5164"/>
  </r>
  <r>
    <n v="836"/>
    <s v="CA-2016-165316"/>
    <x v="310"/>
    <d v="2016-07-27T00:00:00"/>
    <x v="1"/>
    <s v="JB-15400"/>
    <s v="Jennifer Braxton"/>
    <x v="1"/>
    <s v="United States"/>
    <x v="67"/>
    <x v="2"/>
    <n v="33614"/>
    <s v="South"/>
    <s v="TEC-MA-10004002"/>
    <x v="2"/>
    <x v="15"/>
    <s v="Zebra GX420t Direct Thermal/Thermal Transfer Printer"/>
    <n v="265.47500000000002"/>
    <n v="1"/>
    <n v="0.5"/>
    <n v="-111.4995"/>
  </r>
  <r>
    <n v="837"/>
    <s v="US-2014-115987"/>
    <x v="78"/>
    <d v="2014-09-13T00:00:00"/>
    <x v="0"/>
    <s v="LH-17020"/>
    <s v="Lisa Hazard"/>
    <x v="0"/>
    <s v="United States"/>
    <x v="139"/>
    <x v="5"/>
    <n v="75701"/>
    <s v="Central"/>
    <s v="OFF-BI-10001071"/>
    <x v="1"/>
    <x v="8"/>
    <s v="GBC ProClick Punch Binding System"/>
    <n v="51.183999999999997"/>
    <n v="4"/>
    <n v="0.8"/>
    <n v="-79.3352"/>
  </r>
  <r>
    <n v="838"/>
    <s v="US-2017-156083"/>
    <x v="259"/>
    <d v="2017-11-11T00:00:00"/>
    <x v="1"/>
    <s v="JL-15175"/>
    <s v="James Lanier"/>
    <x v="2"/>
    <s v="United States"/>
    <x v="29"/>
    <x v="18"/>
    <n v="38401"/>
    <s v="South"/>
    <s v="OFF-PA-10001560"/>
    <x v="1"/>
    <x v="10"/>
    <s v="Adams Telephone Message Books, 5 1/4” x 11”"/>
    <n v="9.6639999999999997"/>
    <n v="2"/>
    <n v="0.2"/>
    <n v="3.2616000000000001"/>
  </r>
  <r>
    <n v="839"/>
    <s v="US-2016-137547"/>
    <x v="311"/>
    <d v="2016-03-12T00:00:00"/>
    <x v="1"/>
    <s v="EB-13705"/>
    <s v="Ed Braxton"/>
    <x v="1"/>
    <s v="United States"/>
    <x v="5"/>
    <x v="5"/>
    <n v="76106"/>
    <s v="Central"/>
    <s v="TEC-PH-10002365"/>
    <x v="2"/>
    <x v="7"/>
    <s v="Belkin Grip Candy Sheer Case / Cover for iPhone 5 and 5S"/>
    <n v="21.071999999999999"/>
    <n v="3"/>
    <n v="0.2"/>
    <n v="1.5804"/>
  </r>
  <r>
    <n v="840"/>
    <s v="CA-2015-100454"/>
    <x v="312"/>
    <d v="2015-11-25T00:00:00"/>
    <x v="1"/>
    <s v="BM-11650"/>
    <s v="Brian Moss"/>
    <x v="1"/>
    <s v="United States"/>
    <x v="20"/>
    <x v="15"/>
    <n v="10035"/>
    <s v="East"/>
    <s v="OFF-AR-10004648"/>
    <x v="1"/>
    <x v="6"/>
    <s v="Boston 19500 Mighty Mite Electric Pencil Sharpener"/>
    <n v="60.45"/>
    <n v="3"/>
    <n v="0"/>
    <n v="16.3215"/>
  </r>
  <r>
    <n v="841"/>
    <s v="CA-2015-100454"/>
    <x v="312"/>
    <d v="2015-11-25T00:00:00"/>
    <x v="1"/>
    <s v="BM-11650"/>
    <s v="Brian Moss"/>
    <x v="1"/>
    <s v="United States"/>
    <x v="20"/>
    <x v="15"/>
    <n v="10035"/>
    <s v="East"/>
    <s v="OFF-AR-10002578"/>
    <x v="1"/>
    <x v="6"/>
    <s v="Newell 335"/>
    <n v="11.52"/>
    <n v="4"/>
    <n v="0"/>
    <n v="3.3408000000000002"/>
  </r>
  <r>
    <n v="842"/>
    <s v="CA-2015-100454"/>
    <x v="312"/>
    <d v="2015-11-25T00:00:00"/>
    <x v="1"/>
    <s v="BM-11650"/>
    <s v="Brian Moss"/>
    <x v="1"/>
    <s v="United States"/>
    <x v="20"/>
    <x v="15"/>
    <n v="10035"/>
    <s v="East"/>
    <s v="FUR-BO-10001519"/>
    <x v="0"/>
    <x v="0"/>
    <s v="O'Sullivan 3-Shelf Heavy-Duty Bookcases"/>
    <n v="186.048"/>
    <n v="4"/>
    <n v="0.2"/>
    <n v="9.3024000000000004"/>
  </r>
  <r>
    <n v="843"/>
    <s v="CA-2016-161669"/>
    <x v="77"/>
    <d v="2016-11-09T00:00:00"/>
    <x v="2"/>
    <s v="EM-14095"/>
    <s v="Eudokia Martin"/>
    <x v="1"/>
    <s v="United States"/>
    <x v="1"/>
    <x v="1"/>
    <n v="90036"/>
    <s v="West"/>
    <s v="OFF-BI-10001294"/>
    <x v="1"/>
    <x v="8"/>
    <s v="Fellowes Binding Cases"/>
    <n v="37.44"/>
    <n v="4"/>
    <n v="0.2"/>
    <n v="11.7"/>
  </r>
  <r>
    <n v="844"/>
    <s v="CA-2016-161669"/>
    <x v="77"/>
    <d v="2016-11-09T00:00:00"/>
    <x v="2"/>
    <s v="EM-14095"/>
    <s v="Eudokia Martin"/>
    <x v="1"/>
    <s v="United States"/>
    <x v="1"/>
    <x v="1"/>
    <n v="90036"/>
    <s v="West"/>
    <s v="OFF-BI-10001636"/>
    <x v="1"/>
    <x v="8"/>
    <s v="Ibico Plastic and Wire Spiral Binding Combs"/>
    <n v="26.975999999999999"/>
    <n v="4"/>
    <n v="0.2"/>
    <n v="8.7672000000000008"/>
  </r>
  <r>
    <n v="845"/>
    <s v="CA-2016-161669"/>
    <x v="77"/>
    <d v="2016-11-09T00:00:00"/>
    <x v="2"/>
    <s v="EM-14095"/>
    <s v="Eudokia Martin"/>
    <x v="1"/>
    <s v="United States"/>
    <x v="1"/>
    <x v="1"/>
    <n v="90036"/>
    <s v="West"/>
    <s v="OFF-SU-10002503"/>
    <x v="1"/>
    <x v="14"/>
    <s v="Acme Preferred Stainless Steel Scissors"/>
    <n v="11.36"/>
    <n v="2"/>
    <n v="0"/>
    <n v="3.2944"/>
  </r>
  <r>
    <n v="846"/>
    <s v="CA-2016-161669"/>
    <x v="77"/>
    <d v="2016-11-09T00:00:00"/>
    <x v="2"/>
    <s v="EM-14095"/>
    <s v="Eudokia Martin"/>
    <x v="1"/>
    <s v="United States"/>
    <x v="1"/>
    <x v="1"/>
    <n v="90036"/>
    <s v="West"/>
    <s v="OFF-LA-10004093"/>
    <x v="1"/>
    <x v="2"/>
    <s v="Avery 486"/>
    <n v="14.62"/>
    <n v="2"/>
    <n v="0"/>
    <n v="6.8714000000000004"/>
  </r>
  <r>
    <n v="847"/>
    <s v="CA-2015-114300"/>
    <x v="313"/>
    <d v="2015-10-17T00:00:00"/>
    <x v="1"/>
    <s v="AF-10885"/>
    <s v="Art Foster"/>
    <x v="0"/>
    <s v="United States"/>
    <x v="103"/>
    <x v="0"/>
    <n v="40214"/>
    <s v="South"/>
    <s v="TEC-PH-10001552"/>
    <x v="2"/>
    <x v="7"/>
    <s v="I Need's 3d Hello Kitty Hybrid Silicone Case Cover for HTC One X 4g with 3d Hello Kitty Stylus Pen Green/pink"/>
    <n v="83.72"/>
    <n v="7"/>
    <n v="0"/>
    <n v="23.441600000000001"/>
  </r>
  <r>
    <n v="848"/>
    <s v="CA-2015-114300"/>
    <x v="313"/>
    <d v="2015-10-17T00:00:00"/>
    <x v="1"/>
    <s v="AF-10885"/>
    <s v="Art Foster"/>
    <x v="0"/>
    <s v="United States"/>
    <x v="103"/>
    <x v="0"/>
    <n v="40214"/>
    <s v="South"/>
    <s v="FUR-CH-10001891"/>
    <x v="0"/>
    <x v="1"/>
    <s v="Global Deluxe Office Fabric Chairs"/>
    <n v="287.94"/>
    <n v="3"/>
    <n v="0"/>
    <n v="77.743799999999993"/>
  </r>
  <r>
    <n v="849"/>
    <s v="CA-2017-107503"/>
    <x v="314"/>
    <d v="2017-01-06T00:00:00"/>
    <x v="1"/>
    <s v="GA-14725"/>
    <s v="Guy Armstrong"/>
    <x v="0"/>
    <s v="United States"/>
    <x v="160"/>
    <x v="24"/>
    <n v="44052"/>
    <s v="East"/>
    <s v="FUR-FU-10003878"/>
    <x v="0"/>
    <x v="5"/>
    <s v="Linden 10&quot; Round Wall Clock, Black"/>
    <n v="48.896000000000001"/>
    <n v="4"/>
    <n v="0.2"/>
    <n v="8.5568000000000008"/>
  </r>
  <r>
    <n v="850"/>
    <s v="CA-2014-107755"/>
    <x v="315"/>
    <d v="2014-02-12T00:00:00"/>
    <x v="1"/>
    <s v="CK-12760"/>
    <s v="Cyma Kinney"/>
    <x v="1"/>
    <s v="United States"/>
    <x v="161"/>
    <x v="30"/>
    <n v="7036"/>
    <s v="East"/>
    <s v="TEC-AC-10000710"/>
    <x v="2"/>
    <x v="11"/>
    <s v="Maxell DVD-RAM Discs"/>
    <n v="115.36"/>
    <n v="7"/>
    <n v="0"/>
    <n v="49.604799999999997"/>
  </r>
  <r>
    <n v="851"/>
    <s v="CA-2016-152534"/>
    <x v="23"/>
    <d v="2016-06-25T00:00:00"/>
    <x v="0"/>
    <s v="DP-13105"/>
    <s v="Dave Poirier"/>
    <x v="1"/>
    <s v="United States"/>
    <x v="162"/>
    <x v="1"/>
    <n v="93905"/>
    <s v="West"/>
    <s v="OFF-AR-10002335"/>
    <x v="1"/>
    <x v="6"/>
    <s v="DIXON Oriole Pencils"/>
    <n v="5.16"/>
    <n v="2"/>
    <n v="0"/>
    <n v="1.3415999999999999"/>
  </r>
  <r>
    <n v="852"/>
    <s v="CA-2016-152534"/>
    <x v="23"/>
    <d v="2016-06-25T00:00:00"/>
    <x v="0"/>
    <s v="DP-13105"/>
    <s v="Dave Poirier"/>
    <x v="1"/>
    <s v="United States"/>
    <x v="162"/>
    <x v="1"/>
    <n v="93905"/>
    <s v="West"/>
    <s v="OFF-PA-10001870"/>
    <x v="1"/>
    <x v="10"/>
    <s v="Xerox 202"/>
    <n v="38.880000000000003"/>
    <n v="6"/>
    <n v="0"/>
    <n v="18.662400000000002"/>
  </r>
  <r>
    <n v="853"/>
    <s v="CA-2016-113747"/>
    <x v="316"/>
    <d v="2016-06-04T00:00:00"/>
    <x v="1"/>
    <s v="VD-21670"/>
    <s v="Valerie Dominguez"/>
    <x v="0"/>
    <s v="United States"/>
    <x v="25"/>
    <x v="35"/>
    <n v="39212"/>
    <s v="South"/>
    <s v="OFF-AR-10003373"/>
    <x v="1"/>
    <x v="6"/>
    <s v="Boston School Pro Electric Pencil Sharpener, 1670"/>
    <n v="185.88"/>
    <n v="6"/>
    <n v="0"/>
    <n v="50.187600000000003"/>
  </r>
  <r>
    <n v="854"/>
    <s v="CA-2016-123274"/>
    <x v="317"/>
    <d v="2016-02-24T00:00:00"/>
    <x v="1"/>
    <s v="GT-14710"/>
    <s v="Greg Tran"/>
    <x v="0"/>
    <s v="United States"/>
    <x v="20"/>
    <x v="15"/>
    <n v="10035"/>
    <s v="East"/>
    <s v="FUR-FU-10004090"/>
    <x v="0"/>
    <x v="5"/>
    <s v="Executive Impressions 14&quot; Contract Wall Clock"/>
    <n v="44.46"/>
    <n v="2"/>
    <n v="0"/>
    <n v="14.671799999999999"/>
  </r>
  <r>
    <n v="855"/>
    <s v="CA-2016-123274"/>
    <x v="317"/>
    <d v="2016-02-24T00:00:00"/>
    <x v="1"/>
    <s v="GT-14710"/>
    <s v="Greg Tran"/>
    <x v="0"/>
    <s v="United States"/>
    <x v="20"/>
    <x v="15"/>
    <n v="10035"/>
    <s v="East"/>
    <s v="OFF-ST-10000736"/>
    <x v="1"/>
    <x v="4"/>
    <s v="Carina Double Wide Media Storage Towers in Natural &amp; Black"/>
    <n v="242.94"/>
    <n v="3"/>
    <n v="0"/>
    <n v="9.7175999999999991"/>
  </r>
  <r>
    <n v="856"/>
    <s v="CA-2014-125612"/>
    <x v="93"/>
    <d v="2014-08-08T00:00:00"/>
    <x v="1"/>
    <s v="BK-11260"/>
    <s v="Berenike Kampe"/>
    <x v="0"/>
    <s v="United States"/>
    <x v="20"/>
    <x v="15"/>
    <n v="10035"/>
    <s v="East"/>
    <s v="OFF-PA-10001019"/>
    <x v="1"/>
    <x v="10"/>
    <s v="Xerox 1884"/>
    <n v="39.96"/>
    <n v="2"/>
    <n v="0"/>
    <n v="18.781199999999998"/>
  </r>
  <r>
    <n v="857"/>
    <s v="CA-2014-125612"/>
    <x v="93"/>
    <d v="2014-08-08T00:00:00"/>
    <x v="1"/>
    <s v="BK-11260"/>
    <s v="Berenike Kampe"/>
    <x v="0"/>
    <s v="United States"/>
    <x v="20"/>
    <x v="15"/>
    <n v="10035"/>
    <s v="East"/>
    <s v="OFF-SU-10002537"/>
    <x v="1"/>
    <x v="14"/>
    <s v="Acme Box Cutter Scissors"/>
    <n v="102.3"/>
    <n v="10"/>
    <n v="0"/>
    <n v="26.597999999999999"/>
  </r>
  <r>
    <n v="858"/>
    <s v="CA-2014-125612"/>
    <x v="93"/>
    <d v="2014-08-08T00:00:00"/>
    <x v="1"/>
    <s v="BK-11260"/>
    <s v="Berenike Kampe"/>
    <x v="0"/>
    <s v="United States"/>
    <x v="20"/>
    <x v="15"/>
    <n v="10035"/>
    <s v="East"/>
    <s v="OFF-ST-10003221"/>
    <x v="1"/>
    <x v="4"/>
    <s v="Staple magnet"/>
    <n v="21.36"/>
    <n v="2"/>
    <n v="0"/>
    <n v="5.7671999999999999"/>
  </r>
  <r>
    <n v="859"/>
    <s v="CA-2017-161984"/>
    <x v="318"/>
    <d v="2017-04-15T00:00:00"/>
    <x v="1"/>
    <s v="SJ-20125"/>
    <s v="Sanjit Jacobs"/>
    <x v="2"/>
    <s v="United States"/>
    <x v="163"/>
    <x v="30"/>
    <n v="8901"/>
    <s v="East"/>
    <s v="OFF-PA-10004569"/>
    <x v="1"/>
    <x v="10"/>
    <s v="Wirebound Message Books, Two 4 1/4&quot; x 5&quot; Forms per Page"/>
    <n v="7.61"/>
    <n v="1"/>
    <n v="0"/>
    <n v="3.5767000000000002"/>
  </r>
  <r>
    <n v="860"/>
    <s v="CA-2017-161984"/>
    <x v="318"/>
    <d v="2017-04-15T00:00:00"/>
    <x v="1"/>
    <s v="SJ-20125"/>
    <s v="Sanjit Jacobs"/>
    <x v="2"/>
    <s v="United States"/>
    <x v="163"/>
    <x v="30"/>
    <n v="8901"/>
    <s v="East"/>
    <s v="OFF-FA-10000624"/>
    <x v="1"/>
    <x v="13"/>
    <s v="OIC Binder Clips"/>
    <n v="7.16"/>
    <n v="2"/>
    <n v="0"/>
    <n v="3.58"/>
  </r>
  <r>
    <n v="861"/>
    <s v="CA-2014-133851"/>
    <x v="3"/>
    <d v="2014-06-16T00:00:00"/>
    <x v="1"/>
    <s v="CM-12445"/>
    <s v="Chuck Magee"/>
    <x v="0"/>
    <s v="United States"/>
    <x v="8"/>
    <x v="1"/>
    <n v="94122"/>
    <s v="West"/>
    <s v="OFF-SU-10001225"/>
    <x v="1"/>
    <x v="14"/>
    <s v="Staple remover"/>
    <n v="7.36"/>
    <n v="2"/>
    <n v="0"/>
    <n v="0.1472"/>
  </r>
  <r>
    <n v="862"/>
    <s v="CA-2014-133851"/>
    <x v="3"/>
    <d v="2014-06-16T00:00:00"/>
    <x v="1"/>
    <s v="CM-12445"/>
    <s v="Chuck Magee"/>
    <x v="0"/>
    <s v="United States"/>
    <x v="8"/>
    <x v="1"/>
    <n v="94122"/>
    <s v="West"/>
    <s v="OFF-AR-10003752"/>
    <x v="1"/>
    <x v="6"/>
    <s v="Deluxe Chalkboard Eraser Cleaner"/>
    <n v="23.1"/>
    <n v="2"/>
    <n v="0"/>
    <n v="10.625999999999999"/>
  </r>
  <r>
    <n v="863"/>
    <s v="CA-2016-134474"/>
    <x v="319"/>
    <d v="2016-01-07T00:00:00"/>
    <x v="0"/>
    <s v="AJ-10795"/>
    <s v="Anthony Johnson"/>
    <x v="1"/>
    <s v="United States"/>
    <x v="108"/>
    <x v="2"/>
    <n v="32216"/>
    <s v="South"/>
    <s v="TEC-AC-10001714"/>
    <x v="2"/>
    <x v="11"/>
    <s v="Logitech MX Performance Wireless Mouse"/>
    <n v="191.47200000000001"/>
    <n v="6"/>
    <n v="0.2"/>
    <n v="40.687800000000003"/>
  </r>
  <r>
    <n v="864"/>
    <s v="CA-2016-134474"/>
    <x v="319"/>
    <d v="2016-01-07T00:00:00"/>
    <x v="0"/>
    <s v="AJ-10795"/>
    <s v="Anthony Johnson"/>
    <x v="1"/>
    <s v="United States"/>
    <x v="108"/>
    <x v="2"/>
    <n v="32216"/>
    <s v="South"/>
    <s v="OFF-AR-10003958"/>
    <x v="1"/>
    <x v="6"/>
    <s v="Newell 337"/>
    <n v="5.2480000000000002"/>
    <n v="2"/>
    <n v="0.2"/>
    <n v="0.59040000000000004"/>
  </r>
  <r>
    <n v="865"/>
    <s v="CA-2016-134474"/>
    <x v="319"/>
    <d v="2016-01-07T00:00:00"/>
    <x v="0"/>
    <s v="AJ-10795"/>
    <s v="Anthony Johnson"/>
    <x v="1"/>
    <s v="United States"/>
    <x v="108"/>
    <x v="2"/>
    <n v="32216"/>
    <s v="South"/>
    <s v="TEC-PH-10002923"/>
    <x v="2"/>
    <x v="7"/>
    <s v="Logitech B530 USB Headset - headset - Full size, Binaural"/>
    <n v="59.183999999999997"/>
    <n v="2"/>
    <n v="0.2"/>
    <n v="5.1786000000000003"/>
  </r>
  <r>
    <n v="866"/>
    <s v="CA-2014-149020"/>
    <x v="320"/>
    <d v="2014-01-15T00:00:00"/>
    <x v="1"/>
    <s v="AJ-10780"/>
    <s v="Anthony Jacobs"/>
    <x v="1"/>
    <s v="United States"/>
    <x v="24"/>
    <x v="17"/>
    <n v="22153"/>
    <s v="South"/>
    <s v="OFF-LA-10004272"/>
    <x v="1"/>
    <x v="2"/>
    <s v="Avery 482"/>
    <n v="2.89"/>
    <n v="1"/>
    <n v="0"/>
    <n v="1.3583000000000001"/>
  </r>
  <r>
    <n v="867"/>
    <s v="CA-2014-149020"/>
    <x v="320"/>
    <d v="2014-01-15T00:00:00"/>
    <x v="1"/>
    <s v="AJ-10780"/>
    <s v="Anthony Jacobs"/>
    <x v="1"/>
    <s v="United States"/>
    <x v="24"/>
    <x v="17"/>
    <n v="22153"/>
    <s v="South"/>
    <s v="FUR-FU-10000965"/>
    <x v="0"/>
    <x v="5"/>
    <s v="Howard Miller 11-1/2&quot; Diameter Ridgewood Wall Clock"/>
    <n v="51.94"/>
    <n v="1"/>
    <n v="0"/>
    <n v="21.295400000000001"/>
  </r>
  <r>
    <n v="868"/>
    <s v="CA-2016-134362"/>
    <x v="321"/>
    <d v="2016-10-02T00:00:00"/>
    <x v="2"/>
    <s v="LS-16945"/>
    <s v="Linda Southworth"/>
    <x v="1"/>
    <s v="United States"/>
    <x v="10"/>
    <x v="9"/>
    <n v="19140"/>
    <s v="East"/>
    <s v="OFF-LA-10004853"/>
    <x v="1"/>
    <x v="2"/>
    <s v="Avery 483"/>
    <n v="15.936"/>
    <n v="4"/>
    <n v="0.2"/>
    <n v="5.1791999999999998"/>
  </r>
  <r>
    <n v="869"/>
    <s v="CA-2014-136742"/>
    <x v="322"/>
    <d v="2014-04-10T00:00:00"/>
    <x v="1"/>
    <s v="GP-14740"/>
    <s v="Guy Phonely"/>
    <x v="1"/>
    <s v="United States"/>
    <x v="152"/>
    <x v="9"/>
    <n v="17602"/>
    <s v="East"/>
    <s v="OFF-BI-10003719"/>
    <x v="1"/>
    <x v="8"/>
    <s v="Large Capacity Hanging Post Binders"/>
    <n v="44.91"/>
    <n v="6"/>
    <n v="0.7"/>
    <n v="-35.927999999999997"/>
  </r>
  <r>
    <n v="870"/>
    <s v="CA-2016-158099"/>
    <x v="323"/>
    <d v="2016-09-05T00:00:00"/>
    <x v="2"/>
    <s v="PK-18910"/>
    <s v="Paul Knutson"/>
    <x v="2"/>
    <s v="United States"/>
    <x v="10"/>
    <x v="9"/>
    <n v="19143"/>
    <s v="East"/>
    <s v="OFF-BI-10000545"/>
    <x v="1"/>
    <x v="8"/>
    <s v="GBC Ibimaster 500 Manual ProClick Binding System"/>
    <n v="1141.47"/>
    <n v="5"/>
    <n v="0.7"/>
    <n v="-760.98"/>
  </r>
  <r>
    <n v="871"/>
    <s v="CA-2016-158099"/>
    <x v="323"/>
    <d v="2016-09-05T00:00:00"/>
    <x v="2"/>
    <s v="PK-18910"/>
    <s v="Paul Knutson"/>
    <x v="2"/>
    <s v="United States"/>
    <x v="10"/>
    <x v="9"/>
    <n v="19143"/>
    <s v="East"/>
    <s v="TEC-PH-10002496"/>
    <x v="2"/>
    <x v="7"/>
    <s v="Cisco SPA301"/>
    <n v="280.78199999999998"/>
    <n v="3"/>
    <n v="0.4"/>
    <n v="-46.796999999999997"/>
  </r>
  <r>
    <n v="872"/>
    <s v="CA-2015-131128"/>
    <x v="324"/>
    <d v="2015-10-20T00:00:00"/>
    <x v="2"/>
    <s v="TB-21520"/>
    <s v="Tracy Blumstein"/>
    <x v="0"/>
    <s v="United States"/>
    <x v="3"/>
    <x v="38"/>
    <n v="3301"/>
    <s v="East"/>
    <s v="OFF-PA-10003591"/>
    <x v="1"/>
    <x v="10"/>
    <s v="Southworth 100% Cotton The Best Paper"/>
    <n v="34.44"/>
    <n v="3"/>
    <n v="0"/>
    <n v="17.22"/>
  </r>
  <r>
    <n v="873"/>
    <s v="CA-2014-148488"/>
    <x v="325"/>
    <d v="2014-12-15T00:00:00"/>
    <x v="1"/>
    <s v="SM-20005"/>
    <s v="Sally Matthias"/>
    <x v="0"/>
    <s v="United States"/>
    <x v="20"/>
    <x v="15"/>
    <n v="10009"/>
    <s v="East"/>
    <s v="OFF-PA-10004470"/>
    <x v="1"/>
    <x v="10"/>
    <s v="Adams Write n' Stick Phone Message Book, 11&quot; X 5 1/4&quot;, 200 Messages"/>
    <n v="11.36"/>
    <n v="2"/>
    <n v="0"/>
    <n v="5.2256"/>
  </r>
  <r>
    <n v="874"/>
    <s v="CA-2014-148488"/>
    <x v="325"/>
    <d v="2014-12-15T00:00:00"/>
    <x v="1"/>
    <s v="SM-20005"/>
    <s v="Sally Matthias"/>
    <x v="0"/>
    <s v="United States"/>
    <x v="20"/>
    <x v="15"/>
    <n v="10009"/>
    <s v="East"/>
    <s v="OFF-BI-10000315"/>
    <x v="1"/>
    <x v="8"/>
    <s v="Poly Designer Cover &amp; Back"/>
    <n v="106.34399999999999"/>
    <n v="7"/>
    <n v="0.2"/>
    <n v="37.220399999999998"/>
  </r>
  <r>
    <n v="875"/>
    <s v="CA-2017-114636"/>
    <x v="326"/>
    <d v="2017-08-29T00:00:00"/>
    <x v="1"/>
    <s v="GA-14725"/>
    <s v="Guy Armstrong"/>
    <x v="0"/>
    <s v="United States"/>
    <x v="35"/>
    <x v="3"/>
    <n v="28205"/>
    <s v="South"/>
    <s v="OFF-PA-10001790"/>
    <x v="1"/>
    <x v="10"/>
    <s v="Xerox 1910"/>
    <n v="192.16"/>
    <n v="5"/>
    <n v="0.2"/>
    <n v="67.256"/>
  </r>
  <r>
    <n v="876"/>
    <s v="CA-2016-116736"/>
    <x v="327"/>
    <d v="2016-01-21T00:00:00"/>
    <x v="1"/>
    <s v="CC-12430"/>
    <s v="Chuck Clark"/>
    <x v="2"/>
    <s v="United States"/>
    <x v="3"/>
    <x v="38"/>
    <n v="3301"/>
    <s v="East"/>
    <s v="FUR-FU-10004017"/>
    <x v="0"/>
    <x v="5"/>
    <s v="Tenex Contemporary Contur Chairmats for Low and Medium Pile Carpet, Computer, 39&quot; x 49&quot;"/>
    <n v="322.58999999999997"/>
    <n v="3"/>
    <n v="0"/>
    <n v="64.518000000000001"/>
  </r>
  <r>
    <n v="877"/>
    <s v="CA-2016-116736"/>
    <x v="327"/>
    <d v="2016-01-21T00:00:00"/>
    <x v="1"/>
    <s v="CC-12430"/>
    <s v="Chuck Clark"/>
    <x v="2"/>
    <s v="United States"/>
    <x v="3"/>
    <x v="38"/>
    <n v="3301"/>
    <s v="East"/>
    <s v="TEC-AC-10003628"/>
    <x v="2"/>
    <x v="11"/>
    <s v="Logitech 910-002974 M325 Wireless Mouse for Web Scrolling"/>
    <n v="29.99"/>
    <n v="1"/>
    <n v="0"/>
    <n v="13.195600000000001"/>
  </r>
  <r>
    <n v="878"/>
    <s v="CA-2016-116736"/>
    <x v="327"/>
    <d v="2016-01-21T00:00:00"/>
    <x v="1"/>
    <s v="CC-12430"/>
    <s v="Chuck Clark"/>
    <x v="2"/>
    <s v="United States"/>
    <x v="3"/>
    <x v="38"/>
    <n v="3301"/>
    <s v="East"/>
    <s v="TEC-AC-10002049"/>
    <x v="2"/>
    <x v="11"/>
    <s v="Logitech G19 Programmable Gaming Keyboard"/>
    <n v="371.97"/>
    <n v="3"/>
    <n v="0"/>
    <n v="66.954599999999999"/>
  </r>
  <r>
    <n v="879"/>
    <s v="US-2014-158638"/>
    <x v="328"/>
    <d v="2014-09-21T00:00:00"/>
    <x v="1"/>
    <s v="AG-10765"/>
    <s v="Anthony Garverick"/>
    <x v="2"/>
    <s v="United States"/>
    <x v="10"/>
    <x v="9"/>
    <n v="19120"/>
    <s v="East"/>
    <s v="OFF-BI-10003712"/>
    <x v="1"/>
    <x v="8"/>
    <s v="Acco Pressboard Covers with Storage Hooks, 14 7/8&quot; x 11&quot;, Light Blue"/>
    <n v="5.8920000000000003"/>
    <n v="4"/>
    <n v="0.7"/>
    <n v="-4.1243999999999996"/>
  </r>
  <r>
    <n v="880"/>
    <s v="CA-2017-111689"/>
    <x v="329"/>
    <d v="2017-12-02T00:00:00"/>
    <x v="0"/>
    <s v="HP-14815"/>
    <s v="Harold Pawlan"/>
    <x v="2"/>
    <s v="United States"/>
    <x v="20"/>
    <x v="15"/>
    <n v="10024"/>
    <s v="East"/>
    <s v="OFF-BI-10003984"/>
    <x v="1"/>
    <x v="8"/>
    <s v="Lock-Up Easel 'Spel-Binder'"/>
    <n v="68.471999999999994"/>
    <n v="3"/>
    <n v="0.2"/>
    <n v="23.109300000000001"/>
  </r>
  <r>
    <n v="881"/>
    <s v="CA-2017-111689"/>
    <x v="329"/>
    <d v="2017-12-02T00:00:00"/>
    <x v="0"/>
    <s v="HP-14815"/>
    <s v="Harold Pawlan"/>
    <x v="2"/>
    <s v="United States"/>
    <x v="20"/>
    <x v="15"/>
    <n v="10024"/>
    <s v="East"/>
    <s v="FUR-CH-10004287"/>
    <x v="0"/>
    <x v="1"/>
    <s v="SAFCO Arco Folding Chair"/>
    <n v="1242.9000000000001"/>
    <n v="5"/>
    <n v="0.1"/>
    <n v="262.39"/>
  </r>
  <r>
    <n v="882"/>
    <s v="CA-2015-129098"/>
    <x v="330"/>
    <d v="2015-10-13T00:00:00"/>
    <x v="1"/>
    <s v="DK-13090"/>
    <s v="Dave Kipp"/>
    <x v="0"/>
    <s v="United States"/>
    <x v="24"/>
    <x v="17"/>
    <n v="22153"/>
    <s v="South"/>
    <s v="OFF-ST-10001321"/>
    <x v="1"/>
    <x v="4"/>
    <s v="Decoflex Hanging Personal Folder File, Blue"/>
    <n v="30.84"/>
    <n v="2"/>
    <n v="0"/>
    <n v="8.3268000000000004"/>
  </r>
  <r>
    <n v="883"/>
    <s v="US-2017-123463"/>
    <x v="331"/>
    <d v="2017-12-23T00:00:00"/>
    <x v="3"/>
    <s v="GZ-14470"/>
    <s v="Gary Zandusky"/>
    <x v="0"/>
    <s v="United States"/>
    <x v="8"/>
    <x v="1"/>
    <n v="94109"/>
    <s v="West"/>
    <s v="OFF-AR-10001118"/>
    <x v="1"/>
    <x v="6"/>
    <s v="Binney &amp; Smith Crayola Metallic Crayons, 16-Color Pack"/>
    <n v="13.48"/>
    <n v="4"/>
    <n v="0"/>
    <n v="5.9311999999999996"/>
  </r>
  <r>
    <n v="884"/>
    <s v="CA-2016-165148"/>
    <x v="332"/>
    <d v="2016-10-24T00:00:00"/>
    <x v="2"/>
    <s v="PM-19135"/>
    <s v="Peter McVee"/>
    <x v="2"/>
    <s v="United States"/>
    <x v="66"/>
    <x v="12"/>
    <n v="48227"/>
    <s v="Central"/>
    <s v="FUR-FU-10000732"/>
    <x v="0"/>
    <x v="5"/>
    <s v="Eldon 200 Class Desk Accessories"/>
    <n v="31.4"/>
    <n v="5"/>
    <n v="0"/>
    <n v="10.048"/>
  </r>
  <r>
    <n v="885"/>
    <s v="CA-2014-134061"/>
    <x v="333"/>
    <d v="2014-05-04T00:00:00"/>
    <x v="1"/>
    <s v="LL-16840"/>
    <s v="Lauren Leatherbury"/>
    <x v="0"/>
    <s v="United States"/>
    <x v="30"/>
    <x v="15"/>
    <n v="14609"/>
    <s v="East"/>
    <s v="FUR-FU-10001424"/>
    <x v="0"/>
    <x v="5"/>
    <s v="Dax Clear Box Frame"/>
    <n v="17.46"/>
    <n v="2"/>
    <n v="0"/>
    <n v="5.9363999999999999"/>
  </r>
  <r>
    <n v="886"/>
    <s v="CA-2015-143602"/>
    <x v="334"/>
    <d v="2015-04-28T00:00:00"/>
    <x v="0"/>
    <s v="JS-15595"/>
    <s v="Jill Stevenson"/>
    <x v="1"/>
    <s v="United States"/>
    <x v="1"/>
    <x v="1"/>
    <n v="90045"/>
    <s v="West"/>
    <s v="OFF-BI-10002071"/>
    <x v="1"/>
    <x v="8"/>
    <s v="Fellowes Black Plastic Comb Bindings"/>
    <n v="13.944000000000001"/>
    <n v="3"/>
    <n v="0.2"/>
    <n v="4.5317999999999996"/>
  </r>
  <r>
    <n v="887"/>
    <s v="CA-2017-115364"/>
    <x v="335"/>
    <d v="2017-07-02T00:00:00"/>
    <x v="1"/>
    <s v="OT-18730"/>
    <s v="Olvera Toch"/>
    <x v="0"/>
    <s v="United States"/>
    <x v="70"/>
    <x v="1"/>
    <n v="92105"/>
    <s v="West"/>
    <s v="OFF-ST-10002486"/>
    <x v="1"/>
    <x v="4"/>
    <s v="Eldon Shelf Savers Cubes and Bins"/>
    <n v="83.76"/>
    <n v="12"/>
    <n v="0"/>
    <n v="1.6752"/>
  </r>
  <r>
    <n v="888"/>
    <s v="CA-2017-150707"/>
    <x v="336"/>
    <d v="2017-10-19T00:00:00"/>
    <x v="1"/>
    <s v="EL-13735"/>
    <s v="Ed Ludwig"/>
    <x v="2"/>
    <s v="United States"/>
    <x v="29"/>
    <x v="39"/>
    <n v="21044"/>
    <s v="East"/>
    <s v="OFF-BI-10001078"/>
    <x v="1"/>
    <x v="8"/>
    <s v="Acco PRESSTEX Data Binder with Storage Hooks, Dark Blue, 14 7/8&quot; X 11&quot;"/>
    <n v="37.659999999999997"/>
    <n v="7"/>
    <n v="0"/>
    <n v="18.453399999999998"/>
  </r>
  <r>
    <n v="889"/>
    <s v="CA-2014-104976"/>
    <x v="337"/>
    <d v="2014-12-16T00:00:00"/>
    <x v="1"/>
    <s v="CK-12760"/>
    <s v="Cyma Kinney"/>
    <x v="1"/>
    <s v="United States"/>
    <x v="8"/>
    <x v="1"/>
    <n v="94122"/>
    <s v="West"/>
    <s v="OFF-PA-10003845"/>
    <x v="1"/>
    <x v="10"/>
    <s v="Xerox 1987"/>
    <n v="34.68"/>
    <n v="6"/>
    <n v="0"/>
    <n v="16.993200000000002"/>
  </r>
  <r>
    <n v="890"/>
    <s v="CA-2017-132934"/>
    <x v="308"/>
    <d v="2017-06-26T00:00:00"/>
    <x v="1"/>
    <s v="JE-15475"/>
    <s v="Jeremy Ellison"/>
    <x v="0"/>
    <s v="United States"/>
    <x v="106"/>
    <x v="15"/>
    <n v="10801"/>
    <s v="East"/>
    <s v="TEC-AC-10000927"/>
    <x v="2"/>
    <x v="11"/>
    <s v="Anker Ultrathin Bluetooth Wireless Keyboard Aluminum Cover with Stand "/>
    <n v="149.94999999999999"/>
    <n v="5"/>
    <n v="0"/>
    <n v="14.994999999999999"/>
  </r>
  <r>
    <n v="891"/>
    <s v="CA-2017-132934"/>
    <x v="308"/>
    <d v="2017-06-26T00:00:00"/>
    <x v="1"/>
    <s v="JE-15475"/>
    <s v="Jeremy Ellison"/>
    <x v="0"/>
    <s v="United States"/>
    <x v="106"/>
    <x v="15"/>
    <n v="10801"/>
    <s v="East"/>
    <s v="OFF-BI-10001098"/>
    <x v="1"/>
    <x v="8"/>
    <s v="Acco D-Ring Binder w/DublLock"/>
    <n v="51.311999999999998"/>
    <n v="3"/>
    <n v="0.2"/>
    <n v="18.6006"/>
  </r>
  <r>
    <n v="892"/>
    <s v="CA-2017-133256"/>
    <x v="335"/>
    <d v="2017-06-27T00:00:00"/>
    <x v="2"/>
    <s v="TH-21550"/>
    <s v="Tracy Hopkins"/>
    <x v="2"/>
    <s v="United States"/>
    <x v="66"/>
    <x v="12"/>
    <n v="48227"/>
    <s v="Central"/>
    <s v="OFF-PA-10001622"/>
    <x v="1"/>
    <x v="10"/>
    <s v="Ampad Poly Cover Wirebound Steno Book, 6&quot; x 9&quot; Assorted Colors, Gregg Ruled"/>
    <n v="4.54"/>
    <n v="1"/>
    <n v="0"/>
    <n v="2.0430000000000001"/>
  </r>
  <r>
    <n v="893"/>
    <s v="CA-2017-133256"/>
    <x v="335"/>
    <d v="2017-06-27T00:00:00"/>
    <x v="2"/>
    <s v="TH-21550"/>
    <s v="Tracy Hopkins"/>
    <x v="2"/>
    <s v="United States"/>
    <x v="66"/>
    <x v="12"/>
    <n v="48227"/>
    <s v="Central"/>
    <s v="OFF-AR-10003158"/>
    <x v="1"/>
    <x v="6"/>
    <s v="Fluorescent Highlighters by Dixon"/>
    <n v="15.92"/>
    <n v="4"/>
    <n v="0"/>
    <n v="5.4127999999999998"/>
  </r>
  <r>
    <n v="894"/>
    <s v="CA-2017-133256"/>
    <x v="335"/>
    <d v="2017-06-27T00:00:00"/>
    <x v="2"/>
    <s v="TH-21550"/>
    <s v="Tracy Hopkins"/>
    <x v="2"/>
    <s v="United States"/>
    <x v="66"/>
    <x v="12"/>
    <n v="48227"/>
    <s v="Central"/>
    <s v="TEC-PH-10002660"/>
    <x v="2"/>
    <x v="7"/>
    <s v="Nortel Networks T7316 E Nt8 B27"/>
    <n v="543.91999999999996"/>
    <n v="8"/>
    <n v="0"/>
    <n v="135.97999999999999"/>
  </r>
  <r>
    <n v="895"/>
    <s v="CA-2016-105494"/>
    <x v="338"/>
    <d v="2016-11-12T00:00:00"/>
    <x v="2"/>
    <s v="PC-18745"/>
    <s v="Pamela Coakley"/>
    <x v="1"/>
    <s v="United States"/>
    <x v="8"/>
    <x v="1"/>
    <n v="94122"/>
    <s v="West"/>
    <s v="OFF-ST-10002205"/>
    <x v="1"/>
    <x v="4"/>
    <s v="File Shuttle I and Handi-File"/>
    <n v="155.82"/>
    <n v="7"/>
    <n v="0"/>
    <n v="42.071399999999997"/>
  </r>
  <r>
    <n v="896"/>
    <s v="CA-2016-105494"/>
    <x v="338"/>
    <d v="2016-11-12T00:00:00"/>
    <x v="2"/>
    <s v="PC-18745"/>
    <s v="Pamela Coakley"/>
    <x v="1"/>
    <s v="United States"/>
    <x v="8"/>
    <x v="1"/>
    <n v="94122"/>
    <s v="West"/>
    <s v="OFF-BI-10003364"/>
    <x v="1"/>
    <x v="8"/>
    <s v="Binding Machine Supplies"/>
    <n v="70.007999999999996"/>
    <n v="3"/>
    <n v="0.2"/>
    <n v="24.502800000000001"/>
  </r>
  <r>
    <n v="897"/>
    <s v="CA-2016-140634"/>
    <x v="339"/>
    <d v="2016-10-06T00:00:00"/>
    <x v="0"/>
    <s v="HL-15040"/>
    <s v="Hunter Lopez"/>
    <x v="0"/>
    <s v="United States"/>
    <x v="12"/>
    <x v="5"/>
    <n v="77095"/>
    <s v="Central"/>
    <s v="OFF-EN-10001099"/>
    <x v="1"/>
    <x v="12"/>
    <s v="Staple envelope"/>
    <n v="15.648"/>
    <n v="2"/>
    <n v="0.2"/>
    <n v="5.0856000000000003"/>
  </r>
  <r>
    <n v="898"/>
    <s v="CA-2014-144407"/>
    <x v="340"/>
    <d v="2014-09-15T00:00:00"/>
    <x v="1"/>
    <s v="MS-17365"/>
    <s v="Maribeth Schnelling"/>
    <x v="0"/>
    <s v="United States"/>
    <x v="66"/>
    <x v="12"/>
    <n v="48227"/>
    <s v="Central"/>
    <s v="OFF-LA-10003923"/>
    <x v="1"/>
    <x v="2"/>
    <s v="Alphabetical Labels for Top Tab Filing"/>
    <n v="103.6"/>
    <n v="7"/>
    <n v="0"/>
    <n v="51.8"/>
  </r>
  <r>
    <n v="899"/>
    <s v="CA-2017-160983"/>
    <x v="341"/>
    <d v="2017-10-31T00:00:00"/>
    <x v="0"/>
    <s v="GB-14530"/>
    <s v="George Bell"/>
    <x v="1"/>
    <s v="United States"/>
    <x v="109"/>
    <x v="15"/>
    <n v="13021"/>
    <s v="East"/>
    <s v="OFF-PA-10002250"/>
    <x v="1"/>
    <x v="10"/>
    <s v="Things To Do Today Pad"/>
    <n v="46.96"/>
    <n v="8"/>
    <n v="0"/>
    <n v="22.540800000000001"/>
  </r>
  <r>
    <n v="900"/>
    <s v="US-2016-114622"/>
    <x v="342"/>
    <d v="2016-04-12T00:00:00"/>
    <x v="2"/>
    <s v="JR-16210"/>
    <s v="Justin Ritter"/>
    <x v="1"/>
    <s v="United States"/>
    <x v="24"/>
    <x v="24"/>
    <n v="45503"/>
    <s v="East"/>
    <s v="OFF-BI-10004716"/>
    <x v="1"/>
    <x v="8"/>
    <s v="Wilson Jones Hanging Recycled Pressboard Data Binders"/>
    <n v="8.9039999999999999"/>
    <n v="2"/>
    <n v="0.7"/>
    <n v="-6.5296000000000003"/>
  </r>
  <r>
    <n v="901"/>
    <s v="CA-2017-150959"/>
    <x v="343"/>
    <d v="2017-11-13T00:00:00"/>
    <x v="2"/>
    <s v="TD-20995"/>
    <s v="Tamara Dahlen"/>
    <x v="0"/>
    <s v="United States"/>
    <x v="164"/>
    <x v="5"/>
    <n v="75043"/>
    <s v="Central"/>
    <s v="OFF-LA-10001045"/>
    <x v="1"/>
    <x v="2"/>
    <s v="Permanent Self-Adhesive File Folder Labels for Typewriters by Universal"/>
    <n v="10.44"/>
    <n v="5"/>
    <n v="0.2"/>
    <n v="3.3929999999999998"/>
  </r>
  <r>
    <n v="902"/>
    <s v="CA-2017-150959"/>
    <x v="343"/>
    <d v="2017-11-13T00:00:00"/>
    <x v="2"/>
    <s v="TD-20995"/>
    <s v="Tamara Dahlen"/>
    <x v="0"/>
    <s v="United States"/>
    <x v="164"/>
    <x v="5"/>
    <n v="75043"/>
    <s v="Central"/>
    <s v="OFF-BI-10001510"/>
    <x v="1"/>
    <x v="8"/>
    <s v="Deluxe Heavy-Duty Vinyl Round Ring Binder"/>
    <n v="18.335999999999999"/>
    <n v="4"/>
    <n v="0.8"/>
    <n v="-32.088000000000001"/>
  </r>
  <r>
    <n v="903"/>
    <s v="CA-2017-132353"/>
    <x v="175"/>
    <d v="2017-09-17T00:00:00"/>
    <x v="2"/>
    <s v="DB-13060"/>
    <s v="Dave Brooks"/>
    <x v="0"/>
    <s v="United States"/>
    <x v="22"/>
    <x v="10"/>
    <n v="60653"/>
    <s v="Central"/>
    <s v="TEC-PH-10004536"/>
    <x v="2"/>
    <x v="7"/>
    <s v="Avaya 5420 Digital phone"/>
    <n v="323.976"/>
    <n v="3"/>
    <n v="0.2"/>
    <n v="20.2485"/>
  </r>
  <r>
    <n v="904"/>
    <s v="CA-2016-130477"/>
    <x v="143"/>
    <d v="2016-04-12T00:00:00"/>
    <x v="1"/>
    <s v="LC-17140"/>
    <s v="Logan Currie"/>
    <x v="0"/>
    <s v="United States"/>
    <x v="1"/>
    <x v="1"/>
    <n v="90032"/>
    <s v="West"/>
    <s v="OFF-PA-10002947"/>
    <x v="1"/>
    <x v="10"/>
    <s v="Xerox 1923"/>
    <n v="20.04"/>
    <n v="3"/>
    <n v="0"/>
    <n v="9.6191999999999993"/>
  </r>
  <r>
    <n v="905"/>
    <s v="CA-2016-130477"/>
    <x v="143"/>
    <d v="2016-04-12T00:00:00"/>
    <x v="1"/>
    <s v="LC-17140"/>
    <s v="Logan Currie"/>
    <x v="0"/>
    <s v="United States"/>
    <x v="1"/>
    <x v="1"/>
    <n v="90032"/>
    <s v="West"/>
    <s v="OFF-ST-10002583"/>
    <x v="1"/>
    <x v="4"/>
    <s v="Fellowes Neat Ideas Storage Cubes"/>
    <n v="64.959999999999994"/>
    <n v="2"/>
    <n v="0"/>
    <n v="2.5983999999999998"/>
  </r>
  <r>
    <n v="906"/>
    <s v="CA-2016-130477"/>
    <x v="143"/>
    <d v="2016-04-12T00:00:00"/>
    <x v="1"/>
    <s v="LC-17140"/>
    <s v="Logan Currie"/>
    <x v="0"/>
    <s v="United States"/>
    <x v="1"/>
    <x v="1"/>
    <n v="90032"/>
    <s v="West"/>
    <s v="OFF-PA-10000019"/>
    <x v="1"/>
    <x v="10"/>
    <s v="Xerox 1931"/>
    <n v="12.96"/>
    <n v="2"/>
    <n v="0"/>
    <n v="6.2207999999999997"/>
  </r>
  <r>
    <n v="907"/>
    <s v="CA-2017-143259"/>
    <x v="247"/>
    <d v="2018-01-03T00:00:00"/>
    <x v="1"/>
    <s v="PO-18865"/>
    <s v="Patrick O'Donnell"/>
    <x v="0"/>
    <s v="United States"/>
    <x v="20"/>
    <x v="15"/>
    <n v="10009"/>
    <s v="East"/>
    <s v="FUR-BO-10003441"/>
    <x v="0"/>
    <x v="0"/>
    <s v="Bush Westfield Collection Bookcases, Fully Assembled"/>
    <n v="323.13600000000002"/>
    <n v="4"/>
    <n v="0.2"/>
    <n v="12.117599999999999"/>
  </r>
  <r>
    <n v="908"/>
    <s v="CA-2017-143259"/>
    <x v="247"/>
    <d v="2018-01-03T00:00:00"/>
    <x v="1"/>
    <s v="PO-18865"/>
    <s v="Patrick O'Donnell"/>
    <x v="0"/>
    <s v="United States"/>
    <x v="20"/>
    <x v="15"/>
    <n v="10009"/>
    <s v="East"/>
    <s v="TEC-PH-10004774"/>
    <x v="2"/>
    <x v="7"/>
    <s v="Gear Head AU3700S Headset"/>
    <n v="90.93"/>
    <n v="7"/>
    <n v="0"/>
    <n v="2.7279"/>
  </r>
  <r>
    <n v="909"/>
    <s v="CA-2017-143259"/>
    <x v="247"/>
    <d v="2018-01-03T00:00:00"/>
    <x v="1"/>
    <s v="PO-18865"/>
    <s v="Patrick O'Donnell"/>
    <x v="0"/>
    <s v="United States"/>
    <x v="20"/>
    <x v="15"/>
    <n v="10009"/>
    <s v="East"/>
    <s v="OFF-BI-10003684"/>
    <x v="1"/>
    <x v="8"/>
    <s v="Wilson Jones Legal Size Ring Binders"/>
    <n v="52.776000000000003"/>
    <n v="3"/>
    <n v="0.2"/>
    <n v="19.791"/>
  </r>
  <r>
    <n v="910"/>
    <s v="CA-2017-137596"/>
    <x v="264"/>
    <d v="2017-09-07T00:00:00"/>
    <x v="1"/>
    <s v="BE-11335"/>
    <s v="Bill Eplett"/>
    <x v="2"/>
    <s v="United States"/>
    <x v="25"/>
    <x v="12"/>
    <n v="49201"/>
    <s v="Central"/>
    <s v="TEC-PH-10001494"/>
    <x v="2"/>
    <x v="7"/>
    <s v="Polycom CX600 IP Phone VoIP phone"/>
    <n v="1199.8"/>
    <n v="4"/>
    <n v="0"/>
    <n v="323.94600000000003"/>
  </r>
  <r>
    <n v="911"/>
    <s v="CA-2017-137596"/>
    <x v="264"/>
    <d v="2017-09-07T00:00:00"/>
    <x v="1"/>
    <s v="BE-11335"/>
    <s v="Bill Eplett"/>
    <x v="2"/>
    <s v="United States"/>
    <x v="25"/>
    <x v="12"/>
    <n v="49201"/>
    <s v="Central"/>
    <s v="TEC-AC-10004666"/>
    <x v="2"/>
    <x v="11"/>
    <s v="Maxell iVDR EX 500GB Cartridge"/>
    <n v="1928.78"/>
    <n v="7"/>
    <n v="0"/>
    <n v="829.37540000000001"/>
  </r>
  <r>
    <n v="912"/>
    <s v="CA-2017-137596"/>
    <x v="264"/>
    <d v="2017-09-07T00:00:00"/>
    <x v="1"/>
    <s v="BE-11335"/>
    <s v="Bill Eplett"/>
    <x v="2"/>
    <s v="United States"/>
    <x v="25"/>
    <x v="12"/>
    <n v="49201"/>
    <s v="Central"/>
    <s v="OFF-ST-10003816"/>
    <x v="1"/>
    <x v="4"/>
    <s v="Fellowes High-Stak Drawer Files"/>
    <n v="352.38"/>
    <n v="2"/>
    <n v="0"/>
    <n v="81.047399999999996"/>
  </r>
  <r>
    <n v="913"/>
    <s v="CA-2015-133627"/>
    <x v="70"/>
    <d v="2015-06-07T00:00:00"/>
    <x v="1"/>
    <s v="SC-20050"/>
    <s v="Sample Company A"/>
    <x v="2"/>
    <s v="United States"/>
    <x v="165"/>
    <x v="29"/>
    <n v="6360"/>
    <s v="East"/>
    <s v="FUR-FU-10001935"/>
    <x v="0"/>
    <x v="5"/>
    <s v="3M Hangers With Command Adhesive"/>
    <n v="22.2"/>
    <n v="6"/>
    <n v="0"/>
    <n v="9.1020000000000003"/>
  </r>
  <r>
    <n v="914"/>
    <s v="CA-2017-102519"/>
    <x v="344"/>
    <d v="2017-11-29T00:00:00"/>
    <x v="2"/>
    <s v="BM-11650"/>
    <s v="Brian Moss"/>
    <x v="1"/>
    <s v="United States"/>
    <x v="158"/>
    <x v="6"/>
    <n v="53209"/>
    <s v="Central"/>
    <s v="FUR-FU-10004091"/>
    <x v="0"/>
    <x v="5"/>
    <s v="Howard Miller 13&quot; Diameter Goldtone Round Wall Clock"/>
    <n v="46.94"/>
    <n v="1"/>
    <n v="0"/>
    <n v="19.2454"/>
  </r>
  <r>
    <n v="915"/>
    <s v="CA-2017-102519"/>
    <x v="344"/>
    <d v="2017-11-29T00:00:00"/>
    <x v="2"/>
    <s v="BM-11650"/>
    <s v="Brian Moss"/>
    <x v="1"/>
    <s v="United States"/>
    <x v="158"/>
    <x v="6"/>
    <n v="53209"/>
    <s v="Central"/>
    <s v="TEC-AC-10001772"/>
    <x v="2"/>
    <x v="11"/>
    <s v="Memorex Mini Travel Drive 16 GB USB 2.0 Flash Drive"/>
    <n v="143.72999999999999"/>
    <n v="9"/>
    <n v="0"/>
    <n v="56.054699999999997"/>
  </r>
  <r>
    <n v="916"/>
    <s v="US-2014-141215"/>
    <x v="345"/>
    <d v="2014-06-21T00:00:00"/>
    <x v="1"/>
    <s v="KL-16555"/>
    <s v="Kelly Lampkin"/>
    <x v="1"/>
    <s v="United States"/>
    <x v="52"/>
    <x v="5"/>
    <n v="78207"/>
    <s v="Central"/>
    <s v="FUR-TA-10001520"/>
    <x v="0"/>
    <x v="3"/>
    <s v="Lesro Sheffield Collection Coffee Table, End Table, Center Table, Corner Table"/>
    <n v="99.918000000000006"/>
    <n v="2"/>
    <n v="0.3"/>
    <n v="-18.5562"/>
  </r>
  <r>
    <n v="917"/>
    <s v="US-2014-141215"/>
    <x v="345"/>
    <d v="2014-06-21T00:00:00"/>
    <x v="1"/>
    <s v="KL-16555"/>
    <s v="Kelly Lampkin"/>
    <x v="1"/>
    <s v="United States"/>
    <x v="52"/>
    <x v="5"/>
    <n v="78207"/>
    <s v="Central"/>
    <s v="FUR-CH-10003379"/>
    <x v="0"/>
    <x v="1"/>
    <s v="Global Commerce Series High-Back Swivel/Tilt Chairs"/>
    <n v="797.94399999999996"/>
    <n v="4"/>
    <n v="0.3"/>
    <n v="-56.996000000000002"/>
  </r>
  <r>
    <n v="918"/>
    <s v="US-2014-141215"/>
    <x v="345"/>
    <d v="2014-06-21T00:00:00"/>
    <x v="1"/>
    <s v="KL-16555"/>
    <s v="Kelly Lampkin"/>
    <x v="1"/>
    <s v="United States"/>
    <x v="52"/>
    <x v="5"/>
    <n v="78207"/>
    <s v="Central"/>
    <s v="OFF-BI-10002706"/>
    <x v="1"/>
    <x v="8"/>
    <s v="Avery Premier Heavy-Duty Binder with Round Locking Rings"/>
    <n v="8.5679999999999996"/>
    <n v="3"/>
    <n v="0.8"/>
    <n v="-14.5656"/>
  </r>
  <r>
    <n v="919"/>
    <s v="CA-2016-165218"/>
    <x v="346"/>
    <d v="2016-03-11T00:00:00"/>
    <x v="1"/>
    <s v="RW-19630"/>
    <s v="Rob Williams"/>
    <x v="1"/>
    <s v="United States"/>
    <x v="61"/>
    <x v="5"/>
    <n v="75220"/>
    <s v="Central"/>
    <s v="OFF-EN-10000056"/>
    <x v="1"/>
    <x v="12"/>
    <s v="Cameo Buff Policy Envelopes"/>
    <n v="149.352"/>
    <n v="3"/>
    <n v="0.2"/>
    <n v="50.406300000000002"/>
  </r>
  <r>
    <n v="920"/>
    <s v="CA-2016-165218"/>
    <x v="346"/>
    <d v="2016-03-11T00:00:00"/>
    <x v="1"/>
    <s v="RW-19630"/>
    <s v="Rob Williams"/>
    <x v="1"/>
    <s v="United States"/>
    <x v="61"/>
    <x v="5"/>
    <n v="75220"/>
    <s v="Central"/>
    <s v="OFF-ST-10001558"/>
    <x v="1"/>
    <x v="4"/>
    <s v="Acco Perma 4000 Stacking Storage Drawers"/>
    <n v="12.992000000000001"/>
    <n v="1"/>
    <n v="0.2"/>
    <n v="-0.81200000000000006"/>
  </r>
  <r>
    <n v="921"/>
    <s v="CA-2014-138296"/>
    <x v="29"/>
    <d v="2014-12-12T00:00:00"/>
    <x v="1"/>
    <s v="RC-19825"/>
    <s v="Roy Collins"/>
    <x v="0"/>
    <s v="United States"/>
    <x v="166"/>
    <x v="17"/>
    <n v="22304"/>
    <s v="South"/>
    <s v="OFF-ST-10002444"/>
    <x v="1"/>
    <x v="4"/>
    <s v="Recycled Eldon Regeneration Jumbo File"/>
    <n v="24.56"/>
    <n v="2"/>
    <n v="0"/>
    <n v="6.8768000000000002"/>
  </r>
  <r>
    <n v="922"/>
    <s v="CA-2015-111164"/>
    <x v="347"/>
    <d v="2015-04-15T00:00:00"/>
    <x v="1"/>
    <s v="SE-20110"/>
    <s v="Sanjit Engle"/>
    <x v="0"/>
    <s v="United States"/>
    <x v="20"/>
    <x v="15"/>
    <n v="10009"/>
    <s v="East"/>
    <s v="TEC-AC-10002473"/>
    <x v="2"/>
    <x v="11"/>
    <s v="Maxell 4.7GB DVD-R"/>
    <n v="85.14"/>
    <n v="3"/>
    <n v="0"/>
    <n v="34.907400000000003"/>
  </r>
  <r>
    <n v="923"/>
    <s v="CA-2015-111164"/>
    <x v="347"/>
    <d v="2015-04-15T00:00:00"/>
    <x v="1"/>
    <s v="SE-20110"/>
    <s v="Sanjit Engle"/>
    <x v="0"/>
    <s v="United States"/>
    <x v="20"/>
    <x v="15"/>
    <n v="10009"/>
    <s v="East"/>
    <s v="TEC-PH-10004531"/>
    <x v="2"/>
    <x v="7"/>
    <s v="OtterBox Commuter Series Case - iPhone 5 &amp; 5s"/>
    <n v="21.99"/>
    <n v="1"/>
    <n v="0"/>
    <n v="10.555199999999999"/>
  </r>
  <r>
    <n v="924"/>
    <s v="CA-2015-111164"/>
    <x v="347"/>
    <d v="2015-04-15T00:00:00"/>
    <x v="1"/>
    <s v="SE-20110"/>
    <s v="Sanjit Engle"/>
    <x v="0"/>
    <s v="United States"/>
    <x v="20"/>
    <x v="15"/>
    <n v="10009"/>
    <s v="East"/>
    <s v="OFF-AP-10004487"/>
    <x v="1"/>
    <x v="9"/>
    <s v="Kensington 4 Outlet MasterPiece Compact Power Control Center"/>
    <n v="406.6"/>
    <n v="5"/>
    <n v="0"/>
    <n v="113.848"/>
  </r>
  <r>
    <n v="925"/>
    <s v="CA-2016-149797"/>
    <x v="306"/>
    <d v="2016-09-20T00:00:00"/>
    <x v="1"/>
    <s v="AH-10075"/>
    <s v="Adam Hart"/>
    <x v="1"/>
    <s v="United States"/>
    <x v="20"/>
    <x v="15"/>
    <n v="10011"/>
    <s v="East"/>
    <s v="OFF-BI-10003650"/>
    <x v="1"/>
    <x v="8"/>
    <s v="GBC DocuBind 300 Electric Binding Machine"/>
    <n v="841.56799999999998"/>
    <n v="2"/>
    <n v="0.2"/>
    <n v="294.54880000000003"/>
  </r>
  <r>
    <n v="926"/>
    <s v="CA-2014-132962"/>
    <x v="103"/>
    <d v="2014-09-16T00:00:00"/>
    <x v="2"/>
    <s v="JM-15535"/>
    <s v="Jessica Myrick"/>
    <x v="0"/>
    <s v="United States"/>
    <x v="10"/>
    <x v="9"/>
    <n v="19143"/>
    <s v="East"/>
    <s v="OFF-PA-10003543"/>
    <x v="1"/>
    <x v="10"/>
    <s v="Xerox 1985"/>
    <n v="15.552"/>
    <n v="3"/>
    <n v="0.2"/>
    <n v="5.4432"/>
  </r>
  <r>
    <n v="927"/>
    <s v="CA-2014-132962"/>
    <x v="103"/>
    <d v="2014-09-16T00:00:00"/>
    <x v="2"/>
    <s v="JM-15535"/>
    <s v="Jessica Myrick"/>
    <x v="0"/>
    <s v="United States"/>
    <x v="10"/>
    <x v="9"/>
    <n v="19143"/>
    <s v="East"/>
    <s v="TEC-AC-10004353"/>
    <x v="2"/>
    <x v="11"/>
    <s v="Hypercom P1300 Pinpad"/>
    <n v="252"/>
    <n v="5"/>
    <n v="0.2"/>
    <n v="53.55"/>
  </r>
  <r>
    <n v="928"/>
    <s v="CA-2015-115091"/>
    <x v="348"/>
    <d v="2015-10-09T00:00:00"/>
    <x v="1"/>
    <s v="JJ-15760"/>
    <s v="Joel Jenkins"/>
    <x v="2"/>
    <s v="United States"/>
    <x v="24"/>
    <x v="17"/>
    <n v="22153"/>
    <s v="South"/>
    <s v="OFF-AR-10000658"/>
    <x v="1"/>
    <x v="6"/>
    <s v="Newell 324"/>
    <n v="46.2"/>
    <n v="4"/>
    <n v="0"/>
    <n v="12.936"/>
  </r>
  <r>
    <n v="929"/>
    <s v="CA-2015-115091"/>
    <x v="348"/>
    <d v="2015-10-09T00:00:00"/>
    <x v="1"/>
    <s v="JJ-15760"/>
    <s v="Joel Jenkins"/>
    <x v="2"/>
    <s v="United States"/>
    <x v="24"/>
    <x v="17"/>
    <n v="22153"/>
    <s v="South"/>
    <s v="OFF-AP-10000696"/>
    <x v="1"/>
    <x v="9"/>
    <s v="Holmes Odor Grabber"/>
    <n v="28.84"/>
    <n v="2"/>
    <n v="0"/>
    <n v="9.5172000000000008"/>
  </r>
  <r>
    <n v="930"/>
    <s v="CA-2017-144932"/>
    <x v="349"/>
    <d v="2017-04-17T00:00:00"/>
    <x v="2"/>
    <s v="AB-10165"/>
    <s v="Alan Barnes"/>
    <x v="0"/>
    <s v="United States"/>
    <x v="167"/>
    <x v="24"/>
    <n v="43615"/>
    <s v="East"/>
    <s v="OFF-AR-10003560"/>
    <x v="1"/>
    <x v="6"/>
    <s v="Zebra Zazzle Fluorescent Highlighters"/>
    <n v="14.592000000000001"/>
    <n v="3"/>
    <n v="0.2"/>
    <n v="2.5535999999999999"/>
  </r>
  <r>
    <n v="931"/>
    <s v="CA-2017-144932"/>
    <x v="349"/>
    <d v="2017-04-17T00:00:00"/>
    <x v="2"/>
    <s v="AB-10165"/>
    <s v="Alan Barnes"/>
    <x v="0"/>
    <s v="United States"/>
    <x v="167"/>
    <x v="24"/>
    <n v="43615"/>
    <s v="East"/>
    <s v="OFF-AR-10001468"/>
    <x v="1"/>
    <x v="6"/>
    <s v="Sanford Prismacolor Professional Thick Lead Art Pencils, 36-Color Set"/>
    <n v="89.855999999999995"/>
    <n v="3"/>
    <n v="0.2"/>
    <n v="21.340800000000002"/>
  </r>
  <r>
    <n v="932"/>
    <s v="CA-2017-144932"/>
    <x v="349"/>
    <d v="2017-04-17T00:00:00"/>
    <x v="2"/>
    <s v="AB-10165"/>
    <s v="Alan Barnes"/>
    <x v="0"/>
    <s v="United States"/>
    <x v="167"/>
    <x v="24"/>
    <n v="43615"/>
    <s v="East"/>
    <s v="OFF-PA-10004971"/>
    <x v="1"/>
    <x v="10"/>
    <s v="Xerox 196"/>
    <n v="13.872"/>
    <n v="3"/>
    <n v="0.2"/>
    <n v="5.0286"/>
  </r>
  <r>
    <n v="933"/>
    <s v="CA-2017-114216"/>
    <x v="264"/>
    <d v="2017-09-06T00:00:00"/>
    <x v="1"/>
    <s v="RK-19300"/>
    <s v="Ralph Kennedy"/>
    <x v="0"/>
    <s v="United States"/>
    <x v="10"/>
    <x v="9"/>
    <n v="19140"/>
    <s v="East"/>
    <s v="OFF-PA-10002195"/>
    <x v="1"/>
    <x v="10"/>
    <s v="RSVP Cards &amp; Envelopes, Blank White, 8-1/2&quot; X 11&quot;, 24 Cards/25 Envelopes/Set"/>
    <n v="12.192"/>
    <n v="3"/>
    <n v="0.2"/>
    <n v="4.1147999999999998"/>
  </r>
  <r>
    <n v="934"/>
    <s v="CA-2016-140081"/>
    <x v="23"/>
    <d v="2016-06-24T00:00:00"/>
    <x v="1"/>
    <s v="CG-12040"/>
    <s v="Catherine Glotzbach"/>
    <x v="2"/>
    <s v="United States"/>
    <x v="10"/>
    <x v="9"/>
    <n v="19120"/>
    <s v="East"/>
    <s v="OFF-PA-10001745"/>
    <x v="1"/>
    <x v="10"/>
    <s v="Wirebound Message Books, 2 7/8&quot; x 5&quot;, 3 Forms per Page"/>
    <n v="45.055999999999997"/>
    <n v="8"/>
    <n v="0.2"/>
    <n v="15.2064"/>
  </r>
  <r>
    <n v="935"/>
    <s v="CA-2016-140081"/>
    <x v="23"/>
    <d v="2016-06-24T00:00:00"/>
    <x v="1"/>
    <s v="CG-12040"/>
    <s v="Catherine Glotzbach"/>
    <x v="2"/>
    <s v="United States"/>
    <x v="10"/>
    <x v="9"/>
    <n v="19120"/>
    <s v="East"/>
    <s v="OFF-BI-10004826"/>
    <x v="1"/>
    <x v="8"/>
    <s v="JM Magazine Binder"/>
    <n v="29.718"/>
    <n v="6"/>
    <n v="0.7"/>
    <n v="-21.793199999999999"/>
  </r>
  <r>
    <n v="936"/>
    <s v="CA-2016-140081"/>
    <x v="23"/>
    <d v="2016-06-24T00:00:00"/>
    <x v="1"/>
    <s v="CG-12040"/>
    <s v="Catherine Glotzbach"/>
    <x v="2"/>
    <s v="United States"/>
    <x v="10"/>
    <x v="9"/>
    <n v="19120"/>
    <s v="East"/>
    <s v="OFF-PA-10001870"/>
    <x v="1"/>
    <x v="10"/>
    <s v="Xerox 202"/>
    <n v="15.552"/>
    <n v="3"/>
    <n v="0.2"/>
    <n v="5.4432"/>
  </r>
  <r>
    <n v="937"/>
    <s v="CA-2016-140081"/>
    <x v="23"/>
    <d v="2016-06-24T00:00:00"/>
    <x v="1"/>
    <s v="CG-12040"/>
    <s v="Catherine Glotzbach"/>
    <x v="2"/>
    <s v="United States"/>
    <x v="10"/>
    <x v="9"/>
    <n v="19120"/>
    <s v="East"/>
    <s v="OFF-AP-10001058"/>
    <x v="1"/>
    <x v="9"/>
    <s v="Sanyo 2.5 Cubic Foot Mid-Size Office Refrigerators"/>
    <n v="447.69600000000003"/>
    <n v="2"/>
    <n v="0.2"/>
    <n v="33.577199999999998"/>
  </r>
  <r>
    <n v="938"/>
    <s v="US-2017-111745"/>
    <x v="60"/>
    <d v="2017-11-06T00:00:00"/>
    <x v="2"/>
    <s v="RA-19885"/>
    <s v="Ruben Ausman"/>
    <x v="1"/>
    <s v="United States"/>
    <x v="168"/>
    <x v="27"/>
    <n v="87401"/>
    <s v="West"/>
    <s v="TEC-AC-10003911"/>
    <x v="2"/>
    <x v="11"/>
    <s v="NETGEAR AC1750 Dual Band Gigabit Smart WiFi Router"/>
    <n v="159.99"/>
    <n v="1"/>
    <n v="0"/>
    <n v="54.396599999999999"/>
  </r>
  <r>
    <n v="939"/>
    <s v="CA-2015-148250"/>
    <x v="350"/>
    <d v="2015-12-17T00:00:00"/>
    <x v="1"/>
    <s v="RP-19270"/>
    <s v="Rachel Payne"/>
    <x v="1"/>
    <s v="United States"/>
    <x v="169"/>
    <x v="1"/>
    <n v="92503"/>
    <s v="West"/>
    <s v="OFF-PA-10000289"/>
    <x v="1"/>
    <x v="10"/>
    <s v="Xerox 213"/>
    <n v="12.96"/>
    <n v="2"/>
    <n v="0"/>
    <n v="6.2207999999999997"/>
  </r>
  <r>
    <n v="940"/>
    <s v="CA-2015-148250"/>
    <x v="350"/>
    <d v="2015-12-17T00:00:00"/>
    <x v="1"/>
    <s v="RP-19270"/>
    <s v="Rachel Payne"/>
    <x v="1"/>
    <s v="United States"/>
    <x v="169"/>
    <x v="1"/>
    <n v="92503"/>
    <s v="West"/>
    <s v="OFF-AP-10003040"/>
    <x v="1"/>
    <x v="9"/>
    <s v="Fellowes 8 Outlet Superior Workstation Surge Protector w/o Phone/Fax/Modem Protection"/>
    <n v="134.47999999999999"/>
    <n v="4"/>
    <n v="0"/>
    <n v="34.964799999999997"/>
  </r>
  <r>
    <n v="941"/>
    <s v="CA-2016-105760"/>
    <x v="351"/>
    <d v="2016-06-20T00:00:00"/>
    <x v="2"/>
    <s v="KC-16255"/>
    <s v="Karen Carlisle"/>
    <x v="1"/>
    <s v="United States"/>
    <x v="8"/>
    <x v="1"/>
    <n v="94110"/>
    <s v="West"/>
    <s v="OFF-PA-10000350"/>
    <x v="1"/>
    <x v="10"/>
    <s v="Message Book, Standard Line &quot;While You Were Out&quot;, 5 1/2&quot; X 4&quot;, 200 Sets/Book"/>
    <n v="17.12"/>
    <n v="2"/>
    <n v="0"/>
    <n v="8.0464000000000002"/>
  </r>
  <r>
    <n v="942"/>
    <s v="CA-2016-142958"/>
    <x v="180"/>
    <d v="2016-12-20T00:00:00"/>
    <x v="1"/>
    <s v="RW-19630"/>
    <s v="Rob Williams"/>
    <x v="1"/>
    <s v="United States"/>
    <x v="170"/>
    <x v="1"/>
    <n v="90503"/>
    <s v="West"/>
    <s v="OFF-BI-10001759"/>
    <x v="1"/>
    <x v="8"/>
    <s v="Acco Pressboard Covers with Storage Hooks, 14 7/8&quot; x 11&quot;, Dark Blue"/>
    <n v="6.0960000000000001"/>
    <n v="2"/>
    <n v="0.2"/>
    <n v="2.2098"/>
  </r>
  <r>
    <n v="943"/>
    <s v="CA-2016-142958"/>
    <x v="180"/>
    <d v="2016-12-20T00:00:00"/>
    <x v="1"/>
    <s v="RW-19630"/>
    <s v="Rob Williams"/>
    <x v="1"/>
    <s v="United States"/>
    <x v="170"/>
    <x v="1"/>
    <n v="90503"/>
    <s v="West"/>
    <s v="FUR-TA-10000577"/>
    <x v="0"/>
    <x v="3"/>
    <s v="Bretford CR4500 Series Slim Rectangular Table"/>
    <n v="1114.2719999999999"/>
    <n v="4"/>
    <n v="0.2"/>
    <n v="41.785200000000003"/>
  </r>
  <r>
    <n v="944"/>
    <s v="CA-2015-120880"/>
    <x v="352"/>
    <d v="2015-06-03T00:00:00"/>
    <x v="1"/>
    <s v="JL-15850"/>
    <s v="John Lucas"/>
    <x v="0"/>
    <s v="United States"/>
    <x v="4"/>
    <x v="4"/>
    <n v="98105"/>
    <s v="West"/>
    <s v="OFF-PA-10004101"/>
    <x v="1"/>
    <x v="10"/>
    <s v="Xerox 1894"/>
    <n v="32.4"/>
    <n v="5"/>
    <n v="0"/>
    <n v="15.552"/>
  </r>
  <r>
    <n v="945"/>
    <s v="CA-2015-120880"/>
    <x v="352"/>
    <d v="2015-06-03T00:00:00"/>
    <x v="1"/>
    <s v="JL-15850"/>
    <s v="John Lucas"/>
    <x v="0"/>
    <s v="United States"/>
    <x v="4"/>
    <x v="4"/>
    <n v="98105"/>
    <s v="West"/>
    <s v="OFF-ST-10001496"/>
    <x v="1"/>
    <x v="4"/>
    <s v="Standard Rollaway File with Lock"/>
    <n v="540.57000000000005"/>
    <n v="3"/>
    <n v="0"/>
    <n v="140.54820000000001"/>
  </r>
  <r>
    <n v="946"/>
    <s v="CA-2015-120880"/>
    <x v="352"/>
    <d v="2015-06-03T00:00:00"/>
    <x v="1"/>
    <s v="JL-15850"/>
    <s v="John Lucas"/>
    <x v="0"/>
    <s v="United States"/>
    <x v="4"/>
    <x v="4"/>
    <n v="98105"/>
    <s v="West"/>
    <s v="OFF-BI-10002931"/>
    <x v="1"/>
    <x v="8"/>
    <s v="Avery Trapezoid Extra Heavy Duty 4&quot; Binders"/>
    <n v="167.76"/>
    <n v="5"/>
    <n v="0.2"/>
    <n v="62.91"/>
  </r>
  <r>
    <n v="947"/>
    <s v="US-2015-140200"/>
    <x v="353"/>
    <d v="2015-07-28T00:00:00"/>
    <x v="2"/>
    <s v="CA-12775"/>
    <s v="Cynthia Arntzen"/>
    <x v="0"/>
    <s v="United States"/>
    <x v="123"/>
    <x v="16"/>
    <n v="85204"/>
    <s v="West"/>
    <s v="FUR-TA-10002356"/>
    <x v="0"/>
    <x v="3"/>
    <s v="Bevis Boat-Shaped Conference Table"/>
    <n v="393.16500000000002"/>
    <n v="3"/>
    <n v="0.5"/>
    <n v="-204.44579999999999"/>
  </r>
  <r>
    <n v="948"/>
    <s v="US-2017-110576"/>
    <x v="354"/>
    <d v="2017-12-02T00:00:00"/>
    <x v="1"/>
    <s v="RB-19795"/>
    <s v="Ross Baird"/>
    <x v="2"/>
    <s v="United States"/>
    <x v="10"/>
    <x v="9"/>
    <n v="19120"/>
    <s v="East"/>
    <s v="FUR-FU-10003601"/>
    <x v="0"/>
    <x v="5"/>
    <s v="Deflect-o RollaMat Studded, Beveled Mat for Medium Pile Carpeting"/>
    <n v="516.48800000000006"/>
    <n v="7"/>
    <n v="0.2"/>
    <n v="-12.9122"/>
  </r>
  <r>
    <n v="949"/>
    <s v="US-2017-110576"/>
    <x v="354"/>
    <d v="2017-12-02T00:00:00"/>
    <x v="1"/>
    <s v="RB-19795"/>
    <s v="Ross Baird"/>
    <x v="2"/>
    <s v="United States"/>
    <x v="10"/>
    <x v="9"/>
    <n v="19120"/>
    <s v="East"/>
    <s v="FUR-FU-10000576"/>
    <x v="0"/>
    <x v="5"/>
    <s v="Luxo Professional Fluorescent Magnifier Lamp with Clamp-Mount Base"/>
    <n v="1007.232"/>
    <n v="6"/>
    <n v="0.2"/>
    <n v="75.542400000000001"/>
  </r>
  <r>
    <n v="950"/>
    <s v="US-2017-110576"/>
    <x v="354"/>
    <d v="2017-12-02T00:00:00"/>
    <x v="1"/>
    <s v="RB-19795"/>
    <s v="Ross Baird"/>
    <x v="2"/>
    <s v="United States"/>
    <x v="10"/>
    <x v="9"/>
    <n v="19120"/>
    <s v="East"/>
    <s v="FUR-TA-10004154"/>
    <x v="0"/>
    <x v="3"/>
    <s v="Riverside Furniture Oval Coffee Table, Oval End Table, End Table with Drawer"/>
    <n v="2065.3200000000002"/>
    <n v="12"/>
    <n v="0.4"/>
    <n v="-619.596"/>
  </r>
  <r>
    <n v="951"/>
    <s v="US-2017-110576"/>
    <x v="354"/>
    <d v="2017-12-02T00:00:00"/>
    <x v="1"/>
    <s v="RB-19795"/>
    <s v="Ross Baird"/>
    <x v="2"/>
    <s v="United States"/>
    <x v="10"/>
    <x v="9"/>
    <n v="19120"/>
    <s v="East"/>
    <s v="OFF-PA-10000788"/>
    <x v="1"/>
    <x v="10"/>
    <s v="Xerox 210"/>
    <n v="15.552"/>
    <n v="3"/>
    <n v="0.2"/>
    <n v="5.4432"/>
  </r>
  <r>
    <n v="952"/>
    <s v="US-2017-110576"/>
    <x v="354"/>
    <d v="2017-12-02T00:00:00"/>
    <x v="1"/>
    <s v="RB-19795"/>
    <s v="Ross Baird"/>
    <x v="2"/>
    <s v="United States"/>
    <x v="10"/>
    <x v="9"/>
    <n v="19120"/>
    <s v="East"/>
    <s v="OFF-PA-10002479"/>
    <x v="1"/>
    <x v="10"/>
    <s v="Xerox 4200 Series MultiUse Premium Copy Paper (20Lb. and 84 Bright)"/>
    <n v="25.344000000000001"/>
    <n v="6"/>
    <n v="0.2"/>
    <n v="7.92"/>
  </r>
  <r>
    <n v="953"/>
    <s v="CA-2017-131156"/>
    <x v="355"/>
    <d v="2017-04-07T00:00:00"/>
    <x v="1"/>
    <s v="KH-16360"/>
    <s v="Katherine Hughes"/>
    <x v="0"/>
    <s v="United States"/>
    <x v="10"/>
    <x v="9"/>
    <n v="19143"/>
    <s v="East"/>
    <s v="FUR-FU-10001940"/>
    <x v="0"/>
    <x v="5"/>
    <s v="Staple-based wall hangings"/>
    <n v="25.472000000000001"/>
    <n v="4"/>
    <n v="0.2"/>
    <n v="7.6416000000000004"/>
  </r>
  <r>
    <n v="954"/>
    <s v="CA-2017-136539"/>
    <x v="116"/>
    <d v="2018-01-01T00:00:00"/>
    <x v="1"/>
    <s v="GH-14665"/>
    <s v="Greg Hansen"/>
    <x v="0"/>
    <s v="United States"/>
    <x v="171"/>
    <x v="5"/>
    <n v="78664"/>
    <s v="Central"/>
    <s v="OFF-AR-10001958"/>
    <x v="1"/>
    <x v="6"/>
    <s v="Stanley Bostitch Contemporary Electric Pencil Sharpeners"/>
    <n v="27.167999999999999"/>
    <n v="2"/>
    <n v="0.2"/>
    <n v="2.7168000000000001"/>
  </r>
  <r>
    <n v="955"/>
    <s v="CA-2017-136539"/>
    <x v="116"/>
    <d v="2018-01-01T00:00:00"/>
    <x v="1"/>
    <s v="GH-14665"/>
    <s v="Greg Hansen"/>
    <x v="0"/>
    <s v="United States"/>
    <x v="171"/>
    <x v="5"/>
    <n v="78664"/>
    <s v="Central"/>
    <s v="FUR-BO-10004709"/>
    <x v="0"/>
    <x v="0"/>
    <s v="Bush Westfield Collection Bookcases, Medium Cherry Finish"/>
    <n v="78.852800000000002"/>
    <n v="2"/>
    <n v="0.32"/>
    <n v="-11.596"/>
  </r>
  <r>
    <n v="956"/>
    <s v="CA-2017-119305"/>
    <x v="329"/>
    <d v="2017-12-04T00:00:00"/>
    <x v="1"/>
    <s v="SW-20275"/>
    <s v="Scott Williamson"/>
    <x v="0"/>
    <s v="United States"/>
    <x v="25"/>
    <x v="35"/>
    <n v="39212"/>
    <s v="South"/>
    <s v="OFF-ST-10000604"/>
    <x v="1"/>
    <x v="4"/>
    <s v="Home/Office Personal File Carts"/>
    <n v="173.8"/>
    <n v="5"/>
    <n v="0"/>
    <n v="43.45"/>
  </r>
  <r>
    <n v="957"/>
    <s v="CA-2017-102414"/>
    <x v="356"/>
    <d v="2017-05-18T00:00:00"/>
    <x v="0"/>
    <s v="JA-15970"/>
    <s v="Joseph Airdo"/>
    <x v="0"/>
    <s v="United States"/>
    <x v="42"/>
    <x v="16"/>
    <n v="85023"/>
    <s v="West"/>
    <s v="TEC-PH-10002923"/>
    <x v="2"/>
    <x v="7"/>
    <s v="Logitech B530 USB Headset - headset - Full size, Binaural"/>
    <n v="29.591999999999999"/>
    <n v="1"/>
    <n v="0.2"/>
    <n v="2.5893000000000002"/>
  </r>
  <r>
    <n v="958"/>
    <s v="CA-2017-102414"/>
    <x v="356"/>
    <d v="2017-05-18T00:00:00"/>
    <x v="0"/>
    <s v="JA-15970"/>
    <s v="Joseph Airdo"/>
    <x v="0"/>
    <s v="United States"/>
    <x v="42"/>
    <x v="16"/>
    <n v="85023"/>
    <s v="West"/>
    <s v="OFF-BI-10004465"/>
    <x v="1"/>
    <x v="8"/>
    <s v="Avery Durable Slant Ring Binders"/>
    <n v="4.7519999999999998"/>
    <n v="2"/>
    <n v="0.7"/>
    <n v="-3.1680000000000001"/>
  </r>
  <r>
    <n v="959"/>
    <s v="CA-2017-102414"/>
    <x v="356"/>
    <d v="2017-05-18T00:00:00"/>
    <x v="0"/>
    <s v="JA-15970"/>
    <s v="Joseph Airdo"/>
    <x v="0"/>
    <s v="United States"/>
    <x v="42"/>
    <x v="16"/>
    <n v="85023"/>
    <s v="West"/>
    <s v="OFF-PA-10002333"/>
    <x v="1"/>
    <x v="10"/>
    <s v="Universal Ultra Bright White Copier/Laser Paper, 8 1/2&quot; x 11&quot;, Ream"/>
    <n v="15.552"/>
    <n v="3"/>
    <n v="0.2"/>
    <n v="5.6375999999999999"/>
  </r>
  <r>
    <n v="960"/>
    <s v="CA-2015-112571"/>
    <x v="357"/>
    <d v="2015-09-22T00:00:00"/>
    <x v="3"/>
    <s v="DL-12925"/>
    <s v="Daniel Lacy"/>
    <x v="0"/>
    <s v="United States"/>
    <x v="147"/>
    <x v="1"/>
    <n v="92054"/>
    <s v="West"/>
    <s v="FUR-FU-10004188"/>
    <x v="0"/>
    <x v="5"/>
    <s v="Luxo Professional Combination Clamp-On Lamps"/>
    <n v="204.6"/>
    <n v="2"/>
    <n v="0"/>
    <n v="53.195999999999998"/>
  </r>
  <r>
    <n v="961"/>
    <s v="CA-2017-152142"/>
    <x v="237"/>
    <d v="2017-11-19T00:00:00"/>
    <x v="1"/>
    <s v="LW-16990"/>
    <s v="Lindsay Williams"/>
    <x v="1"/>
    <s v="United States"/>
    <x v="8"/>
    <x v="1"/>
    <n v="94110"/>
    <s v="West"/>
    <s v="FUR-CH-10002965"/>
    <x v="0"/>
    <x v="1"/>
    <s v="Global Leather Highback Executive Chair with Pneumatic Height Adjustment, Black"/>
    <n v="321.56799999999998"/>
    <n v="2"/>
    <n v="0.2"/>
    <n v="28.1372"/>
  </r>
  <r>
    <n v="962"/>
    <s v="CA-2015-160059"/>
    <x v="154"/>
    <d v="2015-12-01T00:00:00"/>
    <x v="1"/>
    <s v="TB-21190"/>
    <s v="Thomas Brumley"/>
    <x v="2"/>
    <s v="United States"/>
    <x v="115"/>
    <x v="36"/>
    <n v="72701"/>
    <s v="South"/>
    <s v="OFF-BI-10000145"/>
    <x v="1"/>
    <x v="8"/>
    <s v="Zipper Ring Binder Pockets"/>
    <n v="6.24"/>
    <n v="2"/>
    <n v="0"/>
    <n v="3.0575999999999999"/>
  </r>
  <r>
    <n v="963"/>
    <s v="CA-2016-120859"/>
    <x v="142"/>
    <d v="2016-09-04T00:00:00"/>
    <x v="2"/>
    <s v="CV-12805"/>
    <s v="Cynthia Voltz"/>
    <x v="1"/>
    <s v="United States"/>
    <x v="8"/>
    <x v="1"/>
    <n v="94110"/>
    <s v="West"/>
    <s v="OFF-EN-10001335"/>
    <x v="1"/>
    <x v="12"/>
    <s v="White Business Envelopes with Contemporary Seam, Recycled White Business Envelopes"/>
    <n v="21.88"/>
    <n v="2"/>
    <n v="0"/>
    <n v="10.94"/>
  </r>
  <r>
    <n v="964"/>
    <s v="CA-2014-127488"/>
    <x v="358"/>
    <d v="2014-09-24T00:00:00"/>
    <x v="0"/>
    <s v="MS-17365"/>
    <s v="Maribeth Schnelling"/>
    <x v="0"/>
    <s v="United States"/>
    <x v="172"/>
    <x v="2"/>
    <n v="33433"/>
    <s v="South"/>
    <s v="OFF-LA-10001613"/>
    <x v="1"/>
    <x v="2"/>
    <s v="Avery File Folder Labels"/>
    <n v="4.6079999999999997"/>
    <n v="2"/>
    <n v="0.2"/>
    <n v="1.6704000000000001"/>
  </r>
  <r>
    <n v="965"/>
    <s v="CA-2017-135279"/>
    <x v="359"/>
    <d v="2017-04-11T00:00:00"/>
    <x v="2"/>
    <s v="BS-11800"/>
    <s v="Bryan Spruell"/>
    <x v="2"/>
    <s v="United States"/>
    <x v="20"/>
    <x v="15"/>
    <n v="10011"/>
    <s v="East"/>
    <s v="OFF-LA-10004055"/>
    <x v="1"/>
    <x v="2"/>
    <s v="Color-Coded Legal Exhibit Labels"/>
    <n v="9.82"/>
    <n v="2"/>
    <n v="0"/>
    <n v="4.8117999999999999"/>
  </r>
  <r>
    <n v="966"/>
    <s v="CA-2017-135279"/>
    <x v="359"/>
    <d v="2017-04-11T00:00:00"/>
    <x v="2"/>
    <s v="BS-11800"/>
    <s v="Bryan Spruell"/>
    <x v="2"/>
    <s v="United States"/>
    <x v="20"/>
    <x v="15"/>
    <n v="10011"/>
    <s v="East"/>
    <s v="OFF-AR-10004344"/>
    <x v="1"/>
    <x v="6"/>
    <s v="Bulldog Vacuum Base Pencil Sharpener"/>
    <n v="35.97"/>
    <n v="3"/>
    <n v="0"/>
    <n v="9.7119"/>
  </r>
  <r>
    <n v="967"/>
    <s v="CA-2017-135279"/>
    <x v="359"/>
    <d v="2017-04-11T00:00:00"/>
    <x v="2"/>
    <s v="BS-11800"/>
    <s v="Bryan Spruell"/>
    <x v="2"/>
    <s v="United States"/>
    <x v="20"/>
    <x v="15"/>
    <n v="10011"/>
    <s v="East"/>
    <s v="OFF-PA-10004621"/>
    <x v="1"/>
    <x v="10"/>
    <s v="Xerox 212"/>
    <n v="12.96"/>
    <n v="2"/>
    <n v="0"/>
    <n v="6.2207999999999997"/>
  </r>
  <r>
    <n v="968"/>
    <s v="CA-2017-135279"/>
    <x v="359"/>
    <d v="2017-04-11T00:00:00"/>
    <x v="2"/>
    <s v="BS-11800"/>
    <s v="Bryan Spruell"/>
    <x v="2"/>
    <s v="United States"/>
    <x v="20"/>
    <x v="15"/>
    <n v="10011"/>
    <s v="East"/>
    <s v="OFF-PA-10001281"/>
    <x v="1"/>
    <x v="10"/>
    <s v="Computer Printout Paper with Letter-Trim Fine Perforations"/>
    <n v="191.6"/>
    <n v="4"/>
    <n v="0"/>
    <n v="91.968000000000004"/>
  </r>
  <r>
    <n v="969"/>
    <s v="CA-2017-135279"/>
    <x v="359"/>
    <d v="2017-04-11T00:00:00"/>
    <x v="2"/>
    <s v="BS-11800"/>
    <s v="Bryan Spruell"/>
    <x v="2"/>
    <s v="United States"/>
    <x v="20"/>
    <x v="15"/>
    <n v="10011"/>
    <s v="East"/>
    <s v="OFF-LA-10001613"/>
    <x v="1"/>
    <x v="2"/>
    <s v="Avery File Folder Labels"/>
    <n v="8.64"/>
    <n v="3"/>
    <n v="0"/>
    <n v="4.2336"/>
  </r>
  <r>
    <n v="970"/>
    <s v="CA-2017-135279"/>
    <x v="359"/>
    <d v="2017-04-11T00:00:00"/>
    <x v="2"/>
    <s v="BS-11800"/>
    <s v="Bryan Spruell"/>
    <x v="2"/>
    <s v="United States"/>
    <x v="20"/>
    <x v="15"/>
    <n v="10011"/>
    <s v="East"/>
    <s v="OFF-ST-10001097"/>
    <x v="1"/>
    <x v="4"/>
    <s v="Office Impressions Heavy Duty Welded Shelving &amp; Multimedia Storage Drawers"/>
    <n v="501.81"/>
    <n v="3"/>
    <n v="0"/>
    <n v="0"/>
  </r>
  <r>
    <n v="971"/>
    <s v="CA-2014-115791"/>
    <x v="360"/>
    <d v="2014-01-18T00:00:00"/>
    <x v="0"/>
    <s v="DL-13315"/>
    <s v="Delfina Latchford"/>
    <x v="0"/>
    <s v="United States"/>
    <x v="10"/>
    <x v="9"/>
    <n v="19134"/>
    <s v="East"/>
    <s v="FUR-FU-10001095"/>
    <x v="0"/>
    <x v="5"/>
    <s v="DAX Black Cherry Wood-Tone Poster Frame"/>
    <n v="127.104"/>
    <n v="6"/>
    <n v="0.2"/>
    <n v="28.598400000000002"/>
  </r>
  <r>
    <n v="972"/>
    <s v="CA-2014-115791"/>
    <x v="360"/>
    <d v="2014-01-18T00:00:00"/>
    <x v="0"/>
    <s v="DL-13315"/>
    <s v="Delfina Latchford"/>
    <x v="0"/>
    <s v="United States"/>
    <x v="10"/>
    <x v="9"/>
    <n v="19134"/>
    <s v="East"/>
    <s v="TEC-PH-10004614"/>
    <x v="2"/>
    <x v="7"/>
    <s v="AT&amp;T 841000 Phone"/>
    <n v="124.2"/>
    <n v="3"/>
    <n v="0.4"/>
    <n v="-31.05"/>
  </r>
  <r>
    <n v="973"/>
    <s v="CA-2014-115791"/>
    <x v="360"/>
    <d v="2014-01-18T00:00:00"/>
    <x v="0"/>
    <s v="DL-13315"/>
    <s v="Delfina Latchford"/>
    <x v="0"/>
    <s v="United States"/>
    <x v="10"/>
    <x v="9"/>
    <n v="19134"/>
    <s v="East"/>
    <s v="OFF-BI-10001575"/>
    <x v="1"/>
    <x v="8"/>
    <s v="GBC Linen Binding Covers"/>
    <n v="18.588000000000001"/>
    <n v="2"/>
    <n v="0.7"/>
    <n v="-13.6312"/>
  </r>
  <r>
    <n v="974"/>
    <s v="CA-2014-115791"/>
    <x v="360"/>
    <d v="2014-01-18T00:00:00"/>
    <x v="0"/>
    <s v="DL-13315"/>
    <s v="Delfina Latchford"/>
    <x v="0"/>
    <s v="United States"/>
    <x v="10"/>
    <x v="9"/>
    <n v="19134"/>
    <s v="East"/>
    <s v="OFF-LA-10001074"/>
    <x v="1"/>
    <x v="2"/>
    <s v="Round Specialty Laser Printer Labels"/>
    <n v="30.071999999999999"/>
    <n v="3"/>
    <n v="0.2"/>
    <n v="10.1493"/>
  </r>
  <r>
    <n v="975"/>
    <s v="US-2017-103247"/>
    <x v="361"/>
    <d v="2017-10-08T00:00:00"/>
    <x v="0"/>
    <s v="PO-19195"/>
    <s v="Phillina Ober"/>
    <x v="2"/>
    <s v="United States"/>
    <x v="20"/>
    <x v="15"/>
    <n v="10011"/>
    <s v="East"/>
    <s v="TEC-PH-10003555"/>
    <x v="2"/>
    <x v="7"/>
    <s v="Motorola HK250 Universal Bluetooth Headset"/>
    <n v="160.93"/>
    <n v="7"/>
    <n v="0"/>
    <n v="3.2185999999999999"/>
  </r>
  <r>
    <n v="976"/>
    <s v="US-2017-103247"/>
    <x v="361"/>
    <d v="2017-10-08T00:00:00"/>
    <x v="0"/>
    <s v="PO-19195"/>
    <s v="Phillina Ober"/>
    <x v="2"/>
    <s v="United States"/>
    <x v="20"/>
    <x v="15"/>
    <n v="10011"/>
    <s v="East"/>
    <s v="OFF-BI-10004492"/>
    <x v="1"/>
    <x v="8"/>
    <s v="Tuf-Vin Binders"/>
    <n v="75.792000000000002"/>
    <n v="3"/>
    <n v="0.2"/>
    <n v="25.579799999999999"/>
  </r>
  <r>
    <n v="977"/>
    <s v="US-2017-100209"/>
    <x v="362"/>
    <d v="2017-07-15T00:00:00"/>
    <x v="1"/>
    <s v="TD-20995"/>
    <s v="Tamara Dahlen"/>
    <x v="0"/>
    <s v="United States"/>
    <x v="32"/>
    <x v="21"/>
    <n v="97206"/>
    <s v="West"/>
    <s v="OFF-BI-10002012"/>
    <x v="1"/>
    <x v="8"/>
    <s v="Wilson Jones Easy Flow II Sheet Lifters"/>
    <n v="1.08"/>
    <n v="2"/>
    <n v="0.7"/>
    <n v="-0.79200000000000004"/>
  </r>
  <r>
    <n v="978"/>
    <s v="CA-2017-159366"/>
    <x v="363"/>
    <d v="2017-01-10T00:00:00"/>
    <x v="2"/>
    <s v="BW-11110"/>
    <s v="Bart Watters"/>
    <x v="1"/>
    <s v="United States"/>
    <x v="66"/>
    <x v="12"/>
    <n v="48205"/>
    <s v="Central"/>
    <s v="TEC-MA-10000822"/>
    <x v="2"/>
    <x v="15"/>
    <s v="Lexmark MX611dhe Monochrome Laser Printer"/>
    <n v="3059.982"/>
    <n v="2"/>
    <n v="0.1"/>
    <n v="679.99599999999998"/>
  </r>
  <r>
    <n v="979"/>
    <s v="CA-2016-145499"/>
    <x v="198"/>
    <d v="2016-05-31T00:00:00"/>
    <x v="2"/>
    <s v="RW-19690"/>
    <s v="Robert Waldorf"/>
    <x v="0"/>
    <s v="United States"/>
    <x v="40"/>
    <x v="3"/>
    <n v="28403"/>
    <s v="South"/>
    <s v="OFF-BI-10000848"/>
    <x v="1"/>
    <x v="8"/>
    <s v="Angle-D Ring Binders"/>
    <n v="3.282"/>
    <n v="2"/>
    <n v="0.7"/>
    <n v="-2.6255999999999999"/>
  </r>
  <r>
    <n v="980"/>
    <s v="CA-2015-157035"/>
    <x v="364"/>
    <d v="2015-12-12T00:00:00"/>
    <x v="2"/>
    <s v="KB-16600"/>
    <s v="Ken Brennan"/>
    <x v="1"/>
    <s v="United States"/>
    <x v="38"/>
    <x v="14"/>
    <n v="47201"/>
    <s v="Central"/>
    <s v="OFF-PA-10004156"/>
    <x v="1"/>
    <x v="10"/>
    <s v="Xerox 188"/>
    <n v="34.020000000000003"/>
    <n v="3"/>
    <n v="0"/>
    <n v="16.669799999999999"/>
  </r>
  <r>
    <n v="981"/>
    <s v="CA-2016-144939"/>
    <x v="339"/>
    <d v="2016-10-08T00:00:00"/>
    <x v="1"/>
    <s v="EB-13870"/>
    <s v="Emily Burns"/>
    <x v="0"/>
    <s v="United States"/>
    <x v="20"/>
    <x v="15"/>
    <n v="10035"/>
    <s v="East"/>
    <s v="FUR-CH-10003199"/>
    <x v="0"/>
    <x v="1"/>
    <s v="Office Star - Contemporary Task Swivel Chair"/>
    <n v="599.29200000000003"/>
    <n v="6"/>
    <n v="0.1"/>
    <n v="93.223200000000006"/>
  </r>
  <r>
    <n v="982"/>
    <s v="CA-2014-163419"/>
    <x v="7"/>
    <d v="2014-11-14T00:00:00"/>
    <x v="0"/>
    <s v="TZ-21580"/>
    <s v="Tracy Zic"/>
    <x v="0"/>
    <s v="United States"/>
    <x v="103"/>
    <x v="22"/>
    <n v="80027"/>
    <s v="West"/>
    <s v="OFF-AR-10000034"/>
    <x v="1"/>
    <x v="6"/>
    <s v="BIC Brite Liner Grip Highlighters, Assorted, 5/Pack"/>
    <n v="3.3919999999999999"/>
    <n v="1"/>
    <n v="0.2"/>
    <n v="0.80559999999999998"/>
  </r>
  <r>
    <n v="983"/>
    <s v="CA-2014-163419"/>
    <x v="7"/>
    <d v="2014-11-14T00:00:00"/>
    <x v="0"/>
    <s v="TZ-21580"/>
    <s v="Tracy Zic"/>
    <x v="0"/>
    <s v="United States"/>
    <x v="103"/>
    <x v="22"/>
    <n v="80027"/>
    <s v="West"/>
    <s v="TEC-PH-10000560"/>
    <x v="2"/>
    <x v="7"/>
    <s v="Samsung Galaxy S III - 16GB - pebble blue (T-Mobile)"/>
    <n v="559.98400000000004"/>
    <n v="2"/>
    <n v="0.2"/>
    <n v="55.998399999999997"/>
  </r>
  <r>
    <n v="984"/>
    <s v="CA-2014-163419"/>
    <x v="7"/>
    <d v="2014-11-14T00:00:00"/>
    <x v="0"/>
    <s v="TZ-21580"/>
    <s v="Tracy Zic"/>
    <x v="0"/>
    <s v="United States"/>
    <x v="103"/>
    <x v="22"/>
    <n v="80027"/>
    <s v="West"/>
    <s v="FUR-CH-10000665"/>
    <x v="0"/>
    <x v="1"/>
    <s v="Global Airflow Leather Mesh Back Chair, Black"/>
    <n v="603.91999999999996"/>
    <n v="5"/>
    <n v="0.2"/>
    <n v="75.489999999999995"/>
  </r>
  <r>
    <n v="985"/>
    <s v="CA-2017-100314"/>
    <x v="365"/>
    <d v="2017-10-05T00:00:00"/>
    <x v="1"/>
    <s v="AS-10630"/>
    <s v="Ann Steele"/>
    <x v="2"/>
    <s v="United States"/>
    <x v="45"/>
    <x v="5"/>
    <n v="77506"/>
    <s v="Central"/>
    <s v="OFF-LA-10001569"/>
    <x v="1"/>
    <x v="2"/>
    <s v="Avery 499"/>
    <n v="7.968"/>
    <n v="2"/>
    <n v="0.2"/>
    <n v="2.5895999999999999"/>
  </r>
  <r>
    <n v="986"/>
    <s v="CA-2017-100314"/>
    <x v="365"/>
    <d v="2017-10-05T00:00:00"/>
    <x v="1"/>
    <s v="AS-10630"/>
    <s v="Ann Steele"/>
    <x v="2"/>
    <s v="United States"/>
    <x v="45"/>
    <x v="5"/>
    <n v="77506"/>
    <s v="Central"/>
    <s v="OFF-EN-10000461"/>
    <x v="1"/>
    <x v="12"/>
    <s v="#10- 4 1/8&quot; x 9 1/2&quot; Recycled Envelopes"/>
    <n v="27.968"/>
    <n v="4"/>
    <n v="0.2"/>
    <n v="9.4391999999999996"/>
  </r>
  <r>
    <n v="987"/>
    <s v="CA-2017-100314"/>
    <x v="365"/>
    <d v="2017-10-05T00:00:00"/>
    <x v="1"/>
    <s v="AS-10630"/>
    <s v="Ann Steele"/>
    <x v="2"/>
    <s v="United States"/>
    <x v="45"/>
    <x v="5"/>
    <n v="77506"/>
    <s v="Central"/>
    <s v="TEC-MA-10003066"/>
    <x v="2"/>
    <x v="15"/>
    <s v="Wasp CCD Handheld Bar Code Reader"/>
    <n v="336.51"/>
    <n v="3"/>
    <n v="0.4"/>
    <n v="44.868000000000002"/>
  </r>
  <r>
    <n v="988"/>
    <s v="CA-2015-146829"/>
    <x v="366"/>
    <d v="2015-03-10T00:00:00"/>
    <x v="3"/>
    <s v="TS-21340"/>
    <s v="Toby Swindell"/>
    <x v="0"/>
    <s v="United States"/>
    <x v="12"/>
    <x v="5"/>
    <n v="77041"/>
    <s v="Central"/>
    <s v="OFF-BI-10004022"/>
    <x v="1"/>
    <x v="8"/>
    <s v="Acco Suede Grain Vinyl Round Ring Binder"/>
    <n v="1.1120000000000001"/>
    <n v="2"/>
    <n v="0.8"/>
    <n v="-1.8904000000000001"/>
  </r>
  <r>
    <n v="989"/>
    <s v="CA-2017-167899"/>
    <x v="367"/>
    <d v="2017-05-26T00:00:00"/>
    <x v="1"/>
    <s v="JG-15805"/>
    <s v="John Grady"/>
    <x v="1"/>
    <s v="United States"/>
    <x v="109"/>
    <x v="15"/>
    <n v="13021"/>
    <s v="East"/>
    <s v="FUR-FU-10004071"/>
    <x v="0"/>
    <x v="5"/>
    <s v="Luxo Professional Magnifying Clamp-On Fluorescent Lamps"/>
    <n v="520.04999999999995"/>
    <n v="5"/>
    <n v="0"/>
    <n v="72.807000000000002"/>
  </r>
  <r>
    <n v="990"/>
    <s v="CA-2017-167899"/>
    <x v="367"/>
    <d v="2017-05-26T00:00:00"/>
    <x v="1"/>
    <s v="JG-15805"/>
    <s v="John Grady"/>
    <x v="1"/>
    <s v="United States"/>
    <x v="109"/>
    <x v="15"/>
    <n v="13021"/>
    <s v="East"/>
    <s v="OFF-AR-10001988"/>
    <x v="1"/>
    <x v="6"/>
    <s v="Bulldog Table or Wall-Mount Pencil Sharpener"/>
    <n v="17.97"/>
    <n v="3"/>
    <n v="0"/>
    <n v="5.2112999999999996"/>
  </r>
  <r>
    <n v="991"/>
    <s v="CA-2015-153549"/>
    <x v="368"/>
    <d v="2015-03-31T00:00:00"/>
    <x v="0"/>
    <s v="SL-20155"/>
    <s v="Sara Luxemburg"/>
    <x v="2"/>
    <s v="United States"/>
    <x v="108"/>
    <x v="2"/>
    <n v="32216"/>
    <s v="South"/>
    <s v="FUR-CH-10004086"/>
    <x v="0"/>
    <x v="1"/>
    <s v="Hon 4070 Series Pagoda Armless Upholstered Stacking Chairs"/>
    <n v="1166.92"/>
    <n v="5"/>
    <n v="0.2"/>
    <n v="131.27850000000001"/>
  </r>
  <r>
    <n v="992"/>
    <s v="CA-2016-110023"/>
    <x v="369"/>
    <d v="2016-09-11T00:00:00"/>
    <x v="2"/>
    <s v="TS-21610"/>
    <s v="Troy Staebel"/>
    <x v="0"/>
    <s v="United States"/>
    <x v="20"/>
    <x v="15"/>
    <n v="10024"/>
    <s v="East"/>
    <s v="OFF-BI-10001036"/>
    <x v="1"/>
    <x v="8"/>
    <s v="Cardinal EasyOpen D-Ring Binders"/>
    <n v="14.624000000000001"/>
    <n v="2"/>
    <n v="0.2"/>
    <n v="5.484"/>
  </r>
  <r>
    <n v="993"/>
    <s v="CA-2016-105585"/>
    <x v="370"/>
    <d v="2016-08-27T00:00:00"/>
    <x v="2"/>
    <s v="RF-19735"/>
    <s v="Roland Fjeld"/>
    <x v="0"/>
    <s v="United States"/>
    <x v="49"/>
    <x v="1"/>
    <n v="95123"/>
    <s v="West"/>
    <s v="OFF-FA-10002983"/>
    <x v="1"/>
    <x v="13"/>
    <s v="Advantus SlideClip Paper Clips"/>
    <n v="10.23"/>
    <n v="3"/>
    <n v="0"/>
    <n v="4.9104000000000001"/>
  </r>
  <r>
    <n v="994"/>
    <s v="CA-2016-105585"/>
    <x v="370"/>
    <d v="2016-08-27T00:00:00"/>
    <x v="2"/>
    <s v="RF-19735"/>
    <s v="Roland Fjeld"/>
    <x v="0"/>
    <s v="United States"/>
    <x v="49"/>
    <x v="1"/>
    <n v="95123"/>
    <s v="West"/>
    <s v="OFF-PA-10003625"/>
    <x v="1"/>
    <x v="10"/>
    <s v="Xerox 1979"/>
    <n v="154.9"/>
    <n v="5"/>
    <n v="0"/>
    <n v="69.704999999999998"/>
  </r>
  <r>
    <n v="995"/>
    <s v="CA-2014-117639"/>
    <x v="371"/>
    <d v="2014-05-25T00:00:00"/>
    <x v="1"/>
    <s v="MW-18235"/>
    <s v="Mitch Willingham"/>
    <x v="1"/>
    <s v="United States"/>
    <x v="173"/>
    <x v="17"/>
    <n v="23464"/>
    <s v="South"/>
    <s v="OFF-BI-10003925"/>
    <x v="1"/>
    <x v="8"/>
    <s v="Fellowes PB300 Plastic Comb Binding Machine"/>
    <n v="2715.93"/>
    <n v="7"/>
    <n v="0"/>
    <n v="1276.4871000000001"/>
  </r>
  <r>
    <n v="996"/>
    <s v="CA-2014-117639"/>
    <x v="371"/>
    <d v="2014-05-25T00:00:00"/>
    <x v="1"/>
    <s v="MW-18235"/>
    <s v="Mitch Willingham"/>
    <x v="1"/>
    <s v="United States"/>
    <x v="173"/>
    <x v="17"/>
    <n v="23464"/>
    <s v="South"/>
    <s v="TEC-PH-10001530"/>
    <x v="2"/>
    <x v="7"/>
    <s v="Plantronics Voyager Pro Legend"/>
    <n v="617.97"/>
    <n v="3"/>
    <n v="0"/>
    <n v="173.0316"/>
  </r>
  <r>
    <n v="997"/>
    <s v="CA-2015-162537"/>
    <x v="372"/>
    <d v="2015-11-03T00:00:00"/>
    <x v="1"/>
    <s v="RD-19585"/>
    <s v="Rob Dowd"/>
    <x v="0"/>
    <s v="United States"/>
    <x v="0"/>
    <x v="0"/>
    <n v="42420"/>
    <s v="South"/>
    <s v="OFF-EN-10003862"/>
    <x v="1"/>
    <x v="12"/>
    <s v="Laser &amp; Ink Jet Business Envelopes"/>
    <n v="10.67"/>
    <n v="1"/>
    <n v="0"/>
    <n v="4.9081999999999999"/>
  </r>
  <r>
    <n v="998"/>
    <s v="CA-2015-162537"/>
    <x v="372"/>
    <d v="2015-11-03T00:00:00"/>
    <x v="1"/>
    <s v="RD-19585"/>
    <s v="Rob Dowd"/>
    <x v="0"/>
    <s v="United States"/>
    <x v="0"/>
    <x v="0"/>
    <n v="42420"/>
    <s v="South"/>
    <s v="OFF-ST-10004258"/>
    <x v="1"/>
    <x v="4"/>
    <s v="Portable Personal File Box"/>
    <n v="36.630000000000003"/>
    <n v="3"/>
    <n v="0"/>
    <n v="9.8901000000000003"/>
  </r>
  <r>
    <n v="999"/>
    <s v="CA-2015-162537"/>
    <x v="372"/>
    <d v="2015-11-03T00:00:00"/>
    <x v="1"/>
    <s v="RD-19585"/>
    <s v="Rob Dowd"/>
    <x v="0"/>
    <s v="United States"/>
    <x v="0"/>
    <x v="0"/>
    <n v="42420"/>
    <s v="South"/>
    <s v="FUR-FU-10002885"/>
    <x v="0"/>
    <x v="5"/>
    <s v="Magna Visual Magnetic Picture Hangers"/>
    <n v="24.1"/>
    <n v="5"/>
    <n v="0"/>
    <n v="9.1579999999999995"/>
  </r>
  <r>
    <n v="1000"/>
    <s v="CA-2015-162537"/>
    <x v="372"/>
    <d v="2015-11-03T00:00:00"/>
    <x v="1"/>
    <s v="RD-19585"/>
    <s v="Rob Dowd"/>
    <x v="0"/>
    <s v="United States"/>
    <x v="0"/>
    <x v="0"/>
    <n v="42420"/>
    <s v="South"/>
    <s v="FUR-FU-10001918"/>
    <x v="0"/>
    <x v="5"/>
    <s v="C-Line Cubicle Keepers Polyproplyene Holder With Velcro Backings"/>
    <n v="33.11"/>
    <n v="7"/>
    <n v="0"/>
    <n v="12.9129"/>
  </r>
  <r>
    <n v="1001"/>
    <s v="CA-2016-155488"/>
    <x v="373"/>
    <d v="2016-11-17T00:00:00"/>
    <x v="1"/>
    <s v="FM-14290"/>
    <s v="Frank Merwin"/>
    <x v="2"/>
    <s v="United States"/>
    <x v="137"/>
    <x v="4"/>
    <n v="98661"/>
    <s v="West"/>
    <s v="OFF-AR-10002956"/>
    <x v="1"/>
    <x v="6"/>
    <s v="Boston 16801 Nautilus Battery Pencil Sharpener"/>
    <n v="44.02"/>
    <n v="2"/>
    <n v="0"/>
    <n v="11.4452"/>
  </r>
  <r>
    <n v="1002"/>
    <s v="CA-2015-124891"/>
    <x v="374"/>
    <d v="2015-07-31T00:00:00"/>
    <x v="3"/>
    <s v="RH-19495"/>
    <s v="Rick Hansen"/>
    <x v="0"/>
    <s v="United States"/>
    <x v="20"/>
    <x v="15"/>
    <n v="10024"/>
    <s v="East"/>
    <s v="TEC-AC-10003033"/>
    <x v="2"/>
    <x v="11"/>
    <s v="Plantronics CS510 - Over-the-Head monaural Wireless Headset System"/>
    <n v="2309.65"/>
    <n v="7"/>
    <n v="0"/>
    <n v="762.18449999999996"/>
  </r>
  <r>
    <n v="1003"/>
    <s v="CA-2015-124891"/>
    <x v="374"/>
    <d v="2015-07-31T00:00:00"/>
    <x v="3"/>
    <s v="RH-19495"/>
    <s v="Rick Hansen"/>
    <x v="0"/>
    <s v="United States"/>
    <x v="20"/>
    <x v="15"/>
    <n v="10024"/>
    <s v="East"/>
    <s v="FUR-TA-10002903"/>
    <x v="0"/>
    <x v="3"/>
    <s v="Bevis Round Bullnose 29&quot; High Table Top"/>
    <n v="1090.7819999999999"/>
    <n v="7"/>
    <n v="0.4"/>
    <n v="-290.87520000000001"/>
  </r>
  <r>
    <n v="1004"/>
    <s v="CA-2015-124891"/>
    <x v="374"/>
    <d v="2015-07-31T00:00:00"/>
    <x v="3"/>
    <s v="RH-19495"/>
    <s v="Rick Hansen"/>
    <x v="0"/>
    <s v="United States"/>
    <x v="20"/>
    <x v="15"/>
    <n v="10024"/>
    <s v="East"/>
    <s v="OFF-PA-10004621"/>
    <x v="1"/>
    <x v="10"/>
    <s v="Xerox 212"/>
    <n v="19.440000000000001"/>
    <n v="3"/>
    <n v="0"/>
    <n v="9.3312000000000008"/>
  </r>
  <r>
    <n v="1005"/>
    <s v="CA-2015-126445"/>
    <x v="375"/>
    <d v="2015-08-31T00:00:00"/>
    <x v="1"/>
    <s v="RA-19945"/>
    <s v="Ryan Akin"/>
    <x v="0"/>
    <s v="United States"/>
    <x v="174"/>
    <x v="1"/>
    <n v="92563"/>
    <s v="West"/>
    <s v="OFF-ST-10000046"/>
    <x v="1"/>
    <x v="4"/>
    <s v="Fellowes Super Stor/Drawer Files"/>
    <n v="484.65"/>
    <n v="3"/>
    <n v="0"/>
    <n v="92.083500000000001"/>
  </r>
  <r>
    <n v="1006"/>
    <s v="CA-2015-111199"/>
    <x v="50"/>
    <d v="2015-11-17T00:00:00"/>
    <x v="1"/>
    <s v="JK-15730"/>
    <s v="Joe Kamberova"/>
    <x v="0"/>
    <s v="United States"/>
    <x v="108"/>
    <x v="3"/>
    <n v="28540"/>
    <s v="South"/>
    <s v="OFF-PA-10001790"/>
    <x v="1"/>
    <x v="10"/>
    <s v="Xerox 1910"/>
    <n v="115.29600000000001"/>
    <n v="3"/>
    <n v="0.2"/>
    <n v="40.3536"/>
  </r>
  <r>
    <n v="1007"/>
    <s v="CA-2015-105312"/>
    <x v="376"/>
    <d v="2015-11-09T00:00:00"/>
    <x v="2"/>
    <s v="MT-17815"/>
    <s v="Meg Tillman"/>
    <x v="0"/>
    <s v="United States"/>
    <x v="48"/>
    <x v="16"/>
    <n v="85254"/>
    <s v="West"/>
    <s v="OFF-EN-10002600"/>
    <x v="1"/>
    <x v="12"/>
    <s v="Redi-Strip #10 Envelopes, 4 1/8 x 9 1/2"/>
    <n v="7.08"/>
    <n v="3"/>
    <n v="0.2"/>
    <n v="2.4780000000000002"/>
  </r>
  <r>
    <n v="1008"/>
    <s v="CA-2015-105312"/>
    <x v="376"/>
    <d v="2015-11-09T00:00:00"/>
    <x v="2"/>
    <s v="MT-17815"/>
    <s v="Meg Tillman"/>
    <x v="0"/>
    <s v="United States"/>
    <x v="48"/>
    <x v="16"/>
    <n v="85254"/>
    <s v="West"/>
    <s v="OFF-BI-10002049"/>
    <x v="1"/>
    <x v="8"/>
    <s v="UniKeep View Case Binders"/>
    <n v="4.4009999999999998"/>
    <n v="3"/>
    <n v="0.7"/>
    <n v="-3.5207999999999999"/>
  </r>
  <r>
    <n v="1009"/>
    <s v="US-2017-106705"/>
    <x v="377"/>
    <d v="2018-01-01T00:00:00"/>
    <x v="1"/>
    <s v="PO-18850"/>
    <s v="Patrick O'Brill"/>
    <x v="0"/>
    <s v="United States"/>
    <x v="140"/>
    <x v="23"/>
    <n v="52601"/>
    <s v="Central"/>
    <s v="OFF-PA-10001509"/>
    <x v="1"/>
    <x v="10"/>
    <s v="Recycled Desk Saver Line &quot;While You Were Out&quot; Book, 5 1/2&quot; X 4&quot;"/>
    <n v="44.75"/>
    <n v="5"/>
    <n v="0"/>
    <n v="20.585000000000001"/>
  </r>
  <r>
    <n v="1010"/>
    <s v="CA-2017-135034"/>
    <x v="378"/>
    <d v="2017-08-03T00:00:00"/>
    <x v="2"/>
    <s v="AT-10735"/>
    <s v="Annie Thurman"/>
    <x v="0"/>
    <s v="United States"/>
    <x v="22"/>
    <x v="10"/>
    <n v="60653"/>
    <s v="Central"/>
    <s v="TEC-PH-10003931"/>
    <x v="2"/>
    <x v="7"/>
    <s v="JBL Micro Wireless Portable Bluetooth Speaker"/>
    <n v="95.983999999999995"/>
    <n v="2"/>
    <n v="0.2"/>
    <n v="5.9989999999999997"/>
  </r>
  <r>
    <n v="1011"/>
    <s v="CA-2014-158540"/>
    <x v="156"/>
    <d v="2014-11-26T00:00:00"/>
    <x v="2"/>
    <s v="VG-21790"/>
    <s v="Vivek Gonzalez"/>
    <x v="0"/>
    <s v="United States"/>
    <x v="70"/>
    <x v="1"/>
    <n v="92037"/>
    <s v="West"/>
    <s v="FUR-FU-10001602"/>
    <x v="0"/>
    <x v="5"/>
    <s v="Eldon Delta Triangular Chair Mat, 52&quot; x 58&quot;, Clear"/>
    <n v="151.72"/>
    <n v="4"/>
    <n v="0"/>
    <n v="27.3096"/>
  </r>
  <r>
    <n v="1012"/>
    <s v="CA-2017-118437"/>
    <x v="46"/>
    <d v="2017-06-21T00:00:00"/>
    <x v="0"/>
    <s v="PF-19165"/>
    <s v="Philip Fox"/>
    <x v="0"/>
    <s v="United States"/>
    <x v="175"/>
    <x v="4"/>
    <n v="98502"/>
    <s v="West"/>
    <s v="FUR-FU-10004848"/>
    <x v="0"/>
    <x v="5"/>
    <s v="Howard Miller 13-3/4&quot; Diameter Brushed Chrome Round Wall Clock"/>
    <n v="155.25"/>
    <n v="3"/>
    <n v="0"/>
    <n v="46.575000000000003"/>
  </r>
  <r>
    <n v="1013"/>
    <s v="CA-2017-118437"/>
    <x v="46"/>
    <d v="2017-06-21T00:00:00"/>
    <x v="0"/>
    <s v="PF-19165"/>
    <s v="Philip Fox"/>
    <x v="0"/>
    <s v="United States"/>
    <x v="175"/>
    <x v="4"/>
    <n v="98502"/>
    <s v="West"/>
    <s v="OFF-ST-10003722"/>
    <x v="1"/>
    <x v="4"/>
    <s v="Project Tote Personal File"/>
    <n v="14.03"/>
    <n v="1"/>
    <n v="0"/>
    <n v="4.0686999999999998"/>
  </r>
  <r>
    <n v="1014"/>
    <s v="US-2015-126214"/>
    <x v="379"/>
    <d v="2015-12-24T00:00:00"/>
    <x v="0"/>
    <s v="JS-15880"/>
    <s v="John Stevenson"/>
    <x v="0"/>
    <s v="United States"/>
    <x v="4"/>
    <x v="4"/>
    <n v="98103"/>
    <s v="West"/>
    <s v="FUR-TA-10003748"/>
    <x v="0"/>
    <x v="3"/>
    <s v="Bevis 36 x 72 Conference Tables"/>
    <n v="1618.37"/>
    <n v="13"/>
    <n v="0"/>
    <n v="356.04140000000001"/>
  </r>
  <r>
    <n v="1015"/>
    <s v="US-2015-126214"/>
    <x v="379"/>
    <d v="2015-12-24T00:00:00"/>
    <x v="0"/>
    <s v="JS-15880"/>
    <s v="John Stevenson"/>
    <x v="0"/>
    <s v="United States"/>
    <x v="4"/>
    <x v="4"/>
    <n v="98103"/>
    <s v="West"/>
    <s v="TEC-AC-10003198"/>
    <x v="2"/>
    <x v="11"/>
    <s v="Enermax Acrylux Wireless Keyboard"/>
    <n v="99.6"/>
    <n v="1"/>
    <n v="0"/>
    <n v="36.851999999999997"/>
  </r>
  <r>
    <n v="1016"/>
    <s v="CA-2015-133025"/>
    <x v="14"/>
    <d v="2015-09-19T00:00:00"/>
    <x v="0"/>
    <s v="MO-17800"/>
    <s v="Meg O'Connel"/>
    <x v="2"/>
    <s v="United States"/>
    <x v="1"/>
    <x v="1"/>
    <n v="90036"/>
    <s v="West"/>
    <s v="OFF-PA-10004100"/>
    <x v="1"/>
    <x v="10"/>
    <s v="Xerox 216"/>
    <n v="32.4"/>
    <n v="5"/>
    <n v="0"/>
    <n v="15.552"/>
  </r>
  <r>
    <n v="1017"/>
    <s v="CA-2015-108665"/>
    <x v="380"/>
    <d v="2015-07-10T00:00:00"/>
    <x v="1"/>
    <s v="KM-16225"/>
    <s v="Kalyca Meade"/>
    <x v="1"/>
    <s v="United States"/>
    <x v="20"/>
    <x v="15"/>
    <n v="10011"/>
    <s v="East"/>
    <s v="FUR-FU-10002191"/>
    <x v="0"/>
    <x v="5"/>
    <s v="G.E. Halogen Desk Lamp Bulbs"/>
    <n v="13.96"/>
    <n v="2"/>
    <n v="0"/>
    <n v="6.7008000000000001"/>
  </r>
  <r>
    <n v="1018"/>
    <s v="CA-2015-108665"/>
    <x v="380"/>
    <d v="2015-07-10T00:00:00"/>
    <x v="1"/>
    <s v="KM-16225"/>
    <s v="Kalyca Meade"/>
    <x v="1"/>
    <s v="United States"/>
    <x v="20"/>
    <x v="15"/>
    <n v="10011"/>
    <s v="East"/>
    <s v="FUR-FU-10000965"/>
    <x v="0"/>
    <x v="5"/>
    <s v="Howard Miller 11-1/2&quot; Diameter Ridgewood Wall Clock"/>
    <n v="155.82"/>
    <n v="3"/>
    <n v="0"/>
    <n v="63.886200000000002"/>
  </r>
  <r>
    <n v="1019"/>
    <s v="CA-2015-108665"/>
    <x v="380"/>
    <d v="2015-07-10T00:00:00"/>
    <x v="1"/>
    <s v="KM-16225"/>
    <s v="Kalyca Meade"/>
    <x v="1"/>
    <s v="United States"/>
    <x v="20"/>
    <x v="15"/>
    <n v="10011"/>
    <s v="East"/>
    <s v="TEC-PH-10004188"/>
    <x v="2"/>
    <x v="7"/>
    <s v="OtterBox Commuter Series Case - Samsung Galaxy S4"/>
    <n v="124.95"/>
    <n v="5"/>
    <n v="0"/>
    <n v="2.4990000000000001"/>
  </r>
  <r>
    <n v="1020"/>
    <s v="CA-2015-108665"/>
    <x v="380"/>
    <d v="2015-07-10T00:00:00"/>
    <x v="1"/>
    <s v="KM-16225"/>
    <s v="Kalyca Meade"/>
    <x v="1"/>
    <s v="United States"/>
    <x v="20"/>
    <x v="15"/>
    <n v="10011"/>
    <s v="East"/>
    <s v="OFF-ST-10001526"/>
    <x v="1"/>
    <x v="4"/>
    <s v="Iceberg Mobile Mega Data/Printer Cart "/>
    <n v="601.65"/>
    <n v="5"/>
    <n v="0"/>
    <n v="156.429"/>
  </r>
  <r>
    <n v="1021"/>
    <s v="CA-2015-124450"/>
    <x v="381"/>
    <d v="2015-05-03T00:00:00"/>
    <x v="1"/>
    <s v="GT-14710"/>
    <s v="Greg Tran"/>
    <x v="0"/>
    <s v="United States"/>
    <x v="176"/>
    <x v="40"/>
    <n v="20016"/>
    <s v="East"/>
    <s v="OFF-AR-10001166"/>
    <x v="1"/>
    <x v="6"/>
    <s v="Staples in misc. colors"/>
    <n v="22.74"/>
    <n v="3"/>
    <n v="0"/>
    <n v="8.8686000000000007"/>
  </r>
  <r>
    <n v="1022"/>
    <s v="CA-2015-124450"/>
    <x v="381"/>
    <d v="2015-05-03T00:00:00"/>
    <x v="1"/>
    <s v="GT-14710"/>
    <s v="Greg Tran"/>
    <x v="0"/>
    <s v="United States"/>
    <x v="176"/>
    <x v="40"/>
    <n v="20016"/>
    <s v="East"/>
    <s v="FUR-CH-10000309"/>
    <x v="0"/>
    <x v="1"/>
    <s v="Global Comet Stacking Arm Chair"/>
    <n v="1267.53"/>
    <n v="3"/>
    <n v="0"/>
    <n v="316.88249999999999"/>
  </r>
  <r>
    <n v="1023"/>
    <s v="CA-2015-124450"/>
    <x v="381"/>
    <d v="2015-05-03T00:00:00"/>
    <x v="1"/>
    <s v="GT-14710"/>
    <s v="Greg Tran"/>
    <x v="0"/>
    <s v="United States"/>
    <x v="176"/>
    <x v="40"/>
    <n v="20016"/>
    <s v="East"/>
    <s v="TEC-MA-10004212"/>
    <x v="2"/>
    <x v="15"/>
    <s v="Cisco SPA525G2 5-Line IP Phone"/>
    <n v="1379.92"/>
    <n v="8"/>
    <n v="0"/>
    <n v="648.56240000000003"/>
  </r>
  <r>
    <n v="1024"/>
    <s v="CA-2015-167269"/>
    <x v="382"/>
    <d v="2015-06-20T00:00:00"/>
    <x v="1"/>
    <s v="PB-19150"/>
    <s v="Philip Brown"/>
    <x v="0"/>
    <s v="United States"/>
    <x v="10"/>
    <x v="9"/>
    <n v="19134"/>
    <s v="East"/>
    <s v="OFF-EN-10003072"/>
    <x v="1"/>
    <x v="12"/>
    <s v="Peel &amp; Seel Envelopes"/>
    <n v="6.2080000000000002"/>
    <n v="2"/>
    <n v="0.2"/>
    <n v="2.1728000000000001"/>
  </r>
  <r>
    <n v="1025"/>
    <s v="CA-2017-106964"/>
    <x v="94"/>
    <d v="2017-12-20T00:00:00"/>
    <x v="2"/>
    <s v="HR-14770"/>
    <s v="Hallie Redmond"/>
    <x v="2"/>
    <s v="United States"/>
    <x v="1"/>
    <x v="1"/>
    <n v="90045"/>
    <s v="West"/>
    <s v="OFF-BI-10000320"/>
    <x v="1"/>
    <x v="8"/>
    <s v="GBC Plastic Binding Combs"/>
    <n v="11.808"/>
    <n v="2"/>
    <n v="0.2"/>
    <n v="4.2804000000000002"/>
  </r>
  <r>
    <n v="1026"/>
    <s v="CA-2016-126529"/>
    <x v="383"/>
    <d v="2016-01-13T00:00:00"/>
    <x v="0"/>
    <s v="DE-13255"/>
    <s v="Deanra Eno"/>
    <x v="2"/>
    <s v="United States"/>
    <x v="24"/>
    <x v="24"/>
    <n v="45503"/>
    <s v="East"/>
    <s v="OFF-PA-10001166"/>
    <x v="1"/>
    <x v="10"/>
    <s v="Xerox 2"/>
    <n v="15.552"/>
    <n v="3"/>
    <n v="0.2"/>
    <n v="5.4432"/>
  </r>
  <r>
    <n v="1027"/>
    <s v="CA-2016-126529"/>
    <x v="383"/>
    <d v="2016-01-13T00:00:00"/>
    <x v="0"/>
    <s v="DE-13255"/>
    <s v="Deanra Eno"/>
    <x v="2"/>
    <s v="United States"/>
    <x v="24"/>
    <x v="24"/>
    <n v="45503"/>
    <s v="East"/>
    <s v="OFF-PA-10003656"/>
    <x v="1"/>
    <x v="10"/>
    <s v="Xerox 1935"/>
    <n v="63.311999999999998"/>
    <n v="3"/>
    <n v="0.2"/>
    <n v="20.5764"/>
  </r>
  <r>
    <n v="1028"/>
    <s v="CA-2016-126529"/>
    <x v="383"/>
    <d v="2016-01-13T00:00:00"/>
    <x v="0"/>
    <s v="DE-13255"/>
    <s v="Deanra Eno"/>
    <x v="2"/>
    <s v="United States"/>
    <x v="24"/>
    <x v="24"/>
    <n v="45503"/>
    <s v="East"/>
    <s v="TEC-PH-10000148"/>
    <x v="2"/>
    <x v="7"/>
    <s v="Cyber Acoustics AC-202b Speech Recognition Stereo Headset"/>
    <n v="15.587999999999999"/>
    <n v="2"/>
    <n v="0.4"/>
    <n v="-9.8724000000000007"/>
  </r>
  <r>
    <n v="1029"/>
    <s v="CA-2014-163552"/>
    <x v="384"/>
    <d v="2014-07-15T00:00:00"/>
    <x v="1"/>
    <s v="LA-16780"/>
    <s v="Laura Armstrong"/>
    <x v="1"/>
    <s v="United States"/>
    <x v="83"/>
    <x v="30"/>
    <n v="7601"/>
    <s v="East"/>
    <s v="OFF-PA-10000474"/>
    <x v="1"/>
    <x v="10"/>
    <s v="Easy-staple paper"/>
    <n v="177.2"/>
    <n v="5"/>
    <n v="0"/>
    <n v="83.284000000000006"/>
  </r>
  <r>
    <n v="1030"/>
    <s v="CA-2014-163552"/>
    <x v="384"/>
    <d v="2014-07-15T00:00:00"/>
    <x v="1"/>
    <s v="LA-16780"/>
    <s v="Laura Armstrong"/>
    <x v="1"/>
    <s v="United States"/>
    <x v="83"/>
    <x v="30"/>
    <n v="7601"/>
    <s v="East"/>
    <s v="TEC-PH-10003885"/>
    <x v="2"/>
    <x v="7"/>
    <s v="Cisco SPA508G"/>
    <n v="197.97"/>
    <n v="3"/>
    <n v="0"/>
    <n v="57.411299999999997"/>
  </r>
  <r>
    <n v="1031"/>
    <s v="CA-2014-163552"/>
    <x v="384"/>
    <d v="2014-07-15T00:00:00"/>
    <x v="1"/>
    <s v="LA-16780"/>
    <s v="Laura Armstrong"/>
    <x v="1"/>
    <s v="United States"/>
    <x v="83"/>
    <x v="30"/>
    <n v="7601"/>
    <s v="East"/>
    <s v="FUR-CH-10003379"/>
    <x v="0"/>
    <x v="1"/>
    <s v="Global Commerce Series High-Back Swivel/Tilt Chairs"/>
    <n v="854.94"/>
    <n v="3"/>
    <n v="0"/>
    <n v="213.73500000000001"/>
  </r>
  <r>
    <n v="1032"/>
    <s v="CA-2014-163552"/>
    <x v="384"/>
    <d v="2014-07-15T00:00:00"/>
    <x v="1"/>
    <s v="LA-16780"/>
    <s v="Laura Armstrong"/>
    <x v="1"/>
    <s v="United States"/>
    <x v="83"/>
    <x v="30"/>
    <n v="7601"/>
    <s v="East"/>
    <s v="FUR-FU-10000629"/>
    <x v="0"/>
    <x v="5"/>
    <s v="9-3/4 Diameter Round Wall Clock"/>
    <n v="124.11"/>
    <n v="9"/>
    <n v="0"/>
    <n v="52.126199999999997"/>
  </r>
  <r>
    <n v="1033"/>
    <s v="CA-2014-163552"/>
    <x v="384"/>
    <d v="2014-07-15T00:00:00"/>
    <x v="1"/>
    <s v="LA-16780"/>
    <s v="Laura Armstrong"/>
    <x v="1"/>
    <s v="United States"/>
    <x v="83"/>
    <x v="30"/>
    <n v="7601"/>
    <s v="East"/>
    <s v="OFF-LA-10001175"/>
    <x v="1"/>
    <x v="2"/>
    <s v="Avery 514"/>
    <n v="14.4"/>
    <n v="5"/>
    <n v="0"/>
    <n v="7.056"/>
  </r>
  <r>
    <n v="1034"/>
    <s v="CA-2016-109820"/>
    <x v="73"/>
    <d v="2016-11-22T00:00:00"/>
    <x v="2"/>
    <s v="AG-10390"/>
    <s v="Allen Goldenen"/>
    <x v="0"/>
    <s v="United States"/>
    <x v="74"/>
    <x v="24"/>
    <n v="45231"/>
    <s v="East"/>
    <s v="OFF-PA-10000955"/>
    <x v="1"/>
    <x v="10"/>
    <s v="Southworth 25% Cotton Granite Paper &amp; Envelopes"/>
    <n v="15.696"/>
    <n v="3"/>
    <n v="0.2"/>
    <n v="5.1012000000000004"/>
  </r>
  <r>
    <n v="1035"/>
    <s v="CA-2016-109820"/>
    <x v="73"/>
    <d v="2016-11-22T00:00:00"/>
    <x v="2"/>
    <s v="AG-10390"/>
    <s v="Allen Goldenen"/>
    <x v="0"/>
    <s v="United States"/>
    <x v="74"/>
    <x v="24"/>
    <n v="45231"/>
    <s v="East"/>
    <s v="OFF-BI-10003460"/>
    <x v="1"/>
    <x v="8"/>
    <s v="Acco 3-Hole Punch"/>
    <n v="2.6280000000000001"/>
    <n v="2"/>
    <n v="0.7"/>
    <n v="-1.9272"/>
  </r>
  <r>
    <n v="1036"/>
    <s v="CA-2016-109820"/>
    <x v="73"/>
    <d v="2016-11-22T00:00:00"/>
    <x v="2"/>
    <s v="AG-10390"/>
    <s v="Allen Goldenen"/>
    <x v="0"/>
    <s v="United States"/>
    <x v="74"/>
    <x v="24"/>
    <n v="45231"/>
    <s v="East"/>
    <s v="OFF-BI-10000474"/>
    <x v="1"/>
    <x v="8"/>
    <s v="Avery Recycled Flexi-View Covers for Binding Systems"/>
    <n v="14.427"/>
    <n v="3"/>
    <n v="0.7"/>
    <n v="-10.579800000000001"/>
  </r>
  <r>
    <n v="1037"/>
    <s v="CA-2016-113061"/>
    <x v="183"/>
    <d v="2016-04-26T00:00:00"/>
    <x v="1"/>
    <s v="EL-13735"/>
    <s v="Ed Ludwig"/>
    <x v="2"/>
    <s v="United States"/>
    <x v="177"/>
    <x v="25"/>
    <n v="65109"/>
    <s v="Central"/>
    <s v="FUR-FU-10003975"/>
    <x v="0"/>
    <x v="5"/>
    <s v="Eldon Advantage Chair Mats for Low to Medium Pile Carpets"/>
    <n v="86.62"/>
    <n v="2"/>
    <n v="0"/>
    <n v="8.6620000000000008"/>
  </r>
  <r>
    <n v="1038"/>
    <s v="CA-2015-127418"/>
    <x v="385"/>
    <d v="2015-06-14T00:00:00"/>
    <x v="2"/>
    <s v="JJ-15445"/>
    <s v="Jennifer Jackson"/>
    <x v="0"/>
    <s v="United States"/>
    <x v="1"/>
    <x v="1"/>
    <n v="90004"/>
    <s v="West"/>
    <s v="OFF-BI-10003707"/>
    <x v="1"/>
    <x v="8"/>
    <s v="Aluminum Screw Posts"/>
    <n v="36.624000000000002"/>
    <n v="3"/>
    <n v="0.2"/>
    <n v="13.734"/>
  </r>
  <r>
    <n v="1039"/>
    <s v="CA-2017-121818"/>
    <x v="225"/>
    <d v="2017-11-21T00:00:00"/>
    <x v="2"/>
    <s v="JH-15430"/>
    <s v="Jennifer Halladay"/>
    <x v="0"/>
    <s v="United States"/>
    <x v="140"/>
    <x v="3"/>
    <n v="27217"/>
    <s v="South"/>
    <s v="OFF-AR-10000203"/>
    <x v="1"/>
    <x v="6"/>
    <s v="Newell 336"/>
    <n v="23.968"/>
    <n v="7"/>
    <n v="0.2"/>
    <n v="2.6964000000000001"/>
  </r>
  <r>
    <n v="1040"/>
    <s v="CA-2017-121818"/>
    <x v="225"/>
    <d v="2017-11-21T00:00:00"/>
    <x v="2"/>
    <s v="JH-15430"/>
    <s v="Jennifer Halladay"/>
    <x v="0"/>
    <s v="United States"/>
    <x v="140"/>
    <x v="3"/>
    <n v="27217"/>
    <s v="South"/>
    <s v="OFF-AR-10004790"/>
    <x v="1"/>
    <x v="6"/>
    <s v="Staples in misc. colors"/>
    <n v="28.728000000000002"/>
    <n v="3"/>
    <n v="0.2"/>
    <n v="1.7955000000000001"/>
  </r>
  <r>
    <n v="1041"/>
    <s v="CA-2016-127670"/>
    <x v="231"/>
    <d v="2016-03-24T00:00:00"/>
    <x v="1"/>
    <s v="RD-19660"/>
    <s v="Robert Dilbeck"/>
    <x v="2"/>
    <s v="United States"/>
    <x v="178"/>
    <x v="25"/>
    <n v="63376"/>
    <s v="Central"/>
    <s v="FUR-TA-10001095"/>
    <x v="0"/>
    <x v="3"/>
    <s v="Chromcraft Round Conference Tables"/>
    <n v="697.16"/>
    <n v="4"/>
    <n v="0"/>
    <n v="146.40360000000001"/>
  </r>
  <r>
    <n v="1042"/>
    <s v="CA-2016-102981"/>
    <x v="47"/>
    <d v="2016-09-09T00:00:00"/>
    <x v="0"/>
    <s v="MO-17500"/>
    <s v="Mary O'Rourke"/>
    <x v="0"/>
    <s v="United States"/>
    <x v="20"/>
    <x v="15"/>
    <n v="10035"/>
    <s v="East"/>
    <s v="TEC-AC-10004761"/>
    <x v="2"/>
    <x v="11"/>
    <s v="Maxell 4.7GB DVD+RW 3/Pack"/>
    <n v="31.86"/>
    <n v="2"/>
    <n v="0"/>
    <n v="11.151"/>
  </r>
  <r>
    <n v="1043"/>
    <s v="CA-2016-102981"/>
    <x v="47"/>
    <d v="2016-09-09T00:00:00"/>
    <x v="0"/>
    <s v="MO-17500"/>
    <s v="Mary O'Rourke"/>
    <x v="0"/>
    <s v="United States"/>
    <x v="20"/>
    <x v="15"/>
    <n v="10035"/>
    <s v="East"/>
    <s v="FUR-BO-10001811"/>
    <x v="0"/>
    <x v="0"/>
    <s v="Atlantic Metals Mobile 5-Shelf Bookcases, Custom Colors"/>
    <n v="722.35199999999998"/>
    <n v="3"/>
    <n v="0.2"/>
    <n v="90.293999999999997"/>
  </r>
  <r>
    <n v="1044"/>
    <s v="CA-2017-115651"/>
    <x v="362"/>
    <d v="2017-07-12T00:00:00"/>
    <x v="2"/>
    <s v="NS-18640"/>
    <s v="Noel Staavos"/>
    <x v="1"/>
    <s v="United States"/>
    <x v="22"/>
    <x v="10"/>
    <n v="60610"/>
    <s v="Central"/>
    <s v="OFF-AR-10001130"/>
    <x v="1"/>
    <x v="6"/>
    <s v="Quartet Alpha White Chalk, 12/Pack"/>
    <n v="8.84"/>
    <n v="5"/>
    <n v="0.2"/>
    <n v="2.9834999999999998"/>
  </r>
  <r>
    <n v="1045"/>
    <s v="CA-2017-115651"/>
    <x v="362"/>
    <d v="2017-07-12T00:00:00"/>
    <x v="2"/>
    <s v="NS-18640"/>
    <s v="Noel Staavos"/>
    <x v="1"/>
    <s v="United States"/>
    <x v="22"/>
    <x v="10"/>
    <n v="60610"/>
    <s v="Central"/>
    <s v="OFF-AP-10000055"/>
    <x v="1"/>
    <x v="9"/>
    <s v="Belkin F9S820V06 8 Outlet Surge"/>
    <n v="58.463999999999999"/>
    <n v="9"/>
    <n v="0.8"/>
    <n v="-146.16"/>
  </r>
  <r>
    <n v="1046"/>
    <s v="CA-2017-152702"/>
    <x v="386"/>
    <d v="2017-10-16T00:00:00"/>
    <x v="1"/>
    <s v="SN-20710"/>
    <s v="Steve Nguyen"/>
    <x v="2"/>
    <s v="United States"/>
    <x v="179"/>
    <x v="10"/>
    <n v="61107"/>
    <s v="Central"/>
    <s v="FUR-CH-10002304"/>
    <x v="0"/>
    <x v="1"/>
    <s v="Global Stack Chair without Arms, Black"/>
    <n v="254.60400000000001"/>
    <n v="14"/>
    <n v="0.3"/>
    <n v="-18.186"/>
  </r>
  <r>
    <n v="1047"/>
    <s v="CA-2016-169103"/>
    <x v="387"/>
    <d v="2016-03-13T00:00:00"/>
    <x v="1"/>
    <s v="ZC-21910"/>
    <s v="Zuschuss Carroll"/>
    <x v="0"/>
    <s v="United States"/>
    <x v="100"/>
    <x v="2"/>
    <n v="33142"/>
    <s v="South"/>
    <s v="TEC-PH-10001530"/>
    <x v="2"/>
    <x v="7"/>
    <s v="Cisco Unified IP Phone 7945G VoIP phone"/>
    <n v="1363.96"/>
    <n v="5"/>
    <n v="0.2"/>
    <n v="85.247500000000002"/>
  </r>
  <r>
    <n v="1048"/>
    <s v="CA-2016-169103"/>
    <x v="387"/>
    <d v="2016-03-13T00:00:00"/>
    <x v="1"/>
    <s v="ZC-21910"/>
    <s v="Zuschuss Carroll"/>
    <x v="0"/>
    <s v="United States"/>
    <x v="100"/>
    <x v="2"/>
    <n v="33142"/>
    <s v="South"/>
    <s v="FUR-FU-10004006"/>
    <x v="0"/>
    <x v="5"/>
    <s v="Deflect-o DuraMat Lighweight, Studded, Beveled Mat for Low Pile Carpeting"/>
    <n v="102.36"/>
    <n v="3"/>
    <n v="0.2"/>
    <n v="-3.8384999999999998"/>
  </r>
  <r>
    <n v="1049"/>
    <s v="CA-2014-139192"/>
    <x v="279"/>
    <d v="2014-06-01T00:00:00"/>
    <x v="0"/>
    <s v="LC-16885"/>
    <s v="Lena Creighton"/>
    <x v="0"/>
    <s v="United States"/>
    <x v="8"/>
    <x v="1"/>
    <n v="94109"/>
    <s v="West"/>
    <s v="TEC-PH-10000486"/>
    <x v="2"/>
    <x v="7"/>
    <s v="Plantronics HL10 Handset Lifter"/>
    <n v="1113.5039999999999"/>
    <n v="12"/>
    <n v="0.2"/>
    <n v="125.2692"/>
  </r>
  <r>
    <n v="1050"/>
    <s v="CA-2014-139192"/>
    <x v="279"/>
    <d v="2014-06-01T00:00:00"/>
    <x v="0"/>
    <s v="LC-16885"/>
    <s v="Lena Creighton"/>
    <x v="0"/>
    <s v="United States"/>
    <x v="8"/>
    <x v="1"/>
    <n v="94109"/>
    <s v="West"/>
    <s v="TEC-AC-10001606"/>
    <x v="2"/>
    <x v="11"/>
    <s v="Logitech Wireless Performance Mouse MX for PC and Mac"/>
    <n v="99.99"/>
    <n v="1"/>
    <n v="0"/>
    <n v="37.996200000000002"/>
  </r>
  <r>
    <n v="1051"/>
    <s v="US-2015-153500"/>
    <x v="230"/>
    <d v="2015-07-05T00:00:00"/>
    <x v="2"/>
    <s v="DG-13300"/>
    <s v="Deirdre Greer"/>
    <x v="1"/>
    <s v="United States"/>
    <x v="10"/>
    <x v="9"/>
    <n v="19134"/>
    <s v="East"/>
    <s v="FUR-FU-10000293"/>
    <x v="0"/>
    <x v="5"/>
    <s v="Eldon Antistatic Chair Mats for Low to Medium Pile Carpets"/>
    <n v="168.464"/>
    <n v="2"/>
    <n v="0.2"/>
    <n v="-29.481200000000001"/>
  </r>
  <r>
    <n v="1052"/>
    <s v="US-2015-153500"/>
    <x v="230"/>
    <d v="2015-07-05T00:00:00"/>
    <x v="2"/>
    <s v="DG-13300"/>
    <s v="Deirdre Greer"/>
    <x v="1"/>
    <s v="United States"/>
    <x v="10"/>
    <x v="9"/>
    <n v="19134"/>
    <s v="East"/>
    <s v="OFF-PA-10001307"/>
    <x v="1"/>
    <x v="10"/>
    <s v="Important Message Pads, 50 4-1/4 x 5-1/2 Forms per Pad"/>
    <n v="6.72"/>
    <n v="2"/>
    <n v="0.2"/>
    <n v="2.4359999999999999"/>
  </r>
  <r>
    <n v="1053"/>
    <s v="US-2015-153500"/>
    <x v="230"/>
    <d v="2015-07-05T00:00:00"/>
    <x v="2"/>
    <s v="DG-13300"/>
    <s v="Deirdre Greer"/>
    <x v="1"/>
    <s v="United States"/>
    <x v="10"/>
    <x v="9"/>
    <n v="19134"/>
    <s v="East"/>
    <s v="FUR-FU-10004460"/>
    <x v="0"/>
    <x v="5"/>
    <s v="Howard Miller 12&quot; Round Wall Clock"/>
    <n v="282.88799999999998"/>
    <n v="9"/>
    <n v="0.2"/>
    <n v="56.577599999999997"/>
  </r>
  <r>
    <n v="1054"/>
    <s v="CA-2015-110667"/>
    <x v="388"/>
    <d v="2015-04-08T00:00:00"/>
    <x v="1"/>
    <s v="NF-18595"/>
    <s v="Nicole Fjeld"/>
    <x v="2"/>
    <s v="United States"/>
    <x v="20"/>
    <x v="15"/>
    <n v="10009"/>
    <s v="East"/>
    <s v="OFF-AR-10000716"/>
    <x v="1"/>
    <x v="6"/>
    <s v="DIXON Ticonderoga Erasable Checking Pencils"/>
    <n v="11.16"/>
    <n v="2"/>
    <n v="0"/>
    <n v="4.3524000000000003"/>
  </r>
  <r>
    <n v="1055"/>
    <s v="CA-2015-110667"/>
    <x v="388"/>
    <d v="2015-04-08T00:00:00"/>
    <x v="1"/>
    <s v="NF-18595"/>
    <s v="Nicole Fjeld"/>
    <x v="2"/>
    <s v="United States"/>
    <x v="20"/>
    <x v="15"/>
    <n v="10009"/>
    <s v="East"/>
    <s v="FUR-FU-10004622"/>
    <x v="0"/>
    <x v="5"/>
    <s v="Eldon Advantage Foldable Chair Mats for Low Pile Carpets"/>
    <n v="108.4"/>
    <n v="2"/>
    <n v="0"/>
    <n v="22.763999999999999"/>
  </r>
  <r>
    <n v="1056"/>
    <s v="CA-2015-110667"/>
    <x v="388"/>
    <d v="2015-04-08T00:00:00"/>
    <x v="1"/>
    <s v="NF-18595"/>
    <s v="Nicole Fjeld"/>
    <x v="2"/>
    <s v="United States"/>
    <x v="20"/>
    <x v="15"/>
    <n v="10009"/>
    <s v="East"/>
    <s v="OFF-BI-10002735"/>
    <x v="1"/>
    <x v="8"/>
    <s v="GBC Prestige Therm-A-Bind Covers"/>
    <n v="82.343999999999994"/>
    <n v="3"/>
    <n v="0.2"/>
    <n v="27.7911"/>
  </r>
  <r>
    <n v="1057"/>
    <s v="CA-2015-110667"/>
    <x v="388"/>
    <d v="2015-04-08T00:00:00"/>
    <x v="1"/>
    <s v="NF-18595"/>
    <s v="Nicole Fjeld"/>
    <x v="2"/>
    <s v="United States"/>
    <x v="20"/>
    <x v="15"/>
    <n v="10009"/>
    <s v="East"/>
    <s v="OFF-BI-10003529"/>
    <x v="1"/>
    <x v="8"/>
    <s v="Avery Round Ring Poly Binders"/>
    <n v="9.0879999999999992"/>
    <n v="4"/>
    <n v="0.2"/>
    <n v="3.2944"/>
  </r>
  <r>
    <n v="1058"/>
    <s v="CA-2017-167150"/>
    <x v="389"/>
    <d v="2017-12-17T00:00:00"/>
    <x v="1"/>
    <s v="BP-11185"/>
    <s v="Ben Peterman"/>
    <x v="1"/>
    <s v="United States"/>
    <x v="70"/>
    <x v="1"/>
    <n v="92037"/>
    <s v="West"/>
    <s v="OFF-BI-10001097"/>
    <x v="1"/>
    <x v="8"/>
    <s v="Avery Hole Reinforcements"/>
    <n v="19.936"/>
    <n v="4"/>
    <n v="0.2"/>
    <n v="7.2267999999999999"/>
  </r>
  <r>
    <n v="1059"/>
    <s v="CA-2017-167150"/>
    <x v="389"/>
    <d v="2017-12-17T00:00:00"/>
    <x v="1"/>
    <s v="BP-11185"/>
    <s v="Ben Peterman"/>
    <x v="1"/>
    <s v="United States"/>
    <x v="70"/>
    <x v="1"/>
    <n v="92037"/>
    <s v="West"/>
    <s v="OFF-BI-10001597"/>
    <x v="1"/>
    <x v="8"/>
    <s v="Wilson Jones Ledger-Size, Piano-Hinge Binder, 2&quot;, Blue"/>
    <n v="65.567999999999998"/>
    <n v="2"/>
    <n v="0.2"/>
    <n v="22.948799999999999"/>
  </r>
  <r>
    <n v="1060"/>
    <s v="CA-2016-105284"/>
    <x v="390"/>
    <d v="2016-12-01T00:00:00"/>
    <x v="1"/>
    <s v="MG-17650"/>
    <s v="Matthew Grinstein"/>
    <x v="2"/>
    <s v="United States"/>
    <x v="10"/>
    <x v="9"/>
    <n v="19143"/>
    <s v="East"/>
    <s v="OFF-FA-10001754"/>
    <x v="1"/>
    <x v="13"/>
    <s v="Stockwell Gold Paper Clips"/>
    <n v="4.4160000000000004"/>
    <n v="3"/>
    <n v="0.2"/>
    <n v="1.6008"/>
  </r>
  <r>
    <n v="1061"/>
    <s v="US-2015-125374"/>
    <x v="391"/>
    <d v="2015-03-29T00:00:00"/>
    <x v="1"/>
    <s v="JD-16060"/>
    <s v="Julia Dunbar"/>
    <x v="0"/>
    <s v="United States"/>
    <x v="12"/>
    <x v="5"/>
    <n v="77095"/>
    <s v="Central"/>
    <s v="FUR-CH-10003396"/>
    <x v="0"/>
    <x v="1"/>
    <s v="Global Deluxe Steno Chair"/>
    <n v="107.77200000000001"/>
    <n v="2"/>
    <n v="0.3"/>
    <n v="-29.252400000000002"/>
  </r>
  <r>
    <n v="1062"/>
    <s v="CA-2015-161263"/>
    <x v="392"/>
    <d v="2015-04-21T00:00:00"/>
    <x v="1"/>
    <s v="TS-21160"/>
    <s v="Theresa Swint"/>
    <x v="1"/>
    <s v="United States"/>
    <x v="167"/>
    <x v="24"/>
    <n v="43615"/>
    <s v="East"/>
    <s v="OFF-AP-10002350"/>
    <x v="1"/>
    <x v="9"/>
    <s v="Belkin F9H710-06 7 Outlet SurgeMaster Surge Protector"/>
    <n v="45.216000000000001"/>
    <n v="3"/>
    <n v="0.2"/>
    <n v="4.5216000000000003"/>
  </r>
  <r>
    <n v="1063"/>
    <s v="CA-2015-161263"/>
    <x v="392"/>
    <d v="2015-04-21T00:00:00"/>
    <x v="1"/>
    <s v="TS-21160"/>
    <s v="Theresa Swint"/>
    <x v="1"/>
    <s v="United States"/>
    <x v="167"/>
    <x v="24"/>
    <n v="43615"/>
    <s v="East"/>
    <s v="OFF-FA-10004838"/>
    <x v="1"/>
    <x v="13"/>
    <s v="Super Bands, 12/Pack"/>
    <n v="10.416"/>
    <n v="7"/>
    <n v="0.2"/>
    <n v="-2.2134"/>
  </r>
  <r>
    <n v="1064"/>
    <s v="CA-2015-161263"/>
    <x v="392"/>
    <d v="2015-04-21T00:00:00"/>
    <x v="1"/>
    <s v="TS-21160"/>
    <s v="Theresa Swint"/>
    <x v="1"/>
    <s v="United States"/>
    <x v="167"/>
    <x v="24"/>
    <n v="43615"/>
    <s v="East"/>
    <s v="OFF-AR-10004757"/>
    <x v="1"/>
    <x v="6"/>
    <s v="Crayola Colored Pencils"/>
    <n v="7.8719999999999999"/>
    <n v="3"/>
    <n v="0.2"/>
    <n v="1.2791999999999999"/>
  </r>
  <r>
    <n v="1065"/>
    <s v="CA-2015-161263"/>
    <x v="392"/>
    <d v="2015-04-21T00:00:00"/>
    <x v="1"/>
    <s v="TS-21160"/>
    <s v="Theresa Swint"/>
    <x v="1"/>
    <s v="United States"/>
    <x v="167"/>
    <x v="24"/>
    <n v="43615"/>
    <s v="East"/>
    <s v="TEC-PH-10002115"/>
    <x v="2"/>
    <x v="7"/>
    <s v="Plantronics 81402"/>
    <n v="118.782"/>
    <n v="3"/>
    <n v="0.4"/>
    <n v="-27.715800000000002"/>
  </r>
  <r>
    <n v="1066"/>
    <s v="CA-2015-161263"/>
    <x v="392"/>
    <d v="2015-04-21T00:00:00"/>
    <x v="1"/>
    <s v="TS-21160"/>
    <s v="Theresa Swint"/>
    <x v="1"/>
    <s v="United States"/>
    <x v="167"/>
    <x v="24"/>
    <n v="43615"/>
    <s v="East"/>
    <s v="OFF-FA-10003059"/>
    <x v="1"/>
    <x v="13"/>
    <s v="Assorted Color Push Pins"/>
    <n v="1.448"/>
    <n v="1"/>
    <n v="0.2"/>
    <n v="0.23530000000000001"/>
  </r>
  <r>
    <n v="1067"/>
    <s v="CA-2015-161263"/>
    <x v="392"/>
    <d v="2015-04-21T00:00:00"/>
    <x v="1"/>
    <s v="TS-21160"/>
    <s v="Theresa Swint"/>
    <x v="1"/>
    <s v="United States"/>
    <x v="167"/>
    <x v="24"/>
    <n v="43615"/>
    <s v="East"/>
    <s v="OFF-BI-10004330"/>
    <x v="1"/>
    <x v="8"/>
    <s v="GBC Velobind Prepunched Cover Sets, Regency Series"/>
    <n v="55.47"/>
    <n v="5"/>
    <n v="0.7"/>
    <n v="-46.225000000000001"/>
  </r>
  <r>
    <n v="1068"/>
    <s v="CA-2016-157686"/>
    <x v="393"/>
    <d v="2016-10-02T00:00:00"/>
    <x v="2"/>
    <s v="BD-11620"/>
    <s v="Brian DeCherney"/>
    <x v="0"/>
    <s v="United States"/>
    <x v="8"/>
    <x v="1"/>
    <n v="94122"/>
    <s v="West"/>
    <s v="FUR-CH-10001146"/>
    <x v="0"/>
    <x v="1"/>
    <s v="Global Value Mid-Back Manager's Chair, Gray"/>
    <n v="194.84800000000001"/>
    <n v="4"/>
    <n v="0.2"/>
    <n v="12.178000000000001"/>
  </r>
  <r>
    <n v="1069"/>
    <s v="US-2017-139955"/>
    <x v="394"/>
    <d v="2017-09-30T00:00:00"/>
    <x v="0"/>
    <s v="CM-12160"/>
    <s v="Charles McCrossin"/>
    <x v="0"/>
    <s v="United States"/>
    <x v="180"/>
    <x v="5"/>
    <n v="78521"/>
    <s v="Central"/>
    <s v="OFF-SU-10001935"/>
    <x v="1"/>
    <x v="14"/>
    <s v="Staple remover"/>
    <n v="1.744"/>
    <n v="1"/>
    <n v="0.2"/>
    <n v="-0.3488"/>
  </r>
  <r>
    <n v="1070"/>
    <s v="US-2015-150161"/>
    <x v="395"/>
    <d v="2015-07-29T00:00:00"/>
    <x v="1"/>
    <s v="RB-19795"/>
    <s v="Ross Baird"/>
    <x v="2"/>
    <s v="United States"/>
    <x v="10"/>
    <x v="9"/>
    <n v="19143"/>
    <s v="East"/>
    <s v="OFF-BI-10001524"/>
    <x v="1"/>
    <x v="8"/>
    <s v="GBC Premium Transparent Covers with Diagonal Lined Pattern"/>
    <n v="25.175999999999998"/>
    <n v="4"/>
    <n v="0.7"/>
    <n v="-18.462399999999999"/>
  </r>
  <r>
    <n v="1071"/>
    <s v="CA-2015-144652"/>
    <x v="312"/>
    <d v="2015-11-26T00:00:00"/>
    <x v="1"/>
    <s v="SN-20560"/>
    <s v="Skye Norling"/>
    <x v="2"/>
    <s v="United States"/>
    <x v="1"/>
    <x v="1"/>
    <n v="90008"/>
    <s v="West"/>
    <s v="OFF-AR-10003732"/>
    <x v="1"/>
    <x v="6"/>
    <s v="Newell 333"/>
    <n v="19.46"/>
    <n v="7"/>
    <n v="0"/>
    <n v="5.0595999999999997"/>
  </r>
  <r>
    <n v="1072"/>
    <s v="CA-2016-152814"/>
    <x v="236"/>
    <d v="2016-05-02T00:00:00"/>
    <x v="1"/>
    <s v="EH-14005"/>
    <s v="Erica Hernandez"/>
    <x v="2"/>
    <s v="United States"/>
    <x v="60"/>
    <x v="22"/>
    <n v="80219"/>
    <s v="West"/>
    <s v="OFF-PA-10001970"/>
    <x v="1"/>
    <x v="10"/>
    <s v="Xerox 1881"/>
    <n v="29.472000000000001"/>
    <n v="3"/>
    <n v="0.2"/>
    <n v="9.9467999999999996"/>
  </r>
  <r>
    <n v="1073"/>
    <s v="CA-2017-106943"/>
    <x v="237"/>
    <d v="2017-11-19T00:00:00"/>
    <x v="1"/>
    <s v="FO-14305"/>
    <s v="Frank Olsen"/>
    <x v="0"/>
    <s v="United States"/>
    <x v="20"/>
    <x v="15"/>
    <n v="10035"/>
    <s v="East"/>
    <s v="OFF-BI-10003669"/>
    <x v="1"/>
    <x v="8"/>
    <s v="3M Organizer Strips"/>
    <n v="8.64"/>
    <n v="2"/>
    <n v="0.2"/>
    <n v="3.024"/>
  </r>
  <r>
    <n v="1074"/>
    <s v="CA-2016-134348"/>
    <x v="396"/>
    <d v="2016-11-19T00:00:00"/>
    <x v="1"/>
    <s v="MS-17710"/>
    <s v="Maurice Satty"/>
    <x v="0"/>
    <s v="United States"/>
    <x v="123"/>
    <x v="16"/>
    <n v="85204"/>
    <s v="West"/>
    <s v="OFF-BI-10003727"/>
    <x v="1"/>
    <x v="8"/>
    <s v="Avery Durable Slant Ring Binders With Label Holder"/>
    <n v="6.27"/>
    <n v="5"/>
    <n v="0.7"/>
    <n v="-4.5979999999999999"/>
  </r>
  <r>
    <n v="1075"/>
    <s v="CA-2016-134348"/>
    <x v="396"/>
    <d v="2016-11-19T00:00:00"/>
    <x v="1"/>
    <s v="MS-17710"/>
    <s v="Maurice Satty"/>
    <x v="0"/>
    <s v="United States"/>
    <x v="123"/>
    <x v="16"/>
    <n v="85204"/>
    <s v="West"/>
    <s v="OFF-BI-10004967"/>
    <x v="1"/>
    <x v="8"/>
    <s v="Round Ring Binders"/>
    <n v="4.3680000000000003"/>
    <n v="7"/>
    <n v="0.7"/>
    <n v="-3.3488000000000002"/>
  </r>
  <r>
    <n v="1076"/>
    <s v="CA-2016-134348"/>
    <x v="396"/>
    <d v="2016-11-19T00:00:00"/>
    <x v="1"/>
    <s v="MS-17710"/>
    <s v="Maurice Satty"/>
    <x v="0"/>
    <s v="United States"/>
    <x v="123"/>
    <x v="16"/>
    <n v="85204"/>
    <s v="West"/>
    <s v="TEC-AC-10003447"/>
    <x v="2"/>
    <x v="11"/>
    <s v="Micropad Numeric Keypads"/>
    <n v="31.984000000000002"/>
    <n v="2"/>
    <n v="0.2"/>
    <n v="1.9990000000000001"/>
  </r>
  <r>
    <n v="1077"/>
    <s v="CA-2016-161781"/>
    <x v="321"/>
    <d v="2016-09-30T00:00:00"/>
    <x v="2"/>
    <s v="CC-12100"/>
    <s v="Chad Cunningham"/>
    <x v="2"/>
    <s v="United States"/>
    <x v="38"/>
    <x v="14"/>
    <n v="47201"/>
    <s v="Central"/>
    <s v="OFF-AR-10000255"/>
    <x v="1"/>
    <x v="6"/>
    <s v="Newell 328"/>
    <n v="40.880000000000003"/>
    <n v="7"/>
    <n v="0"/>
    <n v="10.6288"/>
  </r>
  <r>
    <n v="1078"/>
    <s v="CA-2017-132521"/>
    <x v="397"/>
    <d v="2017-09-25T00:00:00"/>
    <x v="0"/>
    <s v="DW-13540"/>
    <s v="Don Weiss"/>
    <x v="0"/>
    <s v="United States"/>
    <x v="4"/>
    <x v="4"/>
    <n v="98105"/>
    <s v="West"/>
    <s v="OFF-AP-10002191"/>
    <x v="1"/>
    <x v="9"/>
    <s v="Belkin 8 Outlet SurgeMaster II Gold Surge Protector"/>
    <n v="119.96"/>
    <n v="2"/>
    <n v="0"/>
    <n v="33.588799999999999"/>
  </r>
  <r>
    <n v="1079"/>
    <s v="CA-2017-132521"/>
    <x v="397"/>
    <d v="2017-09-25T00:00:00"/>
    <x v="0"/>
    <s v="DW-13540"/>
    <s v="Don Weiss"/>
    <x v="0"/>
    <s v="United States"/>
    <x v="4"/>
    <x v="4"/>
    <n v="98105"/>
    <s v="West"/>
    <s v="OFF-ST-10001325"/>
    <x v="1"/>
    <x v="4"/>
    <s v="Sterilite Officeware Hinged File Box"/>
    <n v="31.44"/>
    <n v="3"/>
    <n v="0"/>
    <n v="8.4887999999999995"/>
  </r>
  <r>
    <n v="1080"/>
    <s v="CA-2017-132521"/>
    <x v="397"/>
    <d v="2017-09-25T00:00:00"/>
    <x v="0"/>
    <s v="DW-13540"/>
    <s v="Don Weiss"/>
    <x v="0"/>
    <s v="United States"/>
    <x v="4"/>
    <x v="4"/>
    <n v="98105"/>
    <s v="West"/>
    <s v="OFF-BI-10000404"/>
    <x v="1"/>
    <x v="8"/>
    <s v="Avery Printable Repositionable Plastic Tabs"/>
    <n v="6.88"/>
    <n v="1"/>
    <n v="0.2"/>
    <n v="2.3220000000000001"/>
  </r>
  <r>
    <n v="1081"/>
    <s v="CA-2015-110016"/>
    <x v="239"/>
    <d v="2015-12-04T00:00:00"/>
    <x v="1"/>
    <s v="BT-11395"/>
    <s v="Bill Tyler"/>
    <x v="1"/>
    <s v="United States"/>
    <x v="66"/>
    <x v="12"/>
    <n v="48227"/>
    <s v="Central"/>
    <s v="OFF-PA-10000349"/>
    <x v="1"/>
    <x v="10"/>
    <s v="Easy-staple paper"/>
    <n v="19.920000000000002"/>
    <n v="4"/>
    <n v="0"/>
    <n v="9.3623999999999992"/>
  </r>
  <r>
    <n v="1082"/>
    <s v="CA-2015-110016"/>
    <x v="239"/>
    <d v="2015-12-04T00:00:00"/>
    <x v="1"/>
    <s v="BT-11395"/>
    <s v="Bill Tyler"/>
    <x v="1"/>
    <s v="United States"/>
    <x v="66"/>
    <x v="12"/>
    <n v="48227"/>
    <s v="Central"/>
    <s v="FUR-CH-10002880"/>
    <x v="0"/>
    <x v="1"/>
    <s v="Global High-Back Leather Tilter, Burgundy"/>
    <n v="1106.9100000000001"/>
    <n v="9"/>
    <n v="0"/>
    <n v="121.76009999999999"/>
  </r>
  <r>
    <n v="1083"/>
    <s v="US-2016-143819"/>
    <x v="398"/>
    <d v="2016-03-05T00:00:00"/>
    <x v="1"/>
    <s v="KD-16270"/>
    <s v="Karen Daniels"/>
    <x v="0"/>
    <s v="United States"/>
    <x v="181"/>
    <x v="15"/>
    <n v="10701"/>
    <s v="East"/>
    <s v="FUR-TA-10001095"/>
    <x v="0"/>
    <x v="3"/>
    <s v="Chromcraft Round Conference Tables"/>
    <n v="836.59199999999998"/>
    <n v="8"/>
    <n v="0.4"/>
    <n v="-264.92079999999999"/>
  </r>
  <r>
    <n v="1084"/>
    <s v="US-2016-143819"/>
    <x v="398"/>
    <d v="2016-03-05T00:00:00"/>
    <x v="1"/>
    <s v="KD-16270"/>
    <s v="Karen Daniels"/>
    <x v="0"/>
    <s v="United States"/>
    <x v="181"/>
    <x v="15"/>
    <n v="10701"/>
    <s v="East"/>
    <s v="OFF-PA-10003127"/>
    <x v="1"/>
    <x v="10"/>
    <s v="Easy-staple paper"/>
    <n v="26.38"/>
    <n v="1"/>
    <n v="0"/>
    <n v="12.1348"/>
  </r>
  <r>
    <n v="1085"/>
    <s v="US-2016-143819"/>
    <x v="398"/>
    <d v="2016-03-05T00:00:00"/>
    <x v="1"/>
    <s v="KD-16270"/>
    <s v="Karen Daniels"/>
    <x v="0"/>
    <s v="United States"/>
    <x v="181"/>
    <x v="15"/>
    <n v="10701"/>
    <s v="East"/>
    <s v="OFF-ST-10003208"/>
    <x v="1"/>
    <x v="4"/>
    <s v="Adjustable Depth Letter/Legal Cart"/>
    <n v="362.92"/>
    <n v="2"/>
    <n v="0"/>
    <n v="105.24679999999999"/>
  </r>
  <r>
    <n v="1086"/>
    <s v="US-2016-143819"/>
    <x v="398"/>
    <d v="2016-03-05T00:00:00"/>
    <x v="1"/>
    <s v="KD-16270"/>
    <s v="Karen Daniels"/>
    <x v="0"/>
    <s v="United States"/>
    <x v="181"/>
    <x v="15"/>
    <n v="10701"/>
    <s v="East"/>
    <s v="TEC-MA-10003979"/>
    <x v="2"/>
    <x v="15"/>
    <s v="Ativa V4110MDD Micro-Cut Shredder"/>
    <n v="4899.93"/>
    <n v="7"/>
    <n v="0"/>
    <n v="2400.9657000000002"/>
  </r>
  <r>
    <n v="1087"/>
    <s v="CA-2016-167584"/>
    <x v="399"/>
    <d v="2016-08-12T00:00:00"/>
    <x v="3"/>
    <s v="LC-16870"/>
    <s v="Lena Cacioppo"/>
    <x v="0"/>
    <s v="United States"/>
    <x v="96"/>
    <x v="23"/>
    <n v="50315"/>
    <s v="Central"/>
    <s v="OFF-PA-10000029"/>
    <x v="1"/>
    <x v="10"/>
    <s v="Xerox 224"/>
    <n v="6.48"/>
    <n v="1"/>
    <n v="0"/>
    <n v="3.1103999999999998"/>
  </r>
  <r>
    <n v="1088"/>
    <s v="CA-2016-166163"/>
    <x v="243"/>
    <d v="2016-08-20T00:00:00"/>
    <x v="0"/>
    <s v="CY-12745"/>
    <s v="Craig Yedwab"/>
    <x v="1"/>
    <s v="United States"/>
    <x v="182"/>
    <x v="1"/>
    <n v="94601"/>
    <s v="West"/>
    <s v="TEC-PH-10004896"/>
    <x v="2"/>
    <x v="7"/>
    <s v="Nokia Lumia 521 (T-Mobile)"/>
    <n v="71.975999999999999"/>
    <n v="3"/>
    <n v="0.2"/>
    <n v="7.1976000000000004"/>
  </r>
  <r>
    <n v="1089"/>
    <s v="CA-2016-166163"/>
    <x v="243"/>
    <d v="2016-08-20T00:00:00"/>
    <x v="0"/>
    <s v="CY-12745"/>
    <s v="Craig Yedwab"/>
    <x v="1"/>
    <s v="United States"/>
    <x v="182"/>
    <x v="1"/>
    <n v="94601"/>
    <s v="West"/>
    <s v="OFF-LA-10000452"/>
    <x v="1"/>
    <x v="2"/>
    <s v="Avery 488"/>
    <n v="3.15"/>
    <n v="1"/>
    <n v="0"/>
    <n v="1.512"/>
  </r>
  <r>
    <n v="1090"/>
    <s v="CA-2017-158407"/>
    <x v="400"/>
    <d v="2017-06-10T00:00:00"/>
    <x v="1"/>
    <s v="LW-16990"/>
    <s v="Lindsay Williams"/>
    <x v="1"/>
    <s v="United States"/>
    <x v="53"/>
    <x v="3"/>
    <n v="28110"/>
    <s v="South"/>
    <s v="FUR-FU-10001967"/>
    <x v="0"/>
    <x v="5"/>
    <s v="Telescoping Adjustable Floor Lamp"/>
    <n v="31.984000000000002"/>
    <n v="2"/>
    <n v="0.2"/>
    <n v="1.9990000000000001"/>
  </r>
  <r>
    <n v="1091"/>
    <s v="CA-2017-158407"/>
    <x v="400"/>
    <d v="2017-06-10T00:00:00"/>
    <x v="1"/>
    <s v="LW-16990"/>
    <s v="Lindsay Williams"/>
    <x v="1"/>
    <s v="United States"/>
    <x v="53"/>
    <x v="3"/>
    <n v="28110"/>
    <s v="South"/>
    <s v="TEC-PH-10001819"/>
    <x v="2"/>
    <x v="7"/>
    <s v="Innergie mMini Combo Duo USB Travel Charging Kit"/>
    <n v="71.983999999999995"/>
    <n v="2"/>
    <n v="0.2"/>
    <n v="25.194400000000002"/>
  </r>
  <r>
    <n v="1092"/>
    <s v="CA-2015-143490"/>
    <x v="401"/>
    <d v="2015-12-13T00:00:00"/>
    <x v="1"/>
    <s v="NP-18325"/>
    <s v="Naresj Patel"/>
    <x v="0"/>
    <s v="United States"/>
    <x v="70"/>
    <x v="1"/>
    <n v="92105"/>
    <s v="West"/>
    <s v="OFF-AR-10002952"/>
    <x v="1"/>
    <x v="6"/>
    <s v="Stanley Contemporary Battery Pencil Sharpeners"/>
    <n v="120.15"/>
    <n v="9"/>
    <n v="0"/>
    <n v="33.642000000000003"/>
  </r>
  <r>
    <n v="1093"/>
    <s v="CA-2015-143490"/>
    <x v="401"/>
    <d v="2015-12-13T00:00:00"/>
    <x v="1"/>
    <s v="NP-18325"/>
    <s v="Naresj Patel"/>
    <x v="0"/>
    <s v="United States"/>
    <x v="70"/>
    <x v="1"/>
    <n v="92105"/>
    <s v="West"/>
    <s v="TEC-PH-10000576"/>
    <x v="2"/>
    <x v="7"/>
    <s v="AT&amp;T 1080 Corded phone"/>
    <n v="219.184"/>
    <n v="2"/>
    <n v="0.2"/>
    <n v="19.178599999999999"/>
  </r>
  <r>
    <n v="1094"/>
    <s v="CA-2015-165085"/>
    <x v="17"/>
    <d v="2015-12-31T00:00:00"/>
    <x v="1"/>
    <s v="BT-11485"/>
    <s v="Brad Thomas"/>
    <x v="2"/>
    <s v="United States"/>
    <x v="183"/>
    <x v="39"/>
    <n v="20735"/>
    <s v="East"/>
    <s v="OFF-PA-10000605"/>
    <x v="1"/>
    <x v="10"/>
    <s v="Xerox 1950"/>
    <n v="28.9"/>
    <n v="5"/>
    <n v="0"/>
    <n v="14.161"/>
  </r>
  <r>
    <n v="1095"/>
    <s v="CA-2015-165085"/>
    <x v="17"/>
    <d v="2015-12-31T00:00:00"/>
    <x v="1"/>
    <s v="BT-11485"/>
    <s v="Brad Thomas"/>
    <x v="2"/>
    <s v="United States"/>
    <x v="183"/>
    <x v="39"/>
    <n v="20735"/>
    <s v="East"/>
    <s v="OFF-AP-10002518"/>
    <x v="1"/>
    <x v="9"/>
    <s v="Kensington 7 Outlet MasterPiece Power Center"/>
    <n v="355.96"/>
    <n v="2"/>
    <n v="0"/>
    <n v="103.22839999999999"/>
  </r>
  <r>
    <n v="1096"/>
    <s v="CA-2017-160423"/>
    <x v="276"/>
    <d v="2017-01-26T00:00:00"/>
    <x v="1"/>
    <s v="PS-19045"/>
    <s v="Penelope Sewall"/>
    <x v="2"/>
    <s v="United States"/>
    <x v="35"/>
    <x v="3"/>
    <n v="28205"/>
    <s v="South"/>
    <s v="OFF-ST-10004340"/>
    <x v="1"/>
    <x v="4"/>
    <s v="Fellowes Mobile File Cart, Black"/>
    <n v="348.20800000000003"/>
    <n v="7"/>
    <n v="0.2"/>
    <n v="30.4682"/>
  </r>
  <r>
    <n v="1097"/>
    <s v="CA-2017-160423"/>
    <x v="276"/>
    <d v="2017-01-26T00:00:00"/>
    <x v="1"/>
    <s v="PS-19045"/>
    <s v="Penelope Sewall"/>
    <x v="2"/>
    <s v="United States"/>
    <x v="35"/>
    <x v="3"/>
    <n v="28205"/>
    <s v="South"/>
    <s v="OFF-BI-10004001"/>
    <x v="1"/>
    <x v="8"/>
    <s v="GBC Recycled VeloBinder Covers"/>
    <n v="35.783999999999999"/>
    <n v="7"/>
    <n v="0.7"/>
    <n v="-28.627199999999998"/>
  </r>
  <r>
    <n v="1098"/>
    <s v="CA-2014-159338"/>
    <x v="402"/>
    <d v="2014-06-28T00:00:00"/>
    <x v="2"/>
    <s v="NS-18640"/>
    <s v="Noel Staavos"/>
    <x v="1"/>
    <s v="United States"/>
    <x v="1"/>
    <x v="1"/>
    <n v="90049"/>
    <s v="West"/>
    <s v="FUR-TA-10004147"/>
    <x v="0"/>
    <x v="3"/>
    <s v="Hon 4060 Series Tables"/>
    <n v="447.84"/>
    <n v="5"/>
    <n v="0.2"/>
    <n v="11.196"/>
  </r>
  <r>
    <n v="1099"/>
    <s v="CA-2016-107216"/>
    <x v="403"/>
    <d v="2016-06-17T00:00:00"/>
    <x v="2"/>
    <s v="PV-18985"/>
    <s v="Paul Van Hugh"/>
    <x v="2"/>
    <s v="United States"/>
    <x v="8"/>
    <x v="1"/>
    <n v="94122"/>
    <s v="West"/>
    <s v="OFF-AR-10001545"/>
    <x v="1"/>
    <x v="6"/>
    <s v="Newell 326"/>
    <n v="7.04"/>
    <n v="4"/>
    <n v="0"/>
    <n v="2.0415999999999999"/>
  </r>
  <r>
    <n v="1100"/>
    <s v="CA-2016-107216"/>
    <x v="403"/>
    <d v="2016-06-17T00:00:00"/>
    <x v="2"/>
    <s v="PV-18985"/>
    <s v="Paul Van Hugh"/>
    <x v="2"/>
    <s v="United States"/>
    <x v="8"/>
    <x v="1"/>
    <n v="94122"/>
    <s v="West"/>
    <s v="FUR-FU-10000206"/>
    <x v="0"/>
    <x v="5"/>
    <s v="GE General Purpose, Extra Long Life, Showcase &amp; Floodlight Incandescent Bulbs"/>
    <n v="8.73"/>
    <n v="3"/>
    <n v="0"/>
    <n v="4.1031000000000004"/>
  </r>
  <r>
    <n v="1101"/>
    <s v="CA-2016-107216"/>
    <x v="403"/>
    <d v="2016-06-17T00:00:00"/>
    <x v="2"/>
    <s v="PV-18985"/>
    <s v="Paul Van Hugh"/>
    <x v="2"/>
    <s v="United States"/>
    <x v="8"/>
    <x v="1"/>
    <n v="94122"/>
    <s v="West"/>
    <s v="TEC-AC-10001013"/>
    <x v="2"/>
    <x v="11"/>
    <s v="Logitech ClearChat Comfort/USB Headset H390"/>
    <n v="29.29"/>
    <n v="1"/>
    <n v="0"/>
    <n v="9.6656999999999993"/>
  </r>
  <r>
    <n v="1102"/>
    <s v="CA-2016-107216"/>
    <x v="403"/>
    <d v="2016-06-17T00:00:00"/>
    <x v="2"/>
    <s v="PV-18985"/>
    <s v="Paul Van Hugh"/>
    <x v="2"/>
    <s v="United States"/>
    <x v="8"/>
    <x v="1"/>
    <n v="94122"/>
    <s v="West"/>
    <s v="OFF-AR-10002255"/>
    <x v="1"/>
    <x v="6"/>
    <s v="Newell 346"/>
    <n v="8.64"/>
    <n v="3"/>
    <n v="0"/>
    <n v="2.5055999999999998"/>
  </r>
  <r>
    <n v="1103"/>
    <s v="US-2017-145863"/>
    <x v="81"/>
    <d v="2017-04-27T00:00:00"/>
    <x v="1"/>
    <s v="RP-19390"/>
    <s v="Resi Pölking"/>
    <x v="0"/>
    <s v="United States"/>
    <x v="12"/>
    <x v="5"/>
    <n v="77041"/>
    <s v="Central"/>
    <s v="OFF-BI-10004140"/>
    <x v="1"/>
    <x v="8"/>
    <s v="Avery Non-Stick Binders"/>
    <n v="2.694"/>
    <n v="3"/>
    <n v="0.8"/>
    <n v="-4.7145000000000001"/>
  </r>
  <r>
    <n v="1104"/>
    <s v="US-2017-145863"/>
    <x v="81"/>
    <d v="2017-04-27T00:00:00"/>
    <x v="1"/>
    <s v="RP-19390"/>
    <s v="Resi Pölking"/>
    <x v="0"/>
    <s v="United States"/>
    <x v="12"/>
    <x v="5"/>
    <n v="77041"/>
    <s v="Central"/>
    <s v="OFF-BI-10002049"/>
    <x v="1"/>
    <x v="8"/>
    <s v="UniKeep View Case Binders"/>
    <n v="2.9340000000000002"/>
    <n v="3"/>
    <n v="0.8"/>
    <n v="-4.9878"/>
  </r>
  <r>
    <n v="1105"/>
    <s v="CA-2016-112340"/>
    <x v="147"/>
    <d v="2016-10-27T00:00:00"/>
    <x v="1"/>
    <s v="NM-18520"/>
    <s v="Neoma Murray"/>
    <x v="0"/>
    <s v="United States"/>
    <x v="169"/>
    <x v="1"/>
    <n v="92503"/>
    <s v="West"/>
    <s v="OFF-PA-10001892"/>
    <x v="1"/>
    <x v="10"/>
    <s v="Rediform Wirebound &quot;Phone Memo&quot; Message Book, 11 x 5-3/4"/>
    <n v="22.92"/>
    <n v="3"/>
    <n v="0"/>
    <n v="11.2308"/>
  </r>
  <r>
    <n v="1106"/>
    <s v="US-2016-110156"/>
    <x v="258"/>
    <d v="2016-11-24T00:00:00"/>
    <x v="1"/>
    <s v="EH-13945"/>
    <s v="Eric Hoffmann"/>
    <x v="0"/>
    <s v="United States"/>
    <x v="12"/>
    <x v="5"/>
    <n v="77041"/>
    <s v="Central"/>
    <s v="OFF-ST-10000642"/>
    <x v="1"/>
    <x v="4"/>
    <s v="Tennsco Lockers, Gray"/>
    <n v="100.70399999999999"/>
    <n v="6"/>
    <n v="0.2"/>
    <n v="-16.3644"/>
  </r>
  <r>
    <n v="1107"/>
    <s v="US-2016-110156"/>
    <x v="258"/>
    <d v="2016-11-24T00:00:00"/>
    <x v="1"/>
    <s v="EH-13945"/>
    <s v="Eric Hoffmann"/>
    <x v="0"/>
    <s v="United States"/>
    <x v="12"/>
    <x v="5"/>
    <n v="77041"/>
    <s v="Central"/>
    <s v="FUR-FU-10000206"/>
    <x v="0"/>
    <x v="5"/>
    <s v="GE General Purpose, Extra Long Life, Showcase &amp; Floodlight Incandescent Bulbs"/>
    <n v="2.3279999999999998"/>
    <n v="2"/>
    <n v="0.6"/>
    <n v="-0.75660000000000005"/>
  </r>
  <r>
    <n v="1108"/>
    <s v="US-2016-110156"/>
    <x v="258"/>
    <d v="2016-11-24T00:00:00"/>
    <x v="1"/>
    <s v="EH-13945"/>
    <s v="Eric Hoffmann"/>
    <x v="0"/>
    <s v="United States"/>
    <x v="12"/>
    <x v="5"/>
    <n v="77041"/>
    <s v="Central"/>
    <s v="OFF-BI-10003676"/>
    <x v="1"/>
    <x v="8"/>
    <s v="GBC Standard Recycled Report Covers, Clear Plastic Sheets"/>
    <n v="10.78"/>
    <n v="5"/>
    <n v="0.8"/>
    <n v="-17.248000000000001"/>
  </r>
  <r>
    <n v="1109"/>
    <s v="US-2016-110156"/>
    <x v="258"/>
    <d v="2016-11-24T00:00:00"/>
    <x v="1"/>
    <s v="EH-13945"/>
    <s v="Eric Hoffmann"/>
    <x v="0"/>
    <s v="United States"/>
    <x v="12"/>
    <x v="5"/>
    <n v="77041"/>
    <s v="Central"/>
    <s v="OFF-FA-10003495"/>
    <x v="1"/>
    <x v="13"/>
    <s v="Staples"/>
    <n v="58.368000000000002"/>
    <n v="12"/>
    <n v="0.2"/>
    <n v="21.888000000000002"/>
  </r>
  <r>
    <n v="1110"/>
    <s v="US-2016-110156"/>
    <x v="258"/>
    <d v="2016-11-24T00:00:00"/>
    <x v="1"/>
    <s v="EH-13945"/>
    <s v="Eric Hoffmann"/>
    <x v="0"/>
    <s v="United States"/>
    <x v="12"/>
    <x v="5"/>
    <n v="77041"/>
    <s v="Central"/>
    <s v="OFF-EN-10003798"/>
    <x v="1"/>
    <x v="12"/>
    <s v="Recycled Interoffice Envelopes with Re-Use-A-Seal Closure, 10 x 13"/>
    <n v="40.968000000000004"/>
    <n v="3"/>
    <n v="0.2"/>
    <n v="13.826700000000001"/>
  </r>
  <r>
    <n v="1111"/>
    <s v="US-2016-110156"/>
    <x v="258"/>
    <d v="2016-11-24T00:00:00"/>
    <x v="1"/>
    <s v="EH-13945"/>
    <s v="Eric Hoffmann"/>
    <x v="0"/>
    <s v="United States"/>
    <x v="12"/>
    <x v="5"/>
    <n v="77041"/>
    <s v="Central"/>
    <s v="TEC-PH-10003589"/>
    <x v="2"/>
    <x v="7"/>
    <s v="invisibleSHIELD by ZAGG Smudge-Free Screen Protector"/>
    <n v="71.959999999999994"/>
    <n v="5"/>
    <n v="0.2"/>
    <n v="25.186"/>
  </r>
  <r>
    <n v="1112"/>
    <s v="US-2016-110156"/>
    <x v="258"/>
    <d v="2016-11-24T00:00:00"/>
    <x v="1"/>
    <s v="EH-13945"/>
    <s v="Eric Hoffmann"/>
    <x v="0"/>
    <s v="United States"/>
    <x v="12"/>
    <x v="5"/>
    <n v="77041"/>
    <s v="Central"/>
    <s v="OFF-PA-10004735"/>
    <x v="1"/>
    <x v="10"/>
    <s v="Xerox 1905"/>
    <n v="10.368"/>
    <n v="2"/>
    <n v="0.2"/>
    <n v="3.6288"/>
  </r>
  <r>
    <n v="1113"/>
    <s v="US-2016-110156"/>
    <x v="258"/>
    <d v="2016-11-24T00:00:00"/>
    <x v="1"/>
    <s v="EH-13945"/>
    <s v="Eric Hoffmann"/>
    <x v="0"/>
    <s v="United States"/>
    <x v="12"/>
    <x v="5"/>
    <n v="77041"/>
    <s v="Central"/>
    <s v="OFF-BI-10002609"/>
    <x v="1"/>
    <x v="8"/>
    <s v="Avery Hidden Tab Dividers for Binding Systems"/>
    <n v="1.1919999999999999"/>
    <n v="2"/>
    <n v="0.8"/>
    <n v="-2.0264000000000002"/>
  </r>
  <r>
    <n v="1114"/>
    <s v="CA-2017-140585"/>
    <x v="404"/>
    <d v="2017-12-23T00:00:00"/>
    <x v="0"/>
    <s v="RA-19915"/>
    <s v="Russell Applegate"/>
    <x v="0"/>
    <s v="United States"/>
    <x v="184"/>
    <x v="1"/>
    <n v="92024"/>
    <s v="West"/>
    <s v="OFF-BI-10003364"/>
    <x v="1"/>
    <x v="8"/>
    <s v="Binding Machine Supplies"/>
    <n v="46.671999999999997"/>
    <n v="2"/>
    <n v="0.2"/>
    <n v="16.3352"/>
  </r>
  <r>
    <n v="1115"/>
    <s v="CA-2017-140585"/>
    <x v="404"/>
    <d v="2017-12-23T00:00:00"/>
    <x v="0"/>
    <s v="RA-19915"/>
    <s v="Russell Applegate"/>
    <x v="0"/>
    <s v="United States"/>
    <x v="184"/>
    <x v="1"/>
    <n v="92024"/>
    <s v="West"/>
    <s v="FUR-BO-10002206"/>
    <x v="0"/>
    <x v="0"/>
    <s v="Bush Saratoga Collection 5-Shelf Bookcase, Hanover Cherry, *Special Order"/>
    <n v="119.833"/>
    <n v="1"/>
    <n v="0.15"/>
    <n v="-12.6882"/>
  </r>
  <r>
    <n v="1116"/>
    <s v="CA-2017-140585"/>
    <x v="404"/>
    <d v="2017-12-23T00:00:00"/>
    <x v="0"/>
    <s v="RA-19915"/>
    <s v="Russell Applegate"/>
    <x v="0"/>
    <s v="United States"/>
    <x v="184"/>
    <x v="1"/>
    <n v="92024"/>
    <s v="West"/>
    <s v="TEC-AC-10003610"/>
    <x v="2"/>
    <x v="11"/>
    <s v="Logitech Illuminated - Keyboard"/>
    <n v="119.98"/>
    <n v="2"/>
    <n v="0"/>
    <n v="57.590400000000002"/>
  </r>
  <r>
    <n v="1117"/>
    <s v="CA-2016-144855"/>
    <x v="405"/>
    <d v="2016-07-24T00:00:00"/>
    <x v="0"/>
    <s v="DL-13495"/>
    <s v="Dionis Lloyd"/>
    <x v="1"/>
    <s v="United States"/>
    <x v="8"/>
    <x v="1"/>
    <n v="94110"/>
    <s v="West"/>
    <s v="OFF-LA-10003766"/>
    <x v="1"/>
    <x v="2"/>
    <s v="Self-Adhesive Removable Labels"/>
    <n v="6.3"/>
    <n v="2"/>
    <n v="0"/>
    <n v="3.024"/>
  </r>
  <r>
    <n v="1118"/>
    <s v="CA-2015-142755"/>
    <x v="406"/>
    <d v="2015-09-08T00:00:00"/>
    <x v="1"/>
    <s v="CS-12355"/>
    <s v="Christine Sundaresam"/>
    <x v="0"/>
    <s v="United States"/>
    <x v="185"/>
    <x v="32"/>
    <n v="30076"/>
    <s v="South"/>
    <s v="OFF-PA-10001970"/>
    <x v="1"/>
    <x v="10"/>
    <s v="Xerox 1908"/>
    <n v="279.89999999999998"/>
    <n v="5"/>
    <n v="0"/>
    <n v="137.15100000000001"/>
  </r>
  <r>
    <n v="1119"/>
    <s v="CA-2015-142755"/>
    <x v="406"/>
    <d v="2015-09-08T00:00:00"/>
    <x v="1"/>
    <s v="CS-12355"/>
    <s v="Christine Sundaresam"/>
    <x v="0"/>
    <s v="United States"/>
    <x v="185"/>
    <x v="32"/>
    <n v="30076"/>
    <s v="South"/>
    <s v="TEC-AC-10002049"/>
    <x v="2"/>
    <x v="11"/>
    <s v="Logitech G19 Programmable Gaming Keyboard"/>
    <n v="619.95000000000005"/>
    <n v="5"/>
    <n v="0"/>
    <n v="111.59099999999999"/>
  </r>
  <r>
    <n v="1120"/>
    <s v="CA-2015-142755"/>
    <x v="406"/>
    <d v="2015-09-08T00:00:00"/>
    <x v="1"/>
    <s v="CS-12355"/>
    <s v="Christine Sundaresam"/>
    <x v="0"/>
    <s v="United States"/>
    <x v="185"/>
    <x v="32"/>
    <n v="30076"/>
    <s v="South"/>
    <s v="OFF-PA-10000141"/>
    <x v="1"/>
    <x v="10"/>
    <s v="Ampad Evidence Wirebond Steno Books, 6&quot; x 9&quot;"/>
    <n v="4.3600000000000003"/>
    <n v="2"/>
    <n v="0"/>
    <n v="2.0491999999999999"/>
  </r>
  <r>
    <n v="1121"/>
    <s v="CA-2015-142755"/>
    <x v="406"/>
    <d v="2015-09-08T00:00:00"/>
    <x v="1"/>
    <s v="CS-12355"/>
    <s v="Christine Sundaresam"/>
    <x v="0"/>
    <s v="United States"/>
    <x v="185"/>
    <x v="32"/>
    <n v="30076"/>
    <s v="South"/>
    <s v="OFF-EN-10004459"/>
    <x v="1"/>
    <x v="12"/>
    <s v="Security-Tint Envelopes"/>
    <n v="15.28"/>
    <n v="2"/>
    <n v="0"/>
    <n v="7.4871999999999996"/>
  </r>
  <r>
    <n v="1122"/>
    <s v="US-2014-147627"/>
    <x v="407"/>
    <d v="2014-01-26T00:00:00"/>
    <x v="1"/>
    <s v="HL-15040"/>
    <s v="Hunter Lopez"/>
    <x v="0"/>
    <s v="United States"/>
    <x v="186"/>
    <x v="36"/>
    <n v="72401"/>
    <s v="South"/>
    <s v="TEC-PH-10001061"/>
    <x v="2"/>
    <x v="7"/>
    <s v="Apple iPhone 5C"/>
    <n v="699.93"/>
    <n v="7"/>
    <n v="0"/>
    <n v="181.98179999999999"/>
  </r>
  <r>
    <n v="1123"/>
    <s v="US-2014-147627"/>
    <x v="407"/>
    <d v="2014-01-26T00:00:00"/>
    <x v="1"/>
    <s v="HL-15040"/>
    <s v="Hunter Lopez"/>
    <x v="0"/>
    <s v="United States"/>
    <x v="186"/>
    <x v="36"/>
    <n v="72401"/>
    <s v="South"/>
    <s v="OFF-AR-10002375"/>
    <x v="1"/>
    <x v="6"/>
    <s v="Newell 351"/>
    <n v="22.96"/>
    <n v="7"/>
    <n v="0"/>
    <n v="6.6584000000000003"/>
  </r>
  <r>
    <n v="1124"/>
    <s v="US-2014-147627"/>
    <x v="407"/>
    <d v="2014-01-26T00:00:00"/>
    <x v="1"/>
    <s v="HL-15040"/>
    <s v="Hunter Lopez"/>
    <x v="0"/>
    <s v="United States"/>
    <x v="186"/>
    <x v="36"/>
    <n v="72401"/>
    <s v="South"/>
    <s v="FUR-FU-10003194"/>
    <x v="0"/>
    <x v="5"/>
    <s v="Eldon Expressions Desk Accessory, Wood Pencil Holder, Oak"/>
    <n v="38.6"/>
    <n v="4"/>
    <n v="0"/>
    <n v="11.58"/>
  </r>
  <r>
    <n v="1125"/>
    <s v="US-2014-147627"/>
    <x v="407"/>
    <d v="2014-01-26T00:00:00"/>
    <x v="1"/>
    <s v="HL-15040"/>
    <s v="Hunter Lopez"/>
    <x v="0"/>
    <s v="United States"/>
    <x v="186"/>
    <x v="36"/>
    <n v="72401"/>
    <s v="South"/>
    <s v="OFF-AR-10003811"/>
    <x v="1"/>
    <x v="6"/>
    <s v="Newell 327"/>
    <n v="6.63"/>
    <n v="3"/>
    <n v="0"/>
    <n v="1.7901"/>
  </r>
  <r>
    <n v="1126"/>
    <s v="US-2014-147627"/>
    <x v="407"/>
    <d v="2014-01-26T00:00:00"/>
    <x v="1"/>
    <s v="HL-15040"/>
    <s v="Hunter Lopez"/>
    <x v="0"/>
    <s v="United States"/>
    <x v="186"/>
    <x v="36"/>
    <n v="72401"/>
    <s v="South"/>
    <s v="OFF-EN-10001539"/>
    <x v="1"/>
    <x v="12"/>
    <s v="Staple envelope"/>
    <n v="23.34"/>
    <n v="3"/>
    <n v="0"/>
    <n v="10.969799999999999"/>
  </r>
  <r>
    <n v="1127"/>
    <s v="US-2014-147627"/>
    <x v="407"/>
    <d v="2014-01-26T00:00:00"/>
    <x v="1"/>
    <s v="HL-15040"/>
    <s v="Hunter Lopez"/>
    <x v="0"/>
    <s v="United States"/>
    <x v="186"/>
    <x v="36"/>
    <n v="72401"/>
    <s v="South"/>
    <s v="FUR-CH-10002331"/>
    <x v="0"/>
    <x v="1"/>
    <s v="Hon 4700 Series Mobuis Mid-Back Task Chairs with Adjustable Arms"/>
    <n v="1067.94"/>
    <n v="3"/>
    <n v="0"/>
    <n v="224.26740000000001"/>
  </r>
  <r>
    <n v="1128"/>
    <s v="CA-2015-105970"/>
    <x v="56"/>
    <d v="2015-03-07T00:00:00"/>
    <x v="1"/>
    <s v="PA-19060"/>
    <s v="Pete Armstrong"/>
    <x v="2"/>
    <s v="United States"/>
    <x v="102"/>
    <x v="14"/>
    <n v="47374"/>
    <s v="Central"/>
    <s v="OFF-AR-10003156"/>
    <x v="1"/>
    <x v="6"/>
    <s v="50 Colored Long Pencils"/>
    <n v="10.16"/>
    <n v="1"/>
    <n v="0"/>
    <n v="2.6415999999999999"/>
  </r>
  <r>
    <n v="1129"/>
    <s v="CA-2015-105970"/>
    <x v="56"/>
    <d v="2015-03-07T00:00:00"/>
    <x v="1"/>
    <s v="PA-19060"/>
    <s v="Pete Armstrong"/>
    <x v="2"/>
    <s v="United States"/>
    <x v="102"/>
    <x v="14"/>
    <n v="47374"/>
    <s v="Central"/>
    <s v="OFF-EN-10001532"/>
    <x v="1"/>
    <x v="12"/>
    <s v="Brown Kraft Recycled Envelopes"/>
    <n v="101.88"/>
    <n v="6"/>
    <n v="0"/>
    <n v="50.94"/>
  </r>
  <r>
    <n v="1130"/>
    <s v="CA-2016-112102"/>
    <x v="408"/>
    <d v="2016-04-16T00:00:00"/>
    <x v="1"/>
    <s v="BD-11605"/>
    <s v="Brian Dahlen"/>
    <x v="0"/>
    <s v="United States"/>
    <x v="24"/>
    <x v="17"/>
    <n v="22153"/>
    <s v="South"/>
    <s v="FUR-TA-10004086"/>
    <x v="0"/>
    <x v="3"/>
    <s v="KI Adjustable-Height Table"/>
    <n v="343.92"/>
    <n v="4"/>
    <n v="0"/>
    <n v="75.662400000000005"/>
  </r>
  <r>
    <n v="1131"/>
    <s v="CA-2016-112102"/>
    <x v="408"/>
    <d v="2016-04-16T00:00:00"/>
    <x v="1"/>
    <s v="BD-11605"/>
    <s v="Brian Dahlen"/>
    <x v="0"/>
    <s v="United States"/>
    <x v="24"/>
    <x v="17"/>
    <n v="22153"/>
    <s v="South"/>
    <s v="OFF-PA-10000100"/>
    <x v="1"/>
    <x v="10"/>
    <s v="Xerox 1945"/>
    <n v="40.99"/>
    <n v="1"/>
    <n v="0"/>
    <n v="20.085100000000001"/>
  </r>
  <r>
    <n v="1132"/>
    <s v="CA-2016-112102"/>
    <x v="408"/>
    <d v="2016-04-16T00:00:00"/>
    <x v="1"/>
    <s v="BD-11605"/>
    <s v="Brian Dahlen"/>
    <x v="0"/>
    <s v="United States"/>
    <x v="24"/>
    <x v="17"/>
    <n v="22153"/>
    <s v="South"/>
    <s v="OFF-EN-10002500"/>
    <x v="1"/>
    <x v="12"/>
    <s v="Globe Weis Peel &amp; Seel First Class Envelopes"/>
    <n v="63.9"/>
    <n v="5"/>
    <n v="0"/>
    <n v="28.754999999999999"/>
  </r>
  <r>
    <n v="1133"/>
    <s v="US-2016-114776"/>
    <x v="409"/>
    <d v="2016-12-07T00:00:00"/>
    <x v="2"/>
    <s v="GG-14650"/>
    <s v="Greg Guthrie"/>
    <x v="1"/>
    <s v="United States"/>
    <x v="187"/>
    <x v="1"/>
    <n v="94509"/>
    <s v="West"/>
    <s v="OFF-PA-10004100"/>
    <x v="1"/>
    <x v="10"/>
    <s v="Xerox 216"/>
    <n v="19.440000000000001"/>
    <n v="3"/>
    <n v="0"/>
    <n v="9.3312000000000008"/>
  </r>
  <r>
    <n v="1134"/>
    <s v="US-2016-134908"/>
    <x v="410"/>
    <d v="2016-06-09T00:00:00"/>
    <x v="1"/>
    <s v="JS-15940"/>
    <s v="Joni Sundaresam"/>
    <x v="2"/>
    <s v="United States"/>
    <x v="10"/>
    <x v="9"/>
    <n v="19134"/>
    <s v="East"/>
    <s v="OFF-ST-10003479"/>
    <x v="1"/>
    <x v="4"/>
    <s v="Eldon Base for stackable storage shelf, platinum"/>
    <n v="124.608"/>
    <n v="4"/>
    <n v="0.2"/>
    <n v="-23.364000000000001"/>
  </r>
  <r>
    <n v="1135"/>
    <s v="US-2016-134908"/>
    <x v="410"/>
    <d v="2016-06-09T00:00:00"/>
    <x v="1"/>
    <s v="JS-15940"/>
    <s v="Joni Sundaresam"/>
    <x v="2"/>
    <s v="United States"/>
    <x v="10"/>
    <x v="9"/>
    <n v="19134"/>
    <s v="East"/>
    <s v="OFF-LA-10000973"/>
    <x v="1"/>
    <x v="2"/>
    <s v="Avery 502"/>
    <n v="7.56"/>
    <n v="3"/>
    <n v="0.2"/>
    <n v="2.6459999999999999"/>
  </r>
  <r>
    <n v="1136"/>
    <s v="US-2016-148803"/>
    <x v="25"/>
    <d v="2016-12-11T00:00:00"/>
    <x v="3"/>
    <s v="LR-16915"/>
    <s v="Lena Radford"/>
    <x v="0"/>
    <s v="United States"/>
    <x v="188"/>
    <x v="2"/>
    <n v="33030"/>
    <s v="South"/>
    <s v="OFF-ST-10001476"/>
    <x v="1"/>
    <x v="4"/>
    <s v="Steel Personal Filing/Posting Tote"/>
    <n v="85.224000000000004"/>
    <n v="3"/>
    <n v="0.2"/>
    <n v="7.4570999999999996"/>
  </r>
  <r>
    <n v="1137"/>
    <s v="CA-2016-152170"/>
    <x v="396"/>
    <d v="2016-11-15T00:00:00"/>
    <x v="0"/>
    <s v="FH-14275"/>
    <s v="Frank Hawley"/>
    <x v="1"/>
    <s v="United States"/>
    <x v="189"/>
    <x v="14"/>
    <n v="46350"/>
    <s v="Central"/>
    <s v="OFF-EN-10002831"/>
    <x v="1"/>
    <x v="12"/>
    <s v="Tyvek  Top-Opening Peel &amp; Seel  Envelopes, Gray"/>
    <n v="287.52"/>
    <n v="8"/>
    <n v="0"/>
    <n v="129.38399999999999"/>
  </r>
  <r>
    <n v="1138"/>
    <s v="CA-2016-152170"/>
    <x v="396"/>
    <d v="2016-11-15T00:00:00"/>
    <x v="0"/>
    <s v="FH-14275"/>
    <s v="Frank Hawley"/>
    <x v="1"/>
    <s v="United States"/>
    <x v="189"/>
    <x v="14"/>
    <n v="46350"/>
    <s v="Central"/>
    <s v="OFF-AP-10002350"/>
    <x v="1"/>
    <x v="9"/>
    <s v="Belkin F9H710-06 7 Outlet SurgeMaster Surge Protector"/>
    <n v="37.68"/>
    <n v="2"/>
    <n v="0"/>
    <n v="10.5504"/>
  </r>
  <r>
    <n v="1139"/>
    <s v="CA-2016-152170"/>
    <x v="396"/>
    <d v="2016-11-15T00:00:00"/>
    <x v="0"/>
    <s v="FH-14275"/>
    <s v="Frank Hawley"/>
    <x v="1"/>
    <s v="United States"/>
    <x v="189"/>
    <x v="14"/>
    <n v="46350"/>
    <s v="Central"/>
    <s v="OFF-PA-10001763"/>
    <x v="1"/>
    <x v="10"/>
    <s v="Xerox 1896"/>
    <n v="19.98"/>
    <n v="2"/>
    <n v="0"/>
    <n v="8.9909999999999997"/>
  </r>
  <r>
    <n v="1140"/>
    <s v="CA-2016-152170"/>
    <x v="396"/>
    <d v="2016-11-15T00:00:00"/>
    <x v="0"/>
    <s v="FH-14275"/>
    <s v="Frank Hawley"/>
    <x v="1"/>
    <s v="United States"/>
    <x v="189"/>
    <x v="14"/>
    <n v="46350"/>
    <s v="Central"/>
    <s v="OFF-AR-10003394"/>
    <x v="1"/>
    <x v="6"/>
    <s v="Newell 332"/>
    <n v="20.58"/>
    <n v="7"/>
    <n v="0"/>
    <n v="5.5566000000000004"/>
  </r>
  <r>
    <n v="1141"/>
    <s v="CA-2016-152170"/>
    <x v="396"/>
    <d v="2016-11-15T00:00:00"/>
    <x v="0"/>
    <s v="FH-14275"/>
    <s v="Frank Hawley"/>
    <x v="1"/>
    <s v="United States"/>
    <x v="189"/>
    <x v="14"/>
    <n v="46350"/>
    <s v="Central"/>
    <s v="OFF-BI-10002072"/>
    <x v="1"/>
    <x v="8"/>
    <s v="Cardinal Slant-D Ring Binders"/>
    <n v="17.38"/>
    <n v="2"/>
    <n v="0"/>
    <n v="8.69"/>
  </r>
  <r>
    <n v="1142"/>
    <s v="CA-2014-146969"/>
    <x v="411"/>
    <d v="2014-10-03T00:00:00"/>
    <x v="1"/>
    <s v="AP-10915"/>
    <s v="Arthur Prichep"/>
    <x v="0"/>
    <s v="United States"/>
    <x v="1"/>
    <x v="1"/>
    <n v="90045"/>
    <s v="West"/>
    <s v="FUR-FU-10004188"/>
    <x v="0"/>
    <x v="5"/>
    <s v="Luxo Professional Combination Clamp-On Lamps"/>
    <n v="204.6"/>
    <n v="2"/>
    <n v="0"/>
    <n v="53.195999999999998"/>
  </r>
  <r>
    <n v="1143"/>
    <s v="CA-2014-146969"/>
    <x v="411"/>
    <d v="2014-10-03T00:00:00"/>
    <x v="1"/>
    <s v="AP-10915"/>
    <s v="Arthur Prichep"/>
    <x v="0"/>
    <s v="United States"/>
    <x v="1"/>
    <x v="1"/>
    <n v="90045"/>
    <s v="West"/>
    <s v="OFF-FA-10001561"/>
    <x v="1"/>
    <x v="13"/>
    <s v="Stockwell Push Pins"/>
    <n v="8.7200000000000006"/>
    <n v="4"/>
    <n v="0"/>
    <n v="2.8776000000000002"/>
  </r>
  <r>
    <n v="1144"/>
    <s v="CA-2014-146969"/>
    <x v="411"/>
    <d v="2014-10-03T00:00:00"/>
    <x v="1"/>
    <s v="AP-10915"/>
    <s v="Arthur Prichep"/>
    <x v="0"/>
    <s v="United States"/>
    <x v="1"/>
    <x v="1"/>
    <n v="90045"/>
    <s v="West"/>
    <s v="OFF-PA-10002105"/>
    <x v="1"/>
    <x v="10"/>
    <s v="Xerox 223"/>
    <n v="6.48"/>
    <n v="1"/>
    <n v="0"/>
    <n v="3.1103999999999998"/>
  </r>
  <r>
    <n v="1145"/>
    <s v="CA-2014-146969"/>
    <x v="411"/>
    <d v="2014-10-03T00:00:00"/>
    <x v="1"/>
    <s v="AP-10915"/>
    <s v="Arthur Prichep"/>
    <x v="0"/>
    <s v="United States"/>
    <x v="1"/>
    <x v="1"/>
    <n v="90045"/>
    <s v="West"/>
    <s v="TEC-MA-10004241"/>
    <x v="2"/>
    <x v="15"/>
    <s v="Star Micronics TSP800 TSP847IIU Receipt Printer"/>
    <n v="686.32"/>
    <n v="2"/>
    <n v="0.2"/>
    <n v="223.054"/>
  </r>
  <r>
    <n v="1146"/>
    <s v="CA-2014-146969"/>
    <x v="411"/>
    <d v="2014-10-03T00:00:00"/>
    <x v="1"/>
    <s v="AP-10915"/>
    <s v="Arthur Prichep"/>
    <x v="0"/>
    <s v="United States"/>
    <x v="1"/>
    <x v="1"/>
    <n v="90045"/>
    <s v="West"/>
    <s v="OFF-ST-10004340"/>
    <x v="1"/>
    <x v="4"/>
    <s v="Fellowes Mobile File Cart, Black"/>
    <n v="62.18"/>
    <n v="1"/>
    <n v="0"/>
    <n v="16.788599999999999"/>
  </r>
  <r>
    <n v="1147"/>
    <s v="CA-2015-112452"/>
    <x v="388"/>
    <d v="2015-04-04T00:00:00"/>
    <x v="3"/>
    <s v="NC-18340"/>
    <s v="Nat Carroll"/>
    <x v="0"/>
    <s v="United States"/>
    <x v="190"/>
    <x v="12"/>
    <n v="48911"/>
    <s v="Central"/>
    <s v="OFF-AP-10003849"/>
    <x v="1"/>
    <x v="9"/>
    <s v="Hoover Shoulder Vac Commercial Portable Vacuum"/>
    <n v="644.07600000000002"/>
    <n v="2"/>
    <n v="0.1"/>
    <n v="107.346"/>
  </r>
  <r>
    <n v="1148"/>
    <s v="CA-2015-112452"/>
    <x v="388"/>
    <d v="2015-04-04T00:00:00"/>
    <x v="3"/>
    <s v="NC-18340"/>
    <s v="Nat Carroll"/>
    <x v="0"/>
    <s v="United States"/>
    <x v="190"/>
    <x v="12"/>
    <n v="48911"/>
    <s v="Central"/>
    <s v="OFF-FA-10000735"/>
    <x v="1"/>
    <x v="13"/>
    <s v="Staples"/>
    <n v="5.84"/>
    <n v="2"/>
    <n v="0"/>
    <n v="2.6280000000000001"/>
  </r>
  <r>
    <n v="1149"/>
    <s v="CA-2015-112452"/>
    <x v="388"/>
    <d v="2015-04-04T00:00:00"/>
    <x v="3"/>
    <s v="NC-18340"/>
    <s v="Nat Carroll"/>
    <x v="0"/>
    <s v="United States"/>
    <x v="190"/>
    <x v="12"/>
    <n v="48911"/>
    <s v="Central"/>
    <s v="OFF-BI-10003350"/>
    <x v="1"/>
    <x v="8"/>
    <s v="Acco Expandable Hanging Binders"/>
    <n v="12.76"/>
    <n v="2"/>
    <n v="0"/>
    <n v="5.8696000000000002"/>
  </r>
  <r>
    <n v="1150"/>
    <s v="CA-2015-112452"/>
    <x v="388"/>
    <d v="2015-04-04T00:00:00"/>
    <x v="3"/>
    <s v="NC-18340"/>
    <s v="Nat Carroll"/>
    <x v="0"/>
    <s v="United States"/>
    <x v="190"/>
    <x v="12"/>
    <n v="48911"/>
    <s v="Central"/>
    <s v="TEC-PH-10000307"/>
    <x v="2"/>
    <x v="7"/>
    <s v="Shocksock Galaxy S4 Armband"/>
    <n v="10.95"/>
    <n v="1"/>
    <n v="0"/>
    <n v="0.438"/>
  </r>
  <r>
    <n v="1151"/>
    <s v="CA-2015-112452"/>
    <x v="388"/>
    <d v="2015-04-04T00:00:00"/>
    <x v="3"/>
    <s v="NC-18340"/>
    <s v="Nat Carroll"/>
    <x v="0"/>
    <s v="United States"/>
    <x v="190"/>
    <x v="12"/>
    <n v="48911"/>
    <s v="Central"/>
    <s v="TEC-CO-10004202"/>
    <x v="2"/>
    <x v="16"/>
    <s v="Brother DCP1000 Digital 3 in 1 Multifunction Machine"/>
    <n v="599.98"/>
    <n v="2"/>
    <n v="0"/>
    <n v="209.99299999999999"/>
  </r>
  <r>
    <n v="1152"/>
    <s v="CA-2015-113971"/>
    <x v="412"/>
    <d v="2015-05-14T00:00:00"/>
    <x v="1"/>
    <s v="CB-12535"/>
    <s v="Claudia Bergmann"/>
    <x v="1"/>
    <s v="United States"/>
    <x v="191"/>
    <x v="24"/>
    <n v="44221"/>
    <s v="East"/>
    <s v="FUR-FU-10001852"/>
    <x v="0"/>
    <x v="5"/>
    <s v="Eldon Regeneration Recycled Desk Accessories, Smoke"/>
    <n v="8.3520000000000003"/>
    <n v="6"/>
    <n v="0.2"/>
    <n v="1.2527999999999999"/>
  </r>
  <r>
    <n v="1153"/>
    <s v="CA-2017-160395"/>
    <x v="413"/>
    <d v="2017-01-06T00:00:00"/>
    <x v="1"/>
    <s v="KL-16555"/>
    <s v="Kelly Lampkin"/>
    <x v="1"/>
    <s v="United States"/>
    <x v="192"/>
    <x v="33"/>
    <n v="89502"/>
    <s v="West"/>
    <s v="OFF-AR-10003759"/>
    <x v="1"/>
    <x v="6"/>
    <s v="Crayola Anti Dust Chalk, 12/Pack"/>
    <n v="3.64"/>
    <n v="2"/>
    <n v="0"/>
    <n v="1.6379999999999999"/>
  </r>
  <r>
    <n v="1154"/>
    <s v="CA-2017-160395"/>
    <x v="413"/>
    <d v="2017-01-06T00:00:00"/>
    <x v="1"/>
    <s v="KL-16555"/>
    <s v="Kelly Lampkin"/>
    <x v="1"/>
    <s v="United States"/>
    <x v="192"/>
    <x v="33"/>
    <n v="89502"/>
    <s v="West"/>
    <s v="OFF-BI-10003984"/>
    <x v="1"/>
    <x v="8"/>
    <s v="Lock-Up Easel 'Spel-Binder'"/>
    <n v="159.768"/>
    <n v="7"/>
    <n v="0.2"/>
    <n v="53.921700000000001"/>
  </r>
  <r>
    <n v="1155"/>
    <s v="CA-2014-136567"/>
    <x v="414"/>
    <d v="2014-12-21T00:00:00"/>
    <x v="2"/>
    <s v="PS-19045"/>
    <s v="Penelope Sewall"/>
    <x v="2"/>
    <s v="United States"/>
    <x v="193"/>
    <x v="17"/>
    <n v="22801"/>
    <s v="South"/>
    <s v="OFF-ST-10004337"/>
    <x v="1"/>
    <x v="4"/>
    <s v="SAFCO Commercial Wire Shelving, 72h"/>
    <n v="122.48"/>
    <n v="2"/>
    <n v="0"/>
    <n v="0"/>
  </r>
  <r>
    <n v="1156"/>
    <s v="CA-2014-136567"/>
    <x v="414"/>
    <d v="2014-12-21T00:00:00"/>
    <x v="2"/>
    <s v="PS-19045"/>
    <s v="Penelope Sewall"/>
    <x v="2"/>
    <s v="United States"/>
    <x v="193"/>
    <x v="17"/>
    <n v="22801"/>
    <s v="South"/>
    <s v="FUR-TA-10001932"/>
    <x v="0"/>
    <x v="3"/>
    <s v="Chromcraft 48&quot; x 96&quot; Racetrack Double Pedestal Table"/>
    <n v="2244.48"/>
    <n v="7"/>
    <n v="0"/>
    <n v="493.78559999999999"/>
  </r>
  <r>
    <n v="1157"/>
    <s v="CA-2014-136567"/>
    <x v="414"/>
    <d v="2014-12-21T00:00:00"/>
    <x v="2"/>
    <s v="PS-19045"/>
    <s v="Penelope Sewall"/>
    <x v="2"/>
    <s v="United States"/>
    <x v="193"/>
    <x v="17"/>
    <n v="22801"/>
    <s v="South"/>
    <s v="OFF-BI-10003982"/>
    <x v="1"/>
    <x v="8"/>
    <s v="Wilson Jones Century Plastic Molded Ring Binders"/>
    <n v="62.31"/>
    <n v="3"/>
    <n v="0"/>
    <n v="29.285699999999999"/>
  </r>
  <r>
    <n v="1158"/>
    <s v="CA-2014-136567"/>
    <x v="414"/>
    <d v="2014-12-21T00:00:00"/>
    <x v="2"/>
    <s v="PS-19045"/>
    <s v="Penelope Sewall"/>
    <x v="2"/>
    <s v="United States"/>
    <x v="193"/>
    <x v="17"/>
    <n v="22801"/>
    <s v="South"/>
    <s v="FUR-TA-10000617"/>
    <x v="0"/>
    <x v="3"/>
    <s v="Hon Practical Foundations 30 x 60 Training Table, Light Gray/Charcoal"/>
    <n v="455.1"/>
    <n v="2"/>
    <n v="0"/>
    <n v="100.122"/>
  </r>
  <r>
    <n v="1159"/>
    <s v="CA-2016-149314"/>
    <x v="415"/>
    <d v="2016-07-07T00:00:00"/>
    <x v="0"/>
    <s v="GB-14530"/>
    <s v="George Bell"/>
    <x v="1"/>
    <s v="United States"/>
    <x v="1"/>
    <x v="1"/>
    <n v="90004"/>
    <s v="West"/>
    <s v="FUR-CH-10002126"/>
    <x v="0"/>
    <x v="1"/>
    <s v="Hon Deluxe Fabric Upholstered Stacking Chairs"/>
    <n v="195.184"/>
    <n v="1"/>
    <n v="0.2"/>
    <n v="19.5184"/>
  </r>
  <r>
    <n v="1160"/>
    <s v="CA-2017-147039"/>
    <x v="222"/>
    <d v="2017-07-04T00:00:00"/>
    <x v="1"/>
    <s v="AA-10315"/>
    <s v="Alex Avila"/>
    <x v="0"/>
    <s v="United States"/>
    <x v="31"/>
    <x v="11"/>
    <n v="55407"/>
    <s v="Central"/>
    <s v="OFF-AP-10000576"/>
    <x v="1"/>
    <x v="9"/>
    <s v="Belkin 325VA UPS Surge Protector, 6'"/>
    <n v="362.94"/>
    <n v="3"/>
    <n v="0"/>
    <n v="90.734999999999999"/>
  </r>
  <r>
    <n v="1161"/>
    <s v="CA-2017-147039"/>
    <x v="222"/>
    <d v="2017-07-04T00:00:00"/>
    <x v="1"/>
    <s v="AA-10315"/>
    <s v="Alex Avila"/>
    <x v="0"/>
    <s v="United States"/>
    <x v="31"/>
    <x v="11"/>
    <n v="55407"/>
    <s v="Central"/>
    <s v="OFF-BI-10004654"/>
    <x v="1"/>
    <x v="8"/>
    <s v="Avery Binding System Hidden Tab Executive Style Index Sets"/>
    <n v="11.54"/>
    <n v="2"/>
    <n v="0"/>
    <n v="5.77"/>
  </r>
  <r>
    <n v="1162"/>
    <s v="CA-2014-126522"/>
    <x v="416"/>
    <d v="2014-09-05T00:00:00"/>
    <x v="0"/>
    <s v="LT-16765"/>
    <s v="Larry Tron"/>
    <x v="0"/>
    <s v="United States"/>
    <x v="194"/>
    <x v="1"/>
    <n v="92025"/>
    <s v="West"/>
    <s v="OFF-AR-10004042"/>
    <x v="1"/>
    <x v="6"/>
    <s v="BOSTON Model 1800 Electric Pencil Sharpeners, Putty/Woodgrain"/>
    <n v="53.94"/>
    <n v="3"/>
    <n v="0"/>
    <n v="15.6426"/>
  </r>
  <r>
    <n v="1163"/>
    <s v="CA-2014-127964"/>
    <x v="223"/>
    <d v="2014-03-08T00:00:00"/>
    <x v="1"/>
    <s v="AP-10720"/>
    <s v="Anne Pryor"/>
    <x v="2"/>
    <s v="United States"/>
    <x v="20"/>
    <x v="15"/>
    <n v="10035"/>
    <s v="East"/>
    <s v="TEC-PH-10004700"/>
    <x v="2"/>
    <x v="7"/>
    <s v="PowerGen Dual USB Car Charger"/>
    <n v="9.99"/>
    <n v="1"/>
    <n v="0"/>
    <n v="4.5953999999999997"/>
  </r>
  <r>
    <n v="1164"/>
    <s v="CA-2014-127964"/>
    <x v="223"/>
    <d v="2014-03-08T00:00:00"/>
    <x v="1"/>
    <s v="AP-10720"/>
    <s v="Anne Pryor"/>
    <x v="2"/>
    <s v="United States"/>
    <x v="20"/>
    <x v="15"/>
    <n v="10035"/>
    <s v="East"/>
    <s v="OFF-BI-10004593"/>
    <x v="1"/>
    <x v="8"/>
    <s v="Ibico Laser Imprintable Binding System Covers"/>
    <n v="125.76"/>
    <n v="3"/>
    <n v="0.2"/>
    <n v="40.872"/>
  </r>
  <r>
    <n v="1165"/>
    <s v="CA-2014-127964"/>
    <x v="223"/>
    <d v="2014-03-08T00:00:00"/>
    <x v="1"/>
    <s v="AP-10720"/>
    <s v="Anne Pryor"/>
    <x v="2"/>
    <s v="United States"/>
    <x v="20"/>
    <x v="15"/>
    <n v="10035"/>
    <s v="East"/>
    <s v="OFF-BI-10003429"/>
    <x v="1"/>
    <x v="8"/>
    <s v="Cardinal HOLDit! Binder Insert Strips,Extra Strips"/>
    <n v="25.32"/>
    <n v="5"/>
    <n v="0.2"/>
    <n v="9.1784999999999997"/>
  </r>
  <r>
    <n v="1166"/>
    <s v="CA-2014-117709"/>
    <x v="417"/>
    <d v="2014-05-08T00:00:00"/>
    <x v="1"/>
    <s v="PM-18940"/>
    <s v="Paul MacIntyre"/>
    <x v="0"/>
    <s v="United States"/>
    <x v="25"/>
    <x v="12"/>
    <n v="49201"/>
    <s v="Central"/>
    <s v="OFF-BI-10001294"/>
    <x v="1"/>
    <x v="8"/>
    <s v="Fellowes Binding Cases"/>
    <n v="46.8"/>
    <n v="4"/>
    <n v="0"/>
    <n v="21.06"/>
  </r>
  <r>
    <n v="1167"/>
    <s v="CA-2015-125416"/>
    <x v="121"/>
    <d v="2015-11-02T00:00:00"/>
    <x v="3"/>
    <s v="KC-16540"/>
    <s v="Kelly Collister"/>
    <x v="0"/>
    <s v="United States"/>
    <x v="4"/>
    <x v="4"/>
    <n v="98115"/>
    <s v="West"/>
    <s v="TEC-AC-10001552"/>
    <x v="2"/>
    <x v="11"/>
    <s v="Logitech K350 2.4Ghz Wireless Keyboard"/>
    <n v="447.93"/>
    <n v="9"/>
    <n v="0"/>
    <n v="49.272300000000001"/>
  </r>
  <r>
    <n v="1168"/>
    <s v="CA-2017-145226"/>
    <x v="166"/>
    <d v="2017-12-10T00:00:00"/>
    <x v="0"/>
    <s v="DL-13315"/>
    <s v="Delfina Latchford"/>
    <x v="0"/>
    <s v="United States"/>
    <x v="20"/>
    <x v="15"/>
    <n v="10035"/>
    <s v="East"/>
    <s v="FUR-FU-10004952"/>
    <x v="0"/>
    <x v="5"/>
    <s v="C-Line Cubicle Keepers Polyproplyene Holder w/Velcro Back, 8-1/2x11, 25/Bx"/>
    <n v="109.48"/>
    <n v="2"/>
    <n v="0"/>
    <n v="33.938800000000001"/>
  </r>
  <r>
    <n v="1169"/>
    <s v="CA-2017-145226"/>
    <x v="166"/>
    <d v="2017-12-10T00:00:00"/>
    <x v="0"/>
    <s v="DL-13315"/>
    <s v="Delfina Latchford"/>
    <x v="0"/>
    <s v="United States"/>
    <x v="20"/>
    <x v="15"/>
    <n v="10035"/>
    <s v="East"/>
    <s v="OFF-ST-10004123"/>
    <x v="1"/>
    <x v="4"/>
    <s v="Safco Industrial Wire Shelving System"/>
    <n v="272.94"/>
    <n v="3"/>
    <n v="0"/>
    <n v="0"/>
  </r>
  <r>
    <n v="1170"/>
    <s v="CA-2017-145226"/>
    <x v="166"/>
    <d v="2017-12-10T00:00:00"/>
    <x v="0"/>
    <s v="DL-13315"/>
    <s v="Delfina Latchford"/>
    <x v="0"/>
    <s v="United States"/>
    <x v="20"/>
    <x v="15"/>
    <n v="10035"/>
    <s v="East"/>
    <s v="OFF-PA-10003172"/>
    <x v="1"/>
    <x v="10"/>
    <s v="Xerox 1996"/>
    <n v="19.440000000000001"/>
    <n v="3"/>
    <n v="0"/>
    <n v="9.3312000000000008"/>
  </r>
  <r>
    <n v="1171"/>
    <s v="CA-2017-145226"/>
    <x v="166"/>
    <d v="2017-12-10T00:00:00"/>
    <x v="0"/>
    <s v="DL-13315"/>
    <s v="Delfina Latchford"/>
    <x v="0"/>
    <s v="United States"/>
    <x v="20"/>
    <x v="15"/>
    <n v="10035"/>
    <s v="East"/>
    <s v="OFF-ST-10002352"/>
    <x v="1"/>
    <x v="4"/>
    <s v="Iris Project Case"/>
    <n v="31.92"/>
    <n v="4"/>
    <n v="0"/>
    <n v="8.2992000000000008"/>
  </r>
  <r>
    <n v="1172"/>
    <s v="US-2014-100279"/>
    <x v="418"/>
    <d v="2014-03-14T00:00:00"/>
    <x v="1"/>
    <s v="SW-20275"/>
    <s v="Scott Williamson"/>
    <x v="0"/>
    <s v="United States"/>
    <x v="195"/>
    <x v="12"/>
    <n v="48073"/>
    <s v="Central"/>
    <s v="OFF-PA-10002259"/>
    <x v="1"/>
    <x v="10"/>
    <s v="Geographics Note Cards, Blank, White, 8 1/2&quot; x 11&quot;"/>
    <n v="22.38"/>
    <n v="2"/>
    <n v="0"/>
    <n v="10.7424"/>
  </r>
  <r>
    <n v="1173"/>
    <s v="CA-2014-158064"/>
    <x v="419"/>
    <d v="2014-04-25T00:00:00"/>
    <x v="1"/>
    <s v="AA-10375"/>
    <s v="Allen Armold"/>
    <x v="0"/>
    <s v="United States"/>
    <x v="1"/>
    <x v="1"/>
    <n v="90008"/>
    <s v="West"/>
    <s v="OFF-BI-10002976"/>
    <x v="1"/>
    <x v="8"/>
    <s v="ACCOHIDE Binder by Acco"/>
    <n v="16.52"/>
    <n v="5"/>
    <n v="0.2"/>
    <n v="5.5754999999999999"/>
  </r>
  <r>
    <n v="1174"/>
    <s v="US-2015-104430"/>
    <x v="420"/>
    <d v="2015-10-26T00:00:00"/>
    <x v="1"/>
    <s v="LT-17110"/>
    <s v="Liz Thompson"/>
    <x v="0"/>
    <s v="United States"/>
    <x v="41"/>
    <x v="10"/>
    <n v="61701"/>
    <s v="Central"/>
    <s v="OFF-BI-10000301"/>
    <x v="1"/>
    <x v="8"/>
    <s v="GBC Instant Report Kit"/>
    <n v="5.1760000000000002"/>
    <n v="4"/>
    <n v="0.8"/>
    <n v="-7.7640000000000002"/>
  </r>
  <r>
    <n v="1175"/>
    <s v="CA-2015-132080"/>
    <x v="421"/>
    <d v="2015-08-25T00:00:00"/>
    <x v="2"/>
    <s v="DP-13105"/>
    <s v="Dave Poirier"/>
    <x v="1"/>
    <s v="United States"/>
    <x v="20"/>
    <x v="15"/>
    <n v="10035"/>
    <s v="East"/>
    <s v="OFF-BI-10003694"/>
    <x v="1"/>
    <x v="8"/>
    <s v="Avery 3 1/2&quot; Diskette Storage Pages, 10/Pack"/>
    <n v="50.112000000000002"/>
    <n v="6"/>
    <n v="0.2"/>
    <n v="16.2864"/>
  </r>
  <r>
    <n v="1176"/>
    <s v="CA-2016-161207"/>
    <x v="48"/>
    <d v="2016-09-03T00:00:00"/>
    <x v="1"/>
    <s v="AB-10060"/>
    <s v="Adam Bellavance"/>
    <x v="2"/>
    <s v="United States"/>
    <x v="3"/>
    <x v="38"/>
    <n v="3301"/>
    <s v="East"/>
    <s v="OFF-SU-10000381"/>
    <x v="1"/>
    <x v="14"/>
    <s v="Acme Forged Steel Scissors with Black Enamel Handles"/>
    <n v="27.93"/>
    <n v="3"/>
    <n v="0"/>
    <n v="8.0997000000000003"/>
  </r>
  <r>
    <n v="1177"/>
    <s v="CA-2014-120243"/>
    <x v="422"/>
    <d v="2014-12-30T00:00:00"/>
    <x v="0"/>
    <s v="AT-10435"/>
    <s v="Alyssa Tate"/>
    <x v="2"/>
    <s v="United States"/>
    <x v="1"/>
    <x v="1"/>
    <n v="90004"/>
    <s v="West"/>
    <s v="OFF-LA-10004425"/>
    <x v="1"/>
    <x v="2"/>
    <s v="Staple-on labels"/>
    <n v="11.56"/>
    <n v="4"/>
    <n v="0"/>
    <n v="5.4332000000000003"/>
  </r>
  <r>
    <n v="1178"/>
    <s v="CA-2016-113621"/>
    <x v="49"/>
    <d v="2016-12-05T00:00:00"/>
    <x v="1"/>
    <s v="JE-15745"/>
    <s v="Joel Eaton"/>
    <x v="0"/>
    <s v="United States"/>
    <x v="196"/>
    <x v="39"/>
    <n v="20852"/>
    <s v="East"/>
    <s v="FUR-CH-10001270"/>
    <x v="0"/>
    <x v="1"/>
    <s v="Harbour Creations Steel Folding Chair"/>
    <n v="172.5"/>
    <n v="2"/>
    <n v="0"/>
    <n v="51.75"/>
  </r>
  <r>
    <n v="1179"/>
    <s v="CA-2016-113621"/>
    <x v="49"/>
    <d v="2016-12-05T00:00:00"/>
    <x v="1"/>
    <s v="JE-15745"/>
    <s v="Joel Eaton"/>
    <x v="0"/>
    <s v="United States"/>
    <x v="196"/>
    <x v="39"/>
    <n v="20852"/>
    <s v="East"/>
    <s v="TEC-PH-10003931"/>
    <x v="2"/>
    <x v="7"/>
    <s v="JBL Micro Wireless Portable Bluetooth Speaker"/>
    <n v="179.97"/>
    <n v="3"/>
    <n v="0"/>
    <n v="44.9925"/>
  </r>
  <r>
    <n v="1180"/>
    <s v="CA-2016-168081"/>
    <x v="423"/>
    <d v="2016-04-27T00:00:00"/>
    <x v="0"/>
    <s v="CA-12055"/>
    <s v="Cathy Armstrong"/>
    <x v="2"/>
    <s v="United States"/>
    <x v="12"/>
    <x v="5"/>
    <n v="77070"/>
    <s v="Central"/>
    <s v="TEC-AC-10003174"/>
    <x v="2"/>
    <x v="11"/>
    <s v="Plantronics S12 Corded Telephone Headset System"/>
    <n v="258.69600000000003"/>
    <n v="3"/>
    <n v="0.2"/>
    <n v="64.674000000000007"/>
  </r>
  <r>
    <n v="1181"/>
    <s v="CA-2014-128146"/>
    <x v="261"/>
    <d v="2014-06-25T00:00:00"/>
    <x v="1"/>
    <s v="DB-13060"/>
    <s v="Dave Brooks"/>
    <x v="0"/>
    <s v="United States"/>
    <x v="80"/>
    <x v="30"/>
    <n v="8701"/>
    <s v="East"/>
    <s v="TEC-PH-10004539"/>
    <x v="2"/>
    <x v="7"/>
    <s v="Wireless Extenders zBoost YX545 SOHO Signal Booster"/>
    <n v="1322.93"/>
    <n v="7"/>
    <n v="0"/>
    <n v="357.19110000000001"/>
  </r>
  <r>
    <n v="1182"/>
    <s v="CA-2014-128146"/>
    <x v="261"/>
    <d v="2014-06-25T00:00:00"/>
    <x v="1"/>
    <s v="DB-13060"/>
    <s v="Dave Brooks"/>
    <x v="0"/>
    <s v="United States"/>
    <x v="80"/>
    <x v="30"/>
    <n v="8701"/>
    <s v="East"/>
    <s v="OFF-AR-10001919"/>
    <x v="1"/>
    <x v="6"/>
    <s v="OIC #2 Pencils, Medium Soft"/>
    <n v="3.76"/>
    <n v="2"/>
    <n v="0"/>
    <n v="1.0904"/>
  </r>
  <r>
    <n v="1183"/>
    <s v="CA-2017-138779"/>
    <x v="424"/>
    <d v="2017-01-15T00:00:00"/>
    <x v="2"/>
    <s v="RB-19570"/>
    <s v="Rob Beeghly"/>
    <x v="0"/>
    <s v="United States"/>
    <x v="108"/>
    <x v="3"/>
    <n v="28540"/>
    <s v="South"/>
    <s v="OFF-EN-10002504"/>
    <x v="1"/>
    <x v="12"/>
    <s v="Tyvek  Top-Opening Peel &amp; Seel Envelopes, Plain White"/>
    <n v="21.744"/>
    <n v="1"/>
    <n v="0.2"/>
    <n v="7.3385999999999996"/>
  </r>
  <r>
    <n v="1184"/>
    <s v="CA-2017-138779"/>
    <x v="424"/>
    <d v="2017-01-15T00:00:00"/>
    <x v="2"/>
    <s v="RB-19570"/>
    <s v="Rob Beeghly"/>
    <x v="0"/>
    <s v="United States"/>
    <x v="108"/>
    <x v="3"/>
    <n v="28540"/>
    <s v="South"/>
    <s v="TEC-PH-10003655"/>
    <x v="2"/>
    <x v="7"/>
    <s v="Sannysis Cute Owl Design Soft Skin Case Cover for Samsung Galaxy S4"/>
    <n v="7.92"/>
    <n v="5"/>
    <n v="0.2"/>
    <n v="0.69299999999999995"/>
  </r>
  <r>
    <n v="1185"/>
    <s v="CA-2014-127131"/>
    <x v="156"/>
    <d v="2014-11-30T00:00:00"/>
    <x v="1"/>
    <s v="HR-14830"/>
    <s v="Harold Ryan"/>
    <x v="1"/>
    <s v="United States"/>
    <x v="4"/>
    <x v="4"/>
    <n v="98103"/>
    <s v="West"/>
    <s v="OFF-BI-10004656"/>
    <x v="1"/>
    <x v="8"/>
    <s v="Peel &amp; Stick Add-On Corner Pockets"/>
    <n v="12.096"/>
    <n v="7"/>
    <n v="0.2"/>
    <n v="4.2336"/>
  </r>
  <r>
    <n v="1186"/>
    <s v="CA-2014-127131"/>
    <x v="156"/>
    <d v="2014-11-30T00:00:00"/>
    <x v="1"/>
    <s v="HR-14830"/>
    <s v="Harold Ryan"/>
    <x v="1"/>
    <s v="United States"/>
    <x v="4"/>
    <x v="4"/>
    <n v="98103"/>
    <s v="West"/>
    <s v="OFF-ST-10002344"/>
    <x v="1"/>
    <x v="4"/>
    <s v="Carina 42&quot;Hx23 3/4&quot;W Media Storage Unit"/>
    <n v="485.88"/>
    <n v="6"/>
    <n v="0"/>
    <n v="9.7175999999999991"/>
  </r>
  <r>
    <n v="1187"/>
    <s v="CA-2014-127131"/>
    <x v="156"/>
    <d v="2014-11-30T00:00:00"/>
    <x v="1"/>
    <s v="HR-14830"/>
    <s v="Harold Ryan"/>
    <x v="1"/>
    <s v="United States"/>
    <x v="4"/>
    <x v="4"/>
    <n v="98103"/>
    <s v="West"/>
    <s v="OFF-PA-10001800"/>
    <x v="1"/>
    <x v="10"/>
    <s v="Xerox 220"/>
    <n v="25.92"/>
    <n v="4"/>
    <n v="0"/>
    <n v="12.441599999999999"/>
  </r>
  <r>
    <n v="1188"/>
    <s v="CA-2014-127131"/>
    <x v="156"/>
    <d v="2014-11-30T00:00:00"/>
    <x v="1"/>
    <s v="HR-14830"/>
    <s v="Harold Ryan"/>
    <x v="1"/>
    <s v="United States"/>
    <x v="4"/>
    <x v="4"/>
    <n v="98103"/>
    <s v="West"/>
    <s v="OFF-ST-10000036"/>
    <x v="1"/>
    <x v="4"/>
    <s v="Recycled Data-Pak for Archival Bound Computer Printouts, 12-1/2 x 12-1/2 x 16"/>
    <n v="197.58"/>
    <n v="2"/>
    <n v="0"/>
    <n v="53.346600000000002"/>
  </r>
  <r>
    <n v="1189"/>
    <s v="CA-2017-117212"/>
    <x v="425"/>
    <d v="2017-02-28T00:00:00"/>
    <x v="0"/>
    <s v="BT-11530"/>
    <s v="Bradley Talbott"/>
    <x v="2"/>
    <s v="United States"/>
    <x v="1"/>
    <x v="1"/>
    <n v="90036"/>
    <s v="West"/>
    <s v="OFF-AP-10004532"/>
    <x v="1"/>
    <x v="9"/>
    <s v="Kensington 6 Outlet Guardian Standard Surge Protector"/>
    <n v="81.92"/>
    <n v="4"/>
    <n v="0"/>
    <n v="22.118400000000001"/>
  </r>
  <r>
    <n v="1190"/>
    <s v="CA-2017-117212"/>
    <x v="425"/>
    <d v="2017-02-28T00:00:00"/>
    <x v="0"/>
    <s v="BT-11530"/>
    <s v="Bradley Talbott"/>
    <x v="2"/>
    <s v="United States"/>
    <x v="1"/>
    <x v="1"/>
    <n v="90036"/>
    <s v="West"/>
    <s v="TEC-PH-10004447"/>
    <x v="2"/>
    <x v="7"/>
    <s v="Toshiba IPT2010-SD IP Telephone"/>
    <n v="889.53599999999994"/>
    <n v="8"/>
    <n v="0.2"/>
    <n v="66.715199999999996"/>
  </r>
  <r>
    <n v="1191"/>
    <s v="CA-2017-117212"/>
    <x v="425"/>
    <d v="2017-02-28T00:00:00"/>
    <x v="0"/>
    <s v="BT-11530"/>
    <s v="Bradley Talbott"/>
    <x v="2"/>
    <s v="United States"/>
    <x v="1"/>
    <x v="1"/>
    <n v="90036"/>
    <s v="West"/>
    <s v="FUR-CH-10003973"/>
    <x v="0"/>
    <x v="1"/>
    <s v="GuestStacker Chair with Chrome Finish Legs"/>
    <n v="892.22400000000005"/>
    <n v="3"/>
    <n v="0.2"/>
    <n v="89.222399999999993"/>
  </r>
  <r>
    <n v="1192"/>
    <s v="CA-2017-117212"/>
    <x v="425"/>
    <d v="2017-02-28T00:00:00"/>
    <x v="0"/>
    <s v="BT-11530"/>
    <s v="Bradley Talbott"/>
    <x v="2"/>
    <s v="United States"/>
    <x v="1"/>
    <x v="1"/>
    <n v="90036"/>
    <s v="West"/>
    <s v="OFF-PA-10001970"/>
    <x v="1"/>
    <x v="10"/>
    <s v="Xerox 1908"/>
    <n v="223.92"/>
    <n v="4"/>
    <n v="0"/>
    <n v="109.7208"/>
  </r>
  <r>
    <n v="1193"/>
    <s v="CA-2017-117212"/>
    <x v="425"/>
    <d v="2017-02-28T00:00:00"/>
    <x v="0"/>
    <s v="BT-11530"/>
    <s v="Bradley Talbott"/>
    <x v="2"/>
    <s v="United States"/>
    <x v="1"/>
    <x v="1"/>
    <n v="90036"/>
    <s v="West"/>
    <s v="OFF-PA-10000682"/>
    <x v="1"/>
    <x v="10"/>
    <s v="Xerox 1924"/>
    <n v="23.12"/>
    <n v="4"/>
    <n v="0"/>
    <n v="11.328799999999999"/>
  </r>
  <r>
    <n v="1194"/>
    <s v="US-2015-130519"/>
    <x v="426"/>
    <d v="2015-09-15T00:00:00"/>
    <x v="3"/>
    <s v="NG-18355"/>
    <s v="Nat Gilpin"/>
    <x v="1"/>
    <s v="United States"/>
    <x v="197"/>
    <x v="2"/>
    <n v="33065"/>
    <s v="South"/>
    <s v="OFF-PA-10001937"/>
    <x v="1"/>
    <x v="10"/>
    <s v="Xerox 21"/>
    <n v="15.552"/>
    <n v="3"/>
    <n v="0.2"/>
    <n v="5.4432"/>
  </r>
  <r>
    <n v="1195"/>
    <s v="US-2015-130519"/>
    <x v="426"/>
    <d v="2015-09-15T00:00:00"/>
    <x v="3"/>
    <s v="NG-18355"/>
    <s v="Nat Gilpin"/>
    <x v="1"/>
    <s v="United States"/>
    <x v="197"/>
    <x v="2"/>
    <n v="33065"/>
    <s v="South"/>
    <s v="FUR-FU-10002268"/>
    <x v="0"/>
    <x v="5"/>
    <s v="Ultra Door Push Plate"/>
    <n v="15.712"/>
    <n v="4"/>
    <n v="0.2"/>
    <n v="2.5531999999999999"/>
  </r>
  <r>
    <n v="1196"/>
    <s v="US-2015-130519"/>
    <x v="426"/>
    <d v="2015-09-15T00:00:00"/>
    <x v="3"/>
    <s v="NG-18355"/>
    <s v="Nat Gilpin"/>
    <x v="1"/>
    <s v="United States"/>
    <x v="197"/>
    <x v="2"/>
    <n v="33065"/>
    <s v="South"/>
    <s v="OFF-ST-10001321"/>
    <x v="1"/>
    <x v="4"/>
    <s v="Decoflex Hanging Personal Folder File, Blue"/>
    <n v="24.672000000000001"/>
    <n v="2"/>
    <n v="0.2"/>
    <n v="2.1587999999999998"/>
  </r>
  <r>
    <n v="1197"/>
    <s v="US-2015-130519"/>
    <x v="426"/>
    <d v="2015-09-15T00:00:00"/>
    <x v="3"/>
    <s v="NG-18355"/>
    <s v="Nat Gilpin"/>
    <x v="1"/>
    <s v="United States"/>
    <x v="197"/>
    <x v="2"/>
    <n v="33065"/>
    <s v="South"/>
    <s v="FUR-FU-10003394"/>
    <x v="0"/>
    <x v="5"/>
    <s v="Tenex &quot;The Solids&quot; Textured Chair Mats"/>
    <n v="55.968000000000004"/>
    <n v="1"/>
    <n v="0.2"/>
    <n v="-2.0988000000000002"/>
  </r>
  <r>
    <n v="1198"/>
    <s v="CA-2016-130946"/>
    <x v="143"/>
    <d v="2016-04-12T00:00:00"/>
    <x v="1"/>
    <s v="ZC-21910"/>
    <s v="Zuschuss Carroll"/>
    <x v="0"/>
    <s v="United States"/>
    <x v="12"/>
    <x v="5"/>
    <n v="77041"/>
    <s v="Central"/>
    <s v="TEC-AC-10001990"/>
    <x v="2"/>
    <x v="11"/>
    <s v="Kensington Orbit Wireless Mobile Trackball for PC and Mac"/>
    <n v="431.928"/>
    <n v="9"/>
    <n v="0.2"/>
    <n v="64.789199999999994"/>
  </r>
  <r>
    <n v="1199"/>
    <s v="CA-2016-130946"/>
    <x v="143"/>
    <d v="2016-04-12T00:00:00"/>
    <x v="1"/>
    <s v="ZC-21910"/>
    <s v="Zuschuss Carroll"/>
    <x v="0"/>
    <s v="United States"/>
    <x v="12"/>
    <x v="5"/>
    <n v="77041"/>
    <s v="Central"/>
    <s v="FUR-CH-10004540"/>
    <x v="0"/>
    <x v="1"/>
    <s v="Global Chrome Stack Chair"/>
    <n v="95.983999999999995"/>
    <n v="4"/>
    <n v="0.3"/>
    <n v="-4.1135999999999999"/>
  </r>
  <r>
    <n v="1200"/>
    <s v="CA-2016-130946"/>
    <x v="143"/>
    <d v="2016-04-12T00:00:00"/>
    <x v="1"/>
    <s v="ZC-21910"/>
    <s v="Zuschuss Carroll"/>
    <x v="0"/>
    <s v="United States"/>
    <x v="12"/>
    <x v="5"/>
    <n v="77041"/>
    <s v="Central"/>
    <s v="OFF-BI-10004995"/>
    <x v="1"/>
    <x v="8"/>
    <s v="GBC DocuBind P400 Electric Binding System"/>
    <n v="1088.7919999999999"/>
    <n v="4"/>
    <n v="0.8"/>
    <n v="-1850.9464"/>
  </r>
  <r>
    <n v="1201"/>
    <s v="CA-2016-114727"/>
    <x v="427"/>
    <d v="2016-07-24T00:00:00"/>
    <x v="1"/>
    <s v="LS-16945"/>
    <s v="Linda Southworth"/>
    <x v="1"/>
    <s v="United States"/>
    <x v="60"/>
    <x v="22"/>
    <n v="80219"/>
    <s v="West"/>
    <s v="FUR-CH-10002335"/>
    <x v="0"/>
    <x v="1"/>
    <s v="Hon GuestStacker Chair"/>
    <n v="544.00800000000004"/>
    <n v="3"/>
    <n v="0.2"/>
    <n v="40.800600000000003"/>
  </r>
  <r>
    <n v="1202"/>
    <s v="CA-2016-114727"/>
    <x v="427"/>
    <d v="2016-07-24T00:00:00"/>
    <x v="1"/>
    <s v="LS-16945"/>
    <s v="Linda Southworth"/>
    <x v="1"/>
    <s v="United States"/>
    <x v="60"/>
    <x v="22"/>
    <n v="80219"/>
    <s v="West"/>
    <s v="OFF-BI-10004967"/>
    <x v="1"/>
    <x v="8"/>
    <s v="Round Ring Binders"/>
    <n v="1.8720000000000001"/>
    <n v="3"/>
    <n v="0.7"/>
    <n v="-1.4352"/>
  </r>
  <r>
    <n v="1203"/>
    <s v="CA-2016-114727"/>
    <x v="427"/>
    <d v="2016-07-24T00:00:00"/>
    <x v="1"/>
    <s v="LS-16945"/>
    <s v="Linda Southworth"/>
    <x v="1"/>
    <s v="United States"/>
    <x v="60"/>
    <x v="22"/>
    <n v="80219"/>
    <s v="West"/>
    <s v="FUR-CH-10002331"/>
    <x v="0"/>
    <x v="1"/>
    <s v="Hon 4700 Series Mobuis Mid-Back Task Chairs with Adjustable Arms"/>
    <n v="854.35199999999998"/>
    <n v="3"/>
    <n v="0.2"/>
    <n v="10.679399999999999"/>
  </r>
  <r>
    <n v="1204"/>
    <s v="CA-2016-114727"/>
    <x v="427"/>
    <d v="2016-07-24T00:00:00"/>
    <x v="1"/>
    <s v="LS-16945"/>
    <s v="Linda Southworth"/>
    <x v="1"/>
    <s v="United States"/>
    <x v="60"/>
    <x v="22"/>
    <n v="80219"/>
    <s v="West"/>
    <s v="OFF-ST-10002292"/>
    <x v="1"/>
    <x v="4"/>
    <s v="Sauder Facets Collection Locker/File Cabinet, Sky Alder Finish"/>
    <n v="593.56799999999998"/>
    <n v="2"/>
    <n v="0.2"/>
    <n v="0"/>
  </r>
  <r>
    <n v="1205"/>
    <s v="CA-2016-114727"/>
    <x v="427"/>
    <d v="2016-07-24T00:00:00"/>
    <x v="1"/>
    <s v="LS-16945"/>
    <s v="Linda Southworth"/>
    <x v="1"/>
    <s v="United States"/>
    <x v="60"/>
    <x v="22"/>
    <n v="80219"/>
    <s v="West"/>
    <s v="OFF-ST-10000689"/>
    <x v="1"/>
    <x v="4"/>
    <s v="Fellowes Strictly Business Drawer File, Letter/Legal Size"/>
    <n v="338.04"/>
    <n v="3"/>
    <n v="0.2"/>
    <n v="-33.804000000000002"/>
  </r>
  <r>
    <n v="1206"/>
    <s v="CA-2017-133235"/>
    <x v="378"/>
    <d v="2017-08-04T00:00:00"/>
    <x v="2"/>
    <s v="LH-16750"/>
    <s v="Larry Hughes"/>
    <x v="0"/>
    <s v="United States"/>
    <x v="35"/>
    <x v="3"/>
    <n v="28205"/>
    <s v="South"/>
    <s v="TEC-PH-10002660"/>
    <x v="2"/>
    <x v="7"/>
    <s v="Nortel Networks T7316 E Nt8 B27"/>
    <n v="271.95999999999998"/>
    <n v="5"/>
    <n v="0.2"/>
    <n v="16.997499999999999"/>
  </r>
  <r>
    <n v="1207"/>
    <s v="CA-2016-137050"/>
    <x v="216"/>
    <d v="2016-07-18T00:00:00"/>
    <x v="0"/>
    <s v="SW-20755"/>
    <s v="Steven Ward"/>
    <x v="1"/>
    <s v="United States"/>
    <x v="20"/>
    <x v="15"/>
    <n v="10009"/>
    <s v="East"/>
    <s v="OFF-ST-10004634"/>
    <x v="1"/>
    <x v="4"/>
    <s v="Personal Folder Holder, Ebony"/>
    <n v="11.21"/>
    <n v="1"/>
    <n v="0"/>
    <n v="3.363"/>
  </r>
  <r>
    <n v="1208"/>
    <s v="CA-2016-137050"/>
    <x v="216"/>
    <d v="2016-07-18T00:00:00"/>
    <x v="0"/>
    <s v="SW-20755"/>
    <s v="Steven Ward"/>
    <x v="1"/>
    <s v="United States"/>
    <x v="20"/>
    <x v="15"/>
    <n v="10009"/>
    <s v="East"/>
    <s v="OFF-BI-10002160"/>
    <x v="1"/>
    <x v="8"/>
    <s v="Acco Hanging Data Binders"/>
    <n v="9.1440000000000001"/>
    <n v="3"/>
    <n v="0.2"/>
    <n v="3.2004000000000001"/>
  </r>
  <r>
    <n v="1209"/>
    <s v="CA-2016-137050"/>
    <x v="216"/>
    <d v="2016-07-18T00:00:00"/>
    <x v="0"/>
    <s v="SW-20755"/>
    <s v="Steven Ward"/>
    <x v="1"/>
    <s v="United States"/>
    <x v="20"/>
    <x v="15"/>
    <n v="10009"/>
    <s v="East"/>
    <s v="OFF-FA-10002988"/>
    <x v="1"/>
    <x v="13"/>
    <s v="Ideal Clamps"/>
    <n v="14.07"/>
    <n v="7"/>
    <n v="0"/>
    <n v="6.8943000000000003"/>
  </r>
  <r>
    <n v="1210"/>
    <s v="CA-2016-137050"/>
    <x v="216"/>
    <d v="2016-07-18T00:00:00"/>
    <x v="0"/>
    <s v="SW-20755"/>
    <s v="Steven Ward"/>
    <x v="1"/>
    <s v="United States"/>
    <x v="20"/>
    <x v="15"/>
    <n v="10009"/>
    <s v="East"/>
    <s v="OFF-AR-10004999"/>
    <x v="1"/>
    <x v="6"/>
    <s v="Newell 315"/>
    <n v="41.86"/>
    <n v="7"/>
    <n v="0"/>
    <n v="10.465"/>
  </r>
  <r>
    <n v="1211"/>
    <s v="CA-2016-137050"/>
    <x v="216"/>
    <d v="2016-07-18T00:00:00"/>
    <x v="0"/>
    <s v="SW-20755"/>
    <s v="Steven Ward"/>
    <x v="1"/>
    <s v="United States"/>
    <x v="20"/>
    <x v="15"/>
    <n v="10009"/>
    <s v="East"/>
    <s v="OFF-BI-10001031"/>
    <x v="1"/>
    <x v="8"/>
    <s v="Pressboard Data Binders by Wilson Jones"/>
    <n v="8.5440000000000005"/>
    <n v="2"/>
    <n v="0.2"/>
    <n v="2.8835999999999999"/>
  </r>
  <r>
    <n v="1212"/>
    <s v="CA-2016-137050"/>
    <x v="216"/>
    <d v="2016-07-18T00:00:00"/>
    <x v="0"/>
    <s v="SW-20755"/>
    <s v="Steven Ward"/>
    <x v="1"/>
    <s v="United States"/>
    <x v="20"/>
    <x v="15"/>
    <n v="10009"/>
    <s v="East"/>
    <s v="FUR-BO-10004695"/>
    <x v="0"/>
    <x v="0"/>
    <s v="O'Sullivan 2-Door Barrister Bookcase in Odessa Pine"/>
    <n v="579.13599999999997"/>
    <n v="4"/>
    <n v="0.2"/>
    <n v="21.717600000000001"/>
  </r>
  <r>
    <n v="1213"/>
    <s v="US-2017-118087"/>
    <x v="428"/>
    <d v="2017-09-13T00:00:00"/>
    <x v="1"/>
    <s v="SP-20620"/>
    <s v="Stefania Perrino"/>
    <x v="1"/>
    <s v="United States"/>
    <x v="10"/>
    <x v="9"/>
    <n v="19134"/>
    <s v="East"/>
    <s v="FUR-CH-10004860"/>
    <x v="0"/>
    <x v="1"/>
    <s v="Global Low Back Tilter Chair"/>
    <n v="141.37200000000001"/>
    <n v="2"/>
    <n v="0.3"/>
    <n v="-48.470399999999998"/>
  </r>
  <r>
    <n v="1214"/>
    <s v="US-2017-118087"/>
    <x v="428"/>
    <d v="2017-09-13T00:00:00"/>
    <x v="1"/>
    <s v="SP-20620"/>
    <s v="Stefania Perrino"/>
    <x v="1"/>
    <s v="United States"/>
    <x v="10"/>
    <x v="9"/>
    <n v="19134"/>
    <s v="East"/>
    <s v="OFF-BI-10002432"/>
    <x v="1"/>
    <x v="8"/>
    <s v="Wilson Jones Standard D-Ring Binders"/>
    <n v="3.036"/>
    <n v="2"/>
    <n v="0.7"/>
    <n v="-2.3275999999999999"/>
  </r>
  <r>
    <n v="1215"/>
    <s v="US-2017-118087"/>
    <x v="428"/>
    <d v="2017-09-13T00:00:00"/>
    <x v="1"/>
    <s v="SP-20620"/>
    <s v="Stefania Perrino"/>
    <x v="1"/>
    <s v="United States"/>
    <x v="10"/>
    <x v="9"/>
    <n v="19134"/>
    <s v="East"/>
    <s v="OFF-BI-10000069"/>
    <x v="1"/>
    <x v="8"/>
    <s v="GBC Prepunched Paper, 19-Hole, for Binding Systems, 24-lb"/>
    <n v="4.5030000000000001"/>
    <n v="1"/>
    <n v="0.7"/>
    <n v="-3.6023999999999998"/>
  </r>
  <r>
    <n v="1216"/>
    <s v="US-2017-118087"/>
    <x v="428"/>
    <d v="2017-09-13T00:00:00"/>
    <x v="1"/>
    <s v="SP-20620"/>
    <s v="Stefania Perrino"/>
    <x v="1"/>
    <s v="United States"/>
    <x v="10"/>
    <x v="9"/>
    <n v="19134"/>
    <s v="East"/>
    <s v="OFF-AR-10003602"/>
    <x v="1"/>
    <x v="6"/>
    <s v="Quartet Omega Colored Chalk, 12/Pack"/>
    <n v="4.6719999999999997"/>
    <n v="1"/>
    <n v="0.2"/>
    <n v="1.5768"/>
  </r>
  <r>
    <n v="1217"/>
    <s v="US-2017-118087"/>
    <x v="428"/>
    <d v="2017-09-13T00:00:00"/>
    <x v="1"/>
    <s v="SP-20620"/>
    <s v="Stefania Perrino"/>
    <x v="1"/>
    <s v="United States"/>
    <x v="10"/>
    <x v="9"/>
    <n v="19134"/>
    <s v="East"/>
    <s v="TEC-AC-10004469"/>
    <x v="2"/>
    <x v="11"/>
    <s v="Microsoft Sculpt Comfort Mouse"/>
    <n v="95.88"/>
    <n v="3"/>
    <n v="0.2"/>
    <n v="28.763999999999999"/>
  </r>
  <r>
    <n v="1218"/>
    <s v="US-2017-118087"/>
    <x v="428"/>
    <d v="2017-09-13T00:00:00"/>
    <x v="1"/>
    <s v="SP-20620"/>
    <s v="Stefania Perrino"/>
    <x v="1"/>
    <s v="United States"/>
    <x v="10"/>
    <x v="9"/>
    <n v="19134"/>
    <s v="East"/>
    <s v="FUR-FU-10001867"/>
    <x v="0"/>
    <x v="5"/>
    <s v="Eldon Expressions Punched Metal &amp; Wood Desk Accessories, Pewter &amp; Cherry"/>
    <n v="17.024000000000001"/>
    <n v="2"/>
    <n v="0.2"/>
    <n v="1.7023999999999999"/>
  </r>
  <r>
    <n v="1219"/>
    <s v="US-2017-118087"/>
    <x v="428"/>
    <d v="2017-09-13T00:00:00"/>
    <x v="1"/>
    <s v="SP-20620"/>
    <s v="Stefania Perrino"/>
    <x v="1"/>
    <s v="United States"/>
    <x v="10"/>
    <x v="9"/>
    <n v="19134"/>
    <s v="East"/>
    <s v="TEC-AC-10003174"/>
    <x v="2"/>
    <x v="11"/>
    <s v="Plantronics S12 Corded Telephone Headset System"/>
    <n v="258.69600000000003"/>
    <n v="3"/>
    <n v="0.2"/>
    <n v="64.674000000000007"/>
  </r>
  <r>
    <n v="1220"/>
    <s v="US-2017-118087"/>
    <x v="428"/>
    <d v="2017-09-13T00:00:00"/>
    <x v="1"/>
    <s v="SP-20620"/>
    <s v="Stefania Perrino"/>
    <x v="1"/>
    <s v="United States"/>
    <x v="10"/>
    <x v="9"/>
    <n v="19134"/>
    <s v="East"/>
    <s v="TEC-PH-10002200"/>
    <x v="2"/>
    <x v="7"/>
    <s v="Samsung Galaxy Note 2"/>
    <n v="1931.9580000000001"/>
    <n v="7"/>
    <n v="0.4"/>
    <n v="-386.39159999999998"/>
  </r>
  <r>
    <n v="1221"/>
    <s v="CA-2014-110184"/>
    <x v="136"/>
    <d v="2014-07-16T00:00:00"/>
    <x v="1"/>
    <s v="BF-11170"/>
    <s v="Ben Ferrer"/>
    <x v="2"/>
    <s v="United States"/>
    <x v="1"/>
    <x v="1"/>
    <n v="90036"/>
    <s v="West"/>
    <s v="OFF-ST-10000107"/>
    <x v="1"/>
    <x v="4"/>
    <s v="Fellowes Super Stor/Drawer"/>
    <n v="249.75"/>
    <n v="9"/>
    <n v="0"/>
    <n v="44.954999999999998"/>
  </r>
  <r>
    <n v="1222"/>
    <s v="CA-2014-110184"/>
    <x v="136"/>
    <d v="2014-07-16T00:00:00"/>
    <x v="1"/>
    <s v="BF-11170"/>
    <s v="Ben Ferrer"/>
    <x v="2"/>
    <s v="United States"/>
    <x v="1"/>
    <x v="1"/>
    <n v="90036"/>
    <s v="West"/>
    <s v="TEC-PH-10000439"/>
    <x v="2"/>
    <x v="7"/>
    <s v="GE DSL Phone Line Filter"/>
    <n v="255.93600000000001"/>
    <n v="8"/>
    <n v="0.2"/>
    <n v="28.7928"/>
  </r>
  <r>
    <n v="1223"/>
    <s v="CA-2016-126004"/>
    <x v="429"/>
    <d v="2016-12-05T00:00:00"/>
    <x v="2"/>
    <s v="BM-11140"/>
    <s v="Becky Martin"/>
    <x v="0"/>
    <s v="United States"/>
    <x v="20"/>
    <x v="15"/>
    <n v="10024"/>
    <s v="East"/>
    <s v="FUR-FU-10001602"/>
    <x v="0"/>
    <x v="5"/>
    <s v="Eldon Delta Triangular Chair Mat, 52&quot; x 58&quot;, Clear"/>
    <n v="113.79"/>
    <n v="3"/>
    <n v="0"/>
    <n v="20.482199999999999"/>
  </r>
  <r>
    <n v="1224"/>
    <s v="CA-2016-126004"/>
    <x v="429"/>
    <d v="2016-12-05T00:00:00"/>
    <x v="2"/>
    <s v="BM-11140"/>
    <s v="Becky Martin"/>
    <x v="0"/>
    <s v="United States"/>
    <x v="20"/>
    <x v="15"/>
    <n v="10024"/>
    <s v="East"/>
    <s v="TEC-AC-10001432"/>
    <x v="2"/>
    <x v="11"/>
    <s v="Enermax Aurora Lite Keyboard"/>
    <n v="78.150000000000006"/>
    <n v="1"/>
    <n v="0"/>
    <n v="34.386000000000003"/>
  </r>
  <r>
    <n v="1225"/>
    <s v="CA-2016-126004"/>
    <x v="429"/>
    <d v="2016-12-05T00:00:00"/>
    <x v="2"/>
    <s v="BM-11140"/>
    <s v="Becky Martin"/>
    <x v="0"/>
    <s v="United States"/>
    <x v="20"/>
    <x v="15"/>
    <n v="10024"/>
    <s v="East"/>
    <s v="OFF-BI-10004656"/>
    <x v="1"/>
    <x v="8"/>
    <s v="Peel &amp; Stick Add-On Corner Pockets"/>
    <n v="1.728"/>
    <n v="1"/>
    <n v="0.2"/>
    <n v="0.6048"/>
  </r>
  <r>
    <n v="1226"/>
    <s v="CA-2016-126004"/>
    <x v="429"/>
    <d v="2016-12-05T00:00:00"/>
    <x v="2"/>
    <s v="BM-11140"/>
    <s v="Becky Martin"/>
    <x v="0"/>
    <s v="United States"/>
    <x v="20"/>
    <x v="15"/>
    <n v="10024"/>
    <s v="East"/>
    <s v="OFF-PA-10001685"/>
    <x v="1"/>
    <x v="10"/>
    <s v="Easy-staple paper"/>
    <n v="40.56"/>
    <n v="4"/>
    <n v="0"/>
    <n v="19.874400000000001"/>
  </r>
  <r>
    <n v="1227"/>
    <s v="CA-2016-126004"/>
    <x v="429"/>
    <d v="2016-12-05T00:00:00"/>
    <x v="2"/>
    <s v="BM-11140"/>
    <s v="Becky Martin"/>
    <x v="0"/>
    <s v="United States"/>
    <x v="20"/>
    <x v="15"/>
    <n v="10024"/>
    <s v="East"/>
    <s v="OFF-ST-10001418"/>
    <x v="1"/>
    <x v="4"/>
    <s v="Carina Media Storage Towers in Natural &amp; Black"/>
    <n v="182.94"/>
    <n v="3"/>
    <n v="0"/>
    <n v="3.6587999999999998"/>
  </r>
  <r>
    <n v="1228"/>
    <s v="CA-2016-126004"/>
    <x v="429"/>
    <d v="2016-12-05T00:00:00"/>
    <x v="2"/>
    <s v="BM-11140"/>
    <s v="Becky Martin"/>
    <x v="0"/>
    <s v="United States"/>
    <x v="20"/>
    <x v="15"/>
    <n v="10024"/>
    <s v="East"/>
    <s v="OFF-ST-10000676"/>
    <x v="1"/>
    <x v="4"/>
    <s v="Fellowes Econo/Stor Drawers"/>
    <n v="193.86"/>
    <n v="2"/>
    <n v="0"/>
    <n v="11.631600000000001"/>
  </r>
  <r>
    <n v="1229"/>
    <s v="CA-2017-100013"/>
    <x v="44"/>
    <d v="2017-11-11T00:00:00"/>
    <x v="1"/>
    <s v="ZC-21910"/>
    <s v="Zuschuss Carroll"/>
    <x v="0"/>
    <s v="United States"/>
    <x v="1"/>
    <x v="1"/>
    <n v="90045"/>
    <s v="West"/>
    <s v="OFF-EN-10001219"/>
    <x v="1"/>
    <x v="12"/>
    <s v="#10- 4 1/8&quot; x 9 1/2&quot; Security-Tint Envelopes"/>
    <n v="15.28"/>
    <n v="2"/>
    <n v="0"/>
    <n v="7.4871999999999996"/>
  </r>
  <r>
    <n v="1230"/>
    <s v="CA-2017-100013"/>
    <x v="44"/>
    <d v="2017-11-11T00:00:00"/>
    <x v="1"/>
    <s v="ZC-21910"/>
    <s v="Zuschuss Carroll"/>
    <x v="0"/>
    <s v="United States"/>
    <x v="1"/>
    <x v="1"/>
    <n v="90045"/>
    <s v="West"/>
    <s v="FUR-FU-10001424"/>
    <x v="0"/>
    <x v="5"/>
    <s v="Dax Clear Box Frame"/>
    <n v="8.73"/>
    <n v="1"/>
    <n v="0"/>
    <n v="2.9681999999999999"/>
  </r>
  <r>
    <n v="1231"/>
    <s v="CA-2017-100013"/>
    <x v="44"/>
    <d v="2017-11-11T00:00:00"/>
    <x v="1"/>
    <s v="ZC-21910"/>
    <s v="Zuschuss Carroll"/>
    <x v="0"/>
    <s v="United States"/>
    <x v="1"/>
    <x v="1"/>
    <n v="90045"/>
    <s v="West"/>
    <s v="OFF-AR-10001022"/>
    <x v="1"/>
    <x v="6"/>
    <s v="SANFORD Liquid Accent Tank-Style Highlighters"/>
    <n v="5.68"/>
    <n v="2"/>
    <n v="0"/>
    <n v="1.7607999999999999"/>
  </r>
  <r>
    <n v="1232"/>
    <s v="CA-2015-132570"/>
    <x v="89"/>
    <d v="2015-11-02T00:00:00"/>
    <x v="0"/>
    <s v="KT-16480"/>
    <s v="Kean Thornton"/>
    <x v="0"/>
    <s v="United States"/>
    <x v="198"/>
    <x v="15"/>
    <n v="14215"/>
    <s v="East"/>
    <s v="OFF-AR-10000369"/>
    <x v="1"/>
    <x v="6"/>
    <s v="Design Ebony Sketching Pencil"/>
    <n v="2.78"/>
    <n v="2"/>
    <n v="0"/>
    <n v="0.7228"/>
  </r>
  <r>
    <n v="1233"/>
    <s v="CA-2015-132570"/>
    <x v="89"/>
    <d v="2015-11-02T00:00:00"/>
    <x v="0"/>
    <s v="KT-16480"/>
    <s v="Kean Thornton"/>
    <x v="0"/>
    <s v="United States"/>
    <x v="198"/>
    <x v="15"/>
    <n v="14215"/>
    <s v="East"/>
    <s v="OFF-EN-10003055"/>
    <x v="1"/>
    <x v="12"/>
    <s v="Blue String-Tie &amp; Button Interoffice Envelopes, 10 x 13"/>
    <n v="79.959999999999994"/>
    <n v="2"/>
    <n v="0"/>
    <n v="35.981999999999999"/>
  </r>
  <r>
    <n v="1234"/>
    <s v="CA-2016-153682"/>
    <x v="198"/>
    <d v="2016-06-01T00:00:00"/>
    <x v="2"/>
    <s v="BG-11695"/>
    <s v="Brooke Gillingham"/>
    <x v="1"/>
    <s v="United States"/>
    <x v="74"/>
    <x v="24"/>
    <n v="45231"/>
    <s v="East"/>
    <s v="TEC-CO-10001046"/>
    <x v="2"/>
    <x v="16"/>
    <s v="Canon Imageclass D680 Copier / Fax"/>
    <n v="839.98800000000006"/>
    <n v="2"/>
    <n v="0.4"/>
    <n v="69.998999999999995"/>
  </r>
  <r>
    <n v="1235"/>
    <s v="CA-2016-144344"/>
    <x v="99"/>
    <d v="2016-10-28T00:00:00"/>
    <x v="3"/>
    <s v="PG-18820"/>
    <s v="Patrick Gardner"/>
    <x v="0"/>
    <s v="United States"/>
    <x v="199"/>
    <x v="2"/>
    <n v="33437"/>
    <s v="South"/>
    <s v="FUR-FU-10000076"/>
    <x v="0"/>
    <x v="5"/>
    <s v="24-Hour Round Wall Clock"/>
    <n v="47.951999999999998"/>
    <n v="3"/>
    <n v="0.2"/>
    <n v="13.786199999999999"/>
  </r>
  <r>
    <n v="1236"/>
    <s v="CA-2016-144344"/>
    <x v="99"/>
    <d v="2016-10-28T00:00:00"/>
    <x v="3"/>
    <s v="PG-18820"/>
    <s v="Patrick Gardner"/>
    <x v="0"/>
    <s v="United States"/>
    <x v="199"/>
    <x v="2"/>
    <n v="33437"/>
    <s v="South"/>
    <s v="OFF-BI-10003719"/>
    <x v="1"/>
    <x v="8"/>
    <s v="Large Capacity Hanging Post Binders"/>
    <n v="37.424999999999997"/>
    <n v="5"/>
    <n v="0.7"/>
    <n v="-29.94"/>
  </r>
  <r>
    <n v="1237"/>
    <s v="CA-2016-144344"/>
    <x v="99"/>
    <d v="2016-10-28T00:00:00"/>
    <x v="3"/>
    <s v="PG-18820"/>
    <s v="Patrick Gardner"/>
    <x v="0"/>
    <s v="United States"/>
    <x v="199"/>
    <x v="2"/>
    <n v="33437"/>
    <s v="South"/>
    <s v="FUR-FU-10003268"/>
    <x v="0"/>
    <x v="5"/>
    <s v="Eldon Radial Chair Mat for Low to Medium Pile Carpets"/>
    <n v="63.968000000000004"/>
    <n v="2"/>
    <n v="0.2"/>
    <n v="0"/>
  </r>
  <r>
    <n v="1238"/>
    <s v="CA-2016-144344"/>
    <x v="99"/>
    <d v="2016-10-28T00:00:00"/>
    <x v="3"/>
    <s v="PG-18820"/>
    <s v="Patrick Gardner"/>
    <x v="0"/>
    <s v="United States"/>
    <x v="199"/>
    <x v="2"/>
    <n v="33437"/>
    <s v="South"/>
    <s v="FUR-FU-10003553"/>
    <x v="0"/>
    <x v="5"/>
    <s v="Howard Miller 13-1/2&quot; Diameter Rosebrook Wall Clock"/>
    <n v="165.048"/>
    <n v="3"/>
    <n v="0.2"/>
    <n v="41.262"/>
  </r>
  <r>
    <n v="1239"/>
    <s v="CA-2014-127012"/>
    <x v="430"/>
    <d v="2014-08-15T00:00:00"/>
    <x v="1"/>
    <s v="GM-14680"/>
    <s v="Greg Matthias"/>
    <x v="0"/>
    <s v="United States"/>
    <x v="4"/>
    <x v="4"/>
    <n v="98105"/>
    <s v="West"/>
    <s v="FUR-FU-10003691"/>
    <x v="0"/>
    <x v="5"/>
    <s v="Eldon Image Series Desk Accessories, Ebony"/>
    <n v="12.35"/>
    <n v="1"/>
    <n v="0"/>
    <n v="5.4340000000000002"/>
  </r>
  <r>
    <n v="1240"/>
    <s v="CA-2014-127012"/>
    <x v="430"/>
    <d v="2014-08-15T00:00:00"/>
    <x v="1"/>
    <s v="GM-14680"/>
    <s v="Greg Matthias"/>
    <x v="0"/>
    <s v="United States"/>
    <x v="4"/>
    <x v="4"/>
    <n v="98105"/>
    <s v="West"/>
    <s v="OFF-AR-10003903"/>
    <x v="1"/>
    <x v="6"/>
    <s v="Sanford 52201 APSCO Electric Pencil Sharpener"/>
    <n v="40.97"/>
    <n v="1"/>
    <n v="0"/>
    <n v="10.652200000000001"/>
  </r>
  <r>
    <n v="1241"/>
    <s v="CA-2014-127012"/>
    <x v="430"/>
    <d v="2014-08-15T00:00:00"/>
    <x v="1"/>
    <s v="GM-14680"/>
    <s v="Greg Matthias"/>
    <x v="0"/>
    <s v="United States"/>
    <x v="4"/>
    <x v="4"/>
    <n v="98105"/>
    <s v="West"/>
    <s v="OFF-FA-10004854"/>
    <x v="1"/>
    <x v="13"/>
    <s v="Vinyl Coated Wire Paper Clips in Organizer Box, 800/Box"/>
    <n v="22.96"/>
    <n v="2"/>
    <n v="0"/>
    <n v="10.7912"/>
  </r>
  <r>
    <n v="1242"/>
    <s v="CA-2016-128727"/>
    <x v="48"/>
    <d v="2016-09-04T00:00:00"/>
    <x v="1"/>
    <s v="MO-17800"/>
    <s v="Meg O'Connel"/>
    <x v="2"/>
    <s v="United States"/>
    <x v="20"/>
    <x v="15"/>
    <n v="10024"/>
    <s v="East"/>
    <s v="TEC-PH-10003442"/>
    <x v="2"/>
    <x v="7"/>
    <s v="Samsung Replacement EH64AVFWE Premium Headset"/>
    <n v="22"/>
    <n v="4"/>
    <n v="0"/>
    <n v="5.5"/>
  </r>
  <r>
    <n v="1243"/>
    <s v="US-2016-162859"/>
    <x v="431"/>
    <d v="2016-02-22T00:00:00"/>
    <x v="1"/>
    <s v="PG-18820"/>
    <s v="Patrick Gardner"/>
    <x v="0"/>
    <s v="United States"/>
    <x v="20"/>
    <x v="15"/>
    <n v="10009"/>
    <s v="East"/>
    <s v="OFF-BI-10004519"/>
    <x v="1"/>
    <x v="8"/>
    <s v="GBC DocuBind P100 Manual Binding Machine"/>
    <n v="398.35199999999998"/>
    <n v="3"/>
    <n v="0.2"/>
    <n v="124.485"/>
  </r>
  <r>
    <n v="1244"/>
    <s v="US-2016-162859"/>
    <x v="431"/>
    <d v="2016-02-22T00:00:00"/>
    <x v="1"/>
    <s v="PG-18820"/>
    <s v="Patrick Gardner"/>
    <x v="0"/>
    <s v="United States"/>
    <x v="20"/>
    <x v="15"/>
    <n v="10009"/>
    <s v="East"/>
    <s v="OFF-FA-10000304"/>
    <x v="1"/>
    <x v="13"/>
    <s v="Advantus Push Pins"/>
    <n v="8.7200000000000006"/>
    <n v="4"/>
    <n v="0"/>
    <n v="3.5752000000000002"/>
  </r>
  <r>
    <n v="1245"/>
    <s v="CA-2017-133641"/>
    <x v="304"/>
    <d v="2017-05-21T00:00:00"/>
    <x v="1"/>
    <s v="EJ-14155"/>
    <s v="Eva Jacobs"/>
    <x v="0"/>
    <s v="United States"/>
    <x v="200"/>
    <x v="35"/>
    <n v="39503"/>
    <s v="South"/>
    <s v="OFF-EN-10004955"/>
    <x v="1"/>
    <x v="12"/>
    <s v="Fashion Color Clasp Envelopes"/>
    <n v="48.69"/>
    <n v="9"/>
    <n v="0"/>
    <n v="23.8581"/>
  </r>
  <r>
    <n v="1246"/>
    <s v="CA-2014-168494"/>
    <x v="432"/>
    <d v="2014-12-14T00:00:00"/>
    <x v="0"/>
    <s v="NP-18700"/>
    <s v="Nora Preis"/>
    <x v="0"/>
    <s v="United States"/>
    <x v="201"/>
    <x v="1"/>
    <n v="93727"/>
    <s v="West"/>
    <s v="FUR-TA-10004619"/>
    <x v="0"/>
    <x v="3"/>
    <s v="Hon Non-Folding Utility Tables"/>
    <n v="764.68799999999999"/>
    <n v="6"/>
    <n v="0.2"/>
    <n v="95.585999999999999"/>
  </r>
  <r>
    <n v="1247"/>
    <s v="CA-2014-168494"/>
    <x v="432"/>
    <d v="2014-12-14T00:00:00"/>
    <x v="0"/>
    <s v="NP-18700"/>
    <s v="Nora Preis"/>
    <x v="0"/>
    <s v="United States"/>
    <x v="201"/>
    <x v="1"/>
    <n v="93727"/>
    <s v="West"/>
    <s v="FUR-TA-10003473"/>
    <x v="0"/>
    <x v="3"/>
    <s v="Bretford Rectangular Conference Table Tops"/>
    <n v="3610.848"/>
    <n v="12"/>
    <n v="0.2"/>
    <n v="135.4068"/>
  </r>
  <r>
    <n v="1248"/>
    <s v="CA-2014-168494"/>
    <x v="432"/>
    <d v="2014-12-14T00:00:00"/>
    <x v="0"/>
    <s v="NP-18700"/>
    <s v="Nora Preis"/>
    <x v="0"/>
    <s v="United States"/>
    <x v="201"/>
    <x v="1"/>
    <n v="93727"/>
    <s v="West"/>
    <s v="FUR-BO-10004467"/>
    <x v="0"/>
    <x v="0"/>
    <s v="Bestar Classic Bookcase"/>
    <n v="254.97450000000001"/>
    <n v="3"/>
    <n v="0.15"/>
    <n v="11.998799999999999"/>
  </r>
  <r>
    <n v="1249"/>
    <s v="CA-2017-115602"/>
    <x v="404"/>
    <d v="2017-12-24T00:00:00"/>
    <x v="1"/>
    <s v="DJ-13630"/>
    <s v="Doug Jacobs"/>
    <x v="0"/>
    <s v="United States"/>
    <x v="20"/>
    <x v="15"/>
    <n v="10009"/>
    <s v="East"/>
    <s v="OFF-AR-10002280"/>
    <x v="1"/>
    <x v="6"/>
    <s v="Staples in misc. colors"/>
    <n v="38.82"/>
    <n v="6"/>
    <n v="0"/>
    <n v="17.469000000000001"/>
  </r>
  <r>
    <n v="1250"/>
    <s v="CA-2017-115602"/>
    <x v="404"/>
    <d v="2017-12-24T00:00:00"/>
    <x v="1"/>
    <s v="DJ-13630"/>
    <s v="Doug Jacobs"/>
    <x v="0"/>
    <s v="United States"/>
    <x v="20"/>
    <x v="15"/>
    <n v="10009"/>
    <s v="East"/>
    <s v="FUR-CH-10001708"/>
    <x v="0"/>
    <x v="1"/>
    <s v="Office Star - Contemporary Swivel Chair with Padded Adjustable Arms and Flex Back"/>
    <n v="1141.9380000000001"/>
    <n v="9"/>
    <n v="0.1"/>
    <n v="139.5702"/>
  </r>
  <r>
    <n v="1251"/>
    <s v="CA-2017-115602"/>
    <x v="404"/>
    <d v="2017-12-24T00:00:00"/>
    <x v="1"/>
    <s v="DJ-13630"/>
    <s v="Doug Jacobs"/>
    <x v="0"/>
    <s v="United States"/>
    <x v="20"/>
    <x v="15"/>
    <n v="10009"/>
    <s v="East"/>
    <s v="OFF-AP-10000891"/>
    <x v="1"/>
    <x v="9"/>
    <s v="Kensington 7 Outlet MasterPiece HOMEOFFICE Power Control Center"/>
    <n v="1704.56"/>
    <n v="13"/>
    <n v="0"/>
    <n v="511.36799999999999"/>
  </r>
  <r>
    <n v="1252"/>
    <s v="CA-2017-115602"/>
    <x v="404"/>
    <d v="2017-12-24T00:00:00"/>
    <x v="1"/>
    <s v="DJ-13630"/>
    <s v="Doug Jacobs"/>
    <x v="0"/>
    <s v="United States"/>
    <x v="20"/>
    <x v="15"/>
    <n v="10009"/>
    <s v="East"/>
    <s v="OFF-AR-10000462"/>
    <x v="1"/>
    <x v="6"/>
    <s v="Sanford Pocket Accent Highlighters"/>
    <n v="3.2"/>
    <n v="2"/>
    <n v="0"/>
    <n v="1.3759999999999999"/>
  </r>
  <r>
    <n v="1253"/>
    <s v="CA-2015-154956"/>
    <x v="433"/>
    <d v="2015-07-09T00:00:00"/>
    <x v="1"/>
    <s v="IM-15070"/>
    <s v="Irene Maddox"/>
    <x v="0"/>
    <s v="United States"/>
    <x v="158"/>
    <x v="6"/>
    <n v="53209"/>
    <s v="Central"/>
    <s v="TEC-PH-10004165"/>
    <x v="2"/>
    <x v="7"/>
    <s v="Mitel MiVoice 5330e IP Phone"/>
    <n v="1099.96"/>
    <n v="4"/>
    <n v="0"/>
    <n v="285.9896"/>
  </r>
  <r>
    <n v="1254"/>
    <s v="CA-2017-144638"/>
    <x v="434"/>
    <d v="2017-03-14T00:00:00"/>
    <x v="1"/>
    <s v="MH-18115"/>
    <s v="Mick Hernandez"/>
    <x v="2"/>
    <s v="United States"/>
    <x v="142"/>
    <x v="9"/>
    <n v="19013"/>
    <s v="East"/>
    <s v="OFF-AR-10003958"/>
    <x v="1"/>
    <x v="6"/>
    <s v="Newell 337"/>
    <n v="5.2480000000000002"/>
    <n v="2"/>
    <n v="0.2"/>
    <n v="0.59040000000000004"/>
  </r>
  <r>
    <n v="1255"/>
    <s v="CA-2017-144638"/>
    <x v="434"/>
    <d v="2017-03-14T00:00:00"/>
    <x v="1"/>
    <s v="MH-18115"/>
    <s v="Mick Hernandez"/>
    <x v="2"/>
    <s v="United States"/>
    <x v="142"/>
    <x v="9"/>
    <n v="19013"/>
    <s v="East"/>
    <s v="TEC-PH-10000149"/>
    <x v="2"/>
    <x v="7"/>
    <s v="Cisco SPA525G2 IP Phone - Wireless"/>
    <n v="35.909999999999997"/>
    <n v="3"/>
    <n v="0.4"/>
    <n v="-8.3789999999999996"/>
  </r>
  <r>
    <n v="1256"/>
    <s v="CA-2017-144638"/>
    <x v="434"/>
    <d v="2017-03-14T00:00:00"/>
    <x v="1"/>
    <s v="MH-18115"/>
    <s v="Mick Hernandez"/>
    <x v="2"/>
    <s v="United States"/>
    <x v="142"/>
    <x v="9"/>
    <n v="19013"/>
    <s v="East"/>
    <s v="FUR-FU-10003724"/>
    <x v="0"/>
    <x v="5"/>
    <s v="Westinghouse Clip-On Gooseneck Lamps"/>
    <n v="6.6959999999999997"/>
    <n v="1"/>
    <n v="0.2"/>
    <n v="0.50219999999999998"/>
  </r>
  <r>
    <n v="1257"/>
    <s v="CA-2017-144638"/>
    <x v="434"/>
    <d v="2017-03-14T00:00:00"/>
    <x v="1"/>
    <s v="MH-18115"/>
    <s v="Mick Hernandez"/>
    <x v="2"/>
    <s v="United States"/>
    <x v="142"/>
    <x v="9"/>
    <n v="19013"/>
    <s v="East"/>
    <s v="FUR-FU-10003535"/>
    <x v="0"/>
    <x v="5"/>
    <s v="Howard Miller Distant Time Traveler Alarm Clock"/>
    <n v="43.872"/>
    <n v="2"/>
    <n v="0.2"/>
    <n v="11.516400000000001"/>
  </r>
  <r>
    <n v="1258"/>
    <s v="US-2016-168620"/>
    <x v="435"/>
    <d v="2016-12-28T00:00:00"/>
    <x v="0"/>
    <s v="RB-19795"/>
    <s v="Ross Baird"/>
    <x v="2"/>
    <s v="United States"/>
    <x v="35"/>
    <x v="3"/>
    <n v="28205"/>
    <s v="South"/>
    <s v="OFF-BI-10001575"/>
    <x v="1"/>
    <x v="8"/>
    <s v="GBC Linen Binding Covers"/>
    <n v="27.882000000000001"/>
    <n v="3"/>
    <n v="0.7"/>
    <n v="-20.4468"/>
  </r>
  <r>
    <n v="1259"/>
    <s v="US-2016-168620"/>
    <x v="435"/>
    <d v="2016-12-28T00:00:00"/>
    <x v="0"/>
    <s v="RB-19795"/>
    <s v="Ross Baird"/>
    <x v="2"/>
    <s v="United States"/>
    <x v="35"/>
    <x v="3"/>
    <n v="28205"/>
    <s v="South"/>
    <s v="OFF-ST-10003716"/>
    <x v="1"/>
    <x v="4"/>
    <s v="Tennsco Double-Tier Lockers"/>
    <n v="540.048"/>
    <n v="3"/>
    <n v="0.2"/>
    <n v="-47.254199999999997"/>
  </r>
  <r>
    <n v="1260"/>
    <s v="US-2016-168620"/>
    <x v="435"/>
    <d v="2016-12-28T00:00:00"/>
    <x v="0"/>
    <s v="RB-19795"/>
    <s v="Ross Baird"/>
    <x v="2"/>
    <s v="United States"/>
    <x v="35"/>
    <x v="3"/>
    <n v="28205"/>
    <s v="South"/>
    <s v="TEC-AC-10004469"/>
    <x v="2"/>
    <x v="11"/>
    <s v="Microsoft Sculpt Comfort Mouse"/>
    <n v="255.68"/>
    <n v="8"/>
    <n v="0.2"/>
    <n v="76.703999999999994"/>
  </r>
  <r>
    <n v="1261"/>
    <s v="CA-2017-117079"/>
    <x v="436"/>
    <d v="2017-10-27T00:00:00"/>
    <x v="1"/>
    <s v="JR-15700"/>
    <s v="Jocasta Rupert"/>
    <x v="0"/>
    <s v="United States"/>
    <x v="108"/>
    <x v="2"/>
    <n v="32216"/>
    <s v="South"/>
    <s v="TEC-PH-10004586"/>
    <x v="2"/>
    <x v="7"/>
    <s v="Wilson SignalBoost 841262 DB PRO Amplifier Kit"/>
    <n v="863.88"/>
    <n v="3"/>
    <n v="0.2"/>
    <n v="107.985"/>
  </r>
  <r>
    <n v="1262"/>
    <s v="US-2016-144393"/>
    <x v="99"/>
    <d v="2016-11-04T00:00:00"/>
    <x v="1"/>
    <s v="SM-20950"/>
    <s v="Suzanne McNair"/>
    <x v="1"/>
    <s v="United States"/>
    <x v="202"/>
    <x v="3"/>
    <n v="27834"/>
    <s v="South"/>
    <s v="OFF-BI-10004236"/>
    <x v="1"/>
    <x v="8"/>
    <s v="XtraLife ClearVue Slant-D Ring Binder, White, 3&quot;"/>
    <n v="17.616"/>
    <n v="4"/>
    <n v="0.7"/>
    <n v="-14.0928"/>
  </r>
  <r>
    <n v="1263"/>
    <s v="CA-2017-105053"/>
    <x v="437"/>
    <d v="2017-07-09T00:00:00"/>
    <x v="0"/>
    <s v="CS-12355"/>
    <s v="Christine Sundaresam"/>
    <x v="0"/>
    <s v="United States"/>
    <x v="85"/>
    <x v="15"/>
    <n v="11561"/>
    <s v="East"/>
    <s v="OFF-BI-10001634"/>
    <x v="1"/>
    <x v="8"/>
    <s v="Wilson Jones Active Use Binders"/>
    <n v="17.472000000000001"/>
    <n v="3"/>
    <n v="0.2"/>
    <n v="6.3335999999999997"/>
  </r>
  <r>
    <n v="1264"/>
    <s v="CA-2016-155992"/>
    <x v="393"/>
    <d v="2016-10-02T00:00:00"/>
    <x v="2"/>
    <s v="CC-12220"/>
    <s v="Chris Cortes"/>
    <x v="0"/>
    <s v="United States"/>
    <x v="189"/>
    <x v="14"/>
    <n v="46350"/>
    <s v="Central"/>
    <s v="TEC-PH-10000215"/>
    <x v="2"/>
    <x v="7"/>
    <s v="Plantronics Cordless Phone Headset with In-line Volume - M214C"/>
    <n v="69.900000000000006"/>
    <n v="2"/>
    <n v="0"/>
    <n v="18.873000000000001"/>
  </r>
  <r>
    <n v="1265"/>
    <s v="CA-2016-155992"/>
    <x v="393"/>
    <d v="2016-10-02T00:00:00"/>
    <x v="2"/>
    <s v="CC-12220"/>
    <s v="Chris Cortes"/>
    <x v="0"/>
    <s v="United States"/>
    <x v="189"/>
    <x v="14"/>
    <n v="46350"/>
    <s v="Central"/>
    <s v="FUR-FU-10003724"/>
    <x v="0"/>
    <x v="5"/>
    <s v="Westinghouse Clip-On Gooseneck Lamps"/>
    <n v="41.85"/>
    <n v="5"/>
    <n v="0"/>
    <n v="10.881"/>
  </r>
  <r>
    <n v="1266"/>
    <s v="CA-2017-110380"/>
    <x v="264"/>
    <d v="2017-09-07T00:00:00"/>
    <x v="1"/>
    <s v="PF-19225"/>
    <s v="Phillip Flathmann"/>
    <x v="0"/>
    <s v="United States"/>
    <x v="8"/>
    <x v="1"/>
    <n v="94122"/>
    <s v="West"/>
    <s v="OFF-AR-10000422"/>
    <x v="1"/>
    <x v="6"/>
    <s v="Pencil and Crayon Sharpener"/>
    <n v="6.57"/>
    <n v="3"/>
    <n v="0"/>
    <n v="1.7739"/>
  </r>
  <r>
    <n v="1267"/>
    <s v="US-2014-167738"/>
    <x v="163"/>
    <d v="2014-12-29T00:00:00"/>
    <x v="1"/>
    <s v="JC-16105"/>
    <s v="Julie Creighton"/>
    <x v="1"/>
    <s v="United States"/>
    <x v="1"/>
    <x v="1"/>
    <n v="90045"/>
    <s v="West"/>
    <s v="OFF-ST-10003306"/>
    <x v="1"/>
    <x v="4"/>
    <s v="Letter Size Cart"/>
    <n v="142.86000000000001"/>
    <n v="1"/>
    <n v="0"/>
    <n v="41.429400000000001"/>
  </r>
  <r>
    <n v="1268"/>
    <s v="US-2014-167738"/>
    <x v="163"/>
    <d v="2014-12-29T00:00:00"/>
    <x v="1"/>
    <s v="JC-16105"/>
    <s v="Julie Creighton"/>
    <x v="1"/>
    <s v="United States"/>
    <x v="1"/>
    <x v="1"/>
    <n v="90045"/>
    <s v="West"/>
    <s v="FUR-CH-10001146"/>
    <x v="0"/>
    <x v="1"/>
    <s v="Global Value Mid-Back Manager's Chair, Gray"/>
    <n v="292.27199999999999"/>
    <n v="6"/>
    <n v="0.2"/>
    <n v="18.266999999999999"/>
  </r>
  <r>
    <n v="1269"/>
    <s v="CA-2017-121412"/>
    <x v="397"/>
    <d v="2017-09-27T00:00:00"/>
    <x v="1"/>
    <s v="BG-11695"/>
    <s v="Brooke Gillingham"/>
    <x v="1"/>
    <s v="United States"/>
    <x v="103"/>
    <x v="22"/>
    <n v="80027"/>
    <s v="West"/>
    <s v="FUR-FU-10000246"/>
    <x v="0"/>
    <x v="5"/>
    <s v="Aluminum Document Frame"/>
    <n v="29.327999999999999"/>
    <n v="3"/>
    <n v="0.2"/>
    <n v="3.6659999999999999"/>
  </r>
  <r>
    <n v="1270"/>
    <s v="CA-2017-100426"/>
    <x v="400"/>
    <d v="2017-06-08T00:00:00"/>
    <x v="1"/>
    <s v="DC-12850"/>
    <s v="Dan Campbell"/>
    <x v="0"/>
    <s v="United States"/>
    <x v="159"/>
    <x v="19"/>
    <n v="35630"/>
    <s v="South"/>
    <s v="OFF-PA-10002870"/>
    <x v="1"/>
    <x v="10"/>
    <s v="Ampad Phone Message Book, Recycled, 400 Message Capacity, 5 ¾” x 11”"/>
    <n v="12.48"/>
    <n v="2"/>
    <n v="0"/>
    <n v="5.6159999999999997"/>
  </r>
  <r>
    <n v="1271"/>
    <s v="US-2016-103646"/>
    <x v="438"/>
    <d v="2016-04-26T00:00:00"/>
    <x v="1"/>
    <s v="SP-20545"/>
    <s v="Sibella Parks"/>
    <x v="1"/>
    <s v="United States"/>
    <x v="22"/>
    <x v="10"/>
    <n v="60623"/>
    <s v="Central"/>
    <s v="OFF-ST-10000563"/>
    <x v="1"/>
    <x v="4"/>
    <s v="Fellowes Bankers Box Stor/Drawer Steel Plus"/>
    <n v="102.336"/>
    <n v="4"/>
    <n v="0.2"/>
    <n v="-12.792"/>
  </r>
  <r>
    <n v="1272"/>
    <s v="US-2016-103646"/>
    <x v="438"/>
    <d v="2016-04-26T00:00:00"/>
    <x v="1"/>
    <s v="SP-20545"/>
    <s v="Sibella Parks"/>
    <x v="1"/>
    <s v="United States"/>
    <x v="22"/>
    <x v="10"/>
    <n v="60623"/>
    <s v="Central"/>
    <s v="OFF-AP-10004487"/>
    <x v="1"/>
    <x v="9"/>
    <s v="Kensington 4 Outlet MasterPiece Compact Power Control Center"/>
    <n v="48.792000000000002"/>
    <n v="3"/>
    <n v="0.8"/>
    <n v="-126.8592"/>
  </r>
  <r>
    <n v="1273"/>
    <s v="US-2016-103646"/>
    <x v="438"/>
    <d v="2016-04-26T00:00:00"/>
    <x v="1"/>
    <s v="SP-20545"/>
    <s v="Sibella Parks"/>
    <x v="1"/>
    <s v="United States"/>
    <x v="22"/>
    <x v="10"/>
    <n v="60623"/>
    <s v="Central"/>
    <s v="OFF-BI-10002854"/>
    <x v="1"/>
    <x v="8"/>
    <s v="Performers Binder/Pad Holder, Black"/>
    <n v="44.847999999999999"/>
    <n v="8"/>
    <n v="0.8"/>
    <n v="-67.272000000000006"/>
  </r>
  <r>
    <n v="1274"/>
    <s v="CA-2016-119186"/>
    <x v="439"/>
    <d v="2016-05-26T00:00:00"/>
    <x v="3"/>
    <s v="MS-17710"/>
    <s v="Maurice Satty"/>
    <x v="0"/>
    <s v="United States"/>
    <x v="5"/>
    <x v="5"/>
    <n v="76106"/>
    <s v="Central"/>
    <s v="OFF-PA-10004621"/>
    <x v="1"/>
    <x v="10"/>
    <s v="Xerox 212"/>
    <n v="10.368"/>
    <n v="2"/>
    <n v="0.2"/>
    <n v="3.6288"/>
  </r>
  <r>
    <n v="1275"/>
    <s v="CA-2016-119186"/>
    <x v="439"/>
    <d v="2016-05-26T00:00:00"/>
    <x v="3"/>
    <s v="MS-17710"/>
    <s v="Maurice Satty"/>
    <x v="0"/>
    <s v="United States"/>
    <x v="5"/>
    <x v="5"/>
    <n v="76106"/>
    <s v="Central"/>
    <s v="FUR-CH-10001973"/>
    <x v="0"/>
    <x v="1"/>
    <s v="Office Star Flex Back Scooter Chair with White Frame"/>
    <n v="388.43"/>
    <n v="5"/>
    <n v="0.3"/>
    <n v="-88.784000000000006"/>
  </r>
  <r>
    <n v="1276"/>
    <s v="CA-2016-119186"/>
    <x v="439"/>
    <d v="2016-05-26T00:00:00"/>
    <x v="3"/>
    <s v="MS-17710"/>
    <s v="Maurice Satty"/>
    <x v="0"/>
    <s v="United States"/>
    <x v="5"/>
    <x v="5"/>
    <n v="76106"/>
    <s v="Central"/>
    <s v="OFF-PA-10004040"/>
    <x v="1"/>
    <x v="10"/>
    <s v="Universal Premium White Copier/Laser Paper (20Lb. and 87 Bright)"/>
    <n v="14.352"/>
    <n v="3"/>
    <n v="0.2"/>
    <n v="5.2026000000000003"/>
  </r>
  <r>
    <n v="1277"/>
    <s v="CA-2016-119186"/>
    <x v="439"/>
    <d v="2016-05-26T00:00:00"/>
    <x v="3"/>
    <s v="MS-17710"/>
    <s v="Maurice Satty"/>
    <x v="0"/>
    <s v="United States"/>
    <x v="5"/>
    <x v="5"/>
    <n v="76106"/>
    <s v="Central"/>
    <s v="TEC-AC-10000580"/>
    <x v="2"/>
    <x v="11"/>
    <s v="Logitech G13 Programmable Gameboard with LCD Display"/>
    <n v="63.991999999999997"/>
    <n v="1"/>
    <n v="0.2"/>
    <n v="-7.1990999999999996"/>
  </r>
  <r>
    <n v="1278"/>
    <s v="CA-2016-148698"/>
    <x v="440"/>
    <d v="2016-05-07T00:00:00"/>
    <x v="1"/>
    <s v="BD-11770"/>
    <s v="Bryan Davis"/>
    <x v="0"/>
    <s v="United States"/>
    <x v="12"/>
    <x v="5"/>
    <n v="77070"/>
    <s v="Central"/>
    <s v="OFF-AR-10004022"/>
    <x v="1"/>
    <x v="6"/>
    <s v="Panasonic KP-380BK Classic Electric Pencil Sharpener"/>
    <n v="86.352000000000004"/>
    <n v="3"/>
    <n v="0.2"/>
    <n v="5.3970000000000002"/>
  </r>
  <r>
    <n v="1279"/>
    <s v="CA-2014-163293"/>
    <x v="78"/>
    <d v="2014-09-11T00:00:00"/>
    <x v="2"/>
    <s v="KC-16255"/>
    <s v="Karen Carlisle"/>
    <x v="1"/>
    <s v="United States"/>
    <x v="203"/>
    <x v="32"/>
    <n v="31204"/>
    <s v="South"/>
    <s v="TEC-AC-10004209"/>
    <x v="2"/>
    <x v="11"/>
    <s v="Memorex Froggy Flash Drive 4 GB"/>
    <n v="32.97"/>
    <n v="3"/>
    <n v="0"/>
    <n v="12.8583"/>
  </r>
  <r>
    <n v="1280"/>
    <s v="CA-2014-163293"/>
    <x v="78"/>
    <d v="2014-09-11T00:00:00"/>
    <x v="2"/>
    <s v="KC-16255"/>
    <s v="Karen Carlisle"/>
    <x v="1"/>
    <s v="United States"/>
    <x v="203"/>
    <x v="32"/>
    <n v="31204"/>
    <s v="South"/>
    <s v="TEC-AC-10000023"/>
    <x v="2"/>
    <x v="11"/>
    <s v="Maxell 74 Minute CD-R Spindle, 50/Pack"/>
    <n v="83.88"/>
    <n v="4"/>
    <n v="0"/>
    <n v="30.1968"/>
  </r>
  <r>
    <n v="1281"/>
    <s v="CA-2016-160815"/>
    <x v="64"/>
    <d v="2016-09-06T00:00:00"/>
    <x v="2"/>
    <s v="TR-21325"/>
    <s v="Toby Ritter"/>
    <x v="0"/>
    <s v="United States"/>
    <x v="204"/>
    <x v="23"/>
    <n v="52402"/>
    <s v="Central"/>
    <s v="TEC-PH-10003505"/>
    <x v="2"/>
    <x v="7"/>
    <s v="Geemarc AmpliPOWER60"/>
    <n v="278.39999999999998"/>
    <n v="3"/>
    <n v="0"/>
    <n v="80.736000000000004"/>
  </r>
  <r>
    <n v="1282"/>
    <s v="CA-2017-122154"/>
    <x v="359"/>
    <d v="2017-04-11T00:00:00"/>
    <x v="2"/>
    <s v="SA-20830"/>
    <s v="Sue Ann Reed"/>
    <x v="0"/>
    <s v="United States"/>
    <x v="108"/>
    <x v="2"/>
    <n v="32216"/>
    <s v="South"/>
    <s v="OFF-LA-10000121"/>
    <x v="1"/>
    <x v="2"/>
    <s v="Avery 48"/>
    <n v="15.12"/>
    <n v="3"/>
    <n v="0.2"/>
    <n v="4.9139999999999997"/>
  </r>
  <r>
    <n v="1283"/>
    <s v="CA-2017-122154"/>
    <x v="359"/>
    <d v="2017-04-11T00:00:00"/>
    <x v="2"/>
    <s v="SA-20830"/>
    <s v="Sue Ann Reed"/>
    <x v="0"/>
    <s v="United States"/>
    <x v="108"/>
    <x v="2"/>
    <n v="32216"/>
    <s v="South"/>
    <s v="OFF-BI-10002026"/>
    <x v="1"/>
    <x v="8"/>
    <s v="Avery Arch Ring Binders"/>
    <n v="17.43"/>
    <n v="1"/>
    <n v="0.7"/>
    <n v="-13.363"/>
  </r>
  <r>
    <n v="1284"/>
    <s v="CA-2017-122154"/>
    <x v="359"/>
    <d v="2017-04-11T00:00:00"/>
    <x v="2"/>
    <s v="SA-20830"/>
    <s v="Sue Ann Reed"/>
    <x v="0"/>
    <s v="United States"/>
    <x v="108"/>
    <x v="2"/>
    <n v="32216"/>
    <s v="South"/>
    <s v="OFF-PA-10000994"/>
    <x v="1"/>
    <x v="10"/>
    <s v="Xerox 1915"/>
    <n v="251.64"/>
    <n v="3"/>
    <n v="0.2"/>
    <n v="88.073999999999998"/>
  </r>
  <r>
    <n v="1285"/>
    <s v="US-2015-149692"/>
    <x v="401"/>
    <d v="2015-12-12T00:00:00"/>
    <x v="1"/>
    <s v="KW-16435"/>
    <s v="Katrina Willman"/>
    <x v="0"/>
    <s v="United States"/>
    <x v="89"/>
    <x v="5"/>
    <n v="78745"/>
    <s v="Central"/>
    <s v="OFF-BI-10002813"/>
    <x v="1"/>
    <x v="8"/>
    <s v="Avery Reinforcements for Hole-Punch Pages"/>
    <n v="2.7719999999999998"/>
    <n v="7"/>
    <n v="0.8"/>
    <n v="-4.851"/>
  </r>
  <r>
    <n v="1286"/>
    <s v="CA-2016-119445"/>
    <x v="190"/>
    <d v="2016-07-03T00:00:00"/>
    <x v="1"/>
    <s v="GM-14500"/>
    <s v="Gene McClure"/>
    <x v="0"/>
    <s v="United States"/>
    <x v="205"/>
    <x v="34"/>
    <n v="2908"/>
    <s v="East"/>
    <s v="OFF-ST-10000617"/>
    <x v="1"/>
    <x v="4"/>
    <s v="Woodgrain Magazine Files by Perma"/>
    <n v="14.9"/>
    <n v="5"/>
    <n v="0"/>
    <n v="1.0429999999999999"/>
  </r>
  <r>
    <n v="1287"/>
    <s v="CA-2015-124268"/>
    <x v="433"/>
    <d v="2015-07-08T00:00:00"/>
    <x v="1"/>
    <s v="AD-10180"/>
    <s v="Alan Dominguez"/>
    <x v="2"/>
    <s v="United States"/>
    <x v="20"/>
    <x v="15"/>
    <n v="10035"/>
    <s v="East"/>
    <s v="OFF-AR-10004817"/>
    <x v="1"/>
    <x v="6"/>
    <s v="Colorific Watercolor Pencils"/>
    <n v="15.48"/>
    <n v="3"/>
    <n v="0"/>
    <n v="4.4892000000000003"/>
  </r>
  <r>
    <n v="1288"/>
    <s v="CA-2016-154711"/>
    <x v="441"/>
    <d v="2016-11-26T00:00:00"/>
    <x v="1"/>
    <s v="TB-21355"/>
    <s v="Todd Boyes"/>
    <x v="1"/>
    <s v="United States"/>
    <x v="20"/>
    <x v="15"/>
    <n v="10009"/>
    <s v="East"/>
    <s v="FUR-FU-10000397"/>
    <x v="0"/>
    <x v="5"/>
    <s v="Luxo Economy Swing Arm Lamp"/>
    <n v="39.880000000000003"/>
    <n v="2"/>
    <n v="0"/>
    <n v="11.166399999999999"/>
  </r>
  <r>
    <n v="1289"/>
    <s v="CA-2016-154711"/>
    <x v="441"/>
    <d v="2016-11-26T00:00:00"/>
    <x v="1"/>
    <s v="TB-21355"/>
    <s v="Todd Boyes"/>
    <x v="1"/>
    <s v="United States"/>
    <x v="20"/>
    <x v="15"/>
    <n v="10009"/>
    <s v="East"/>
    <s v="OFF-BI-10000605"/>
    <x v="1"/>
    <x v="8"/>
    <s v="Acco Pressboard Covers with Storage Hooks, 9 1/2&quot; x 11&quot;, Executive Red"/>
    <n v="12.192"/>
    <n v="4"/>
    <n v="0.2"/>
    <n v="4.1147999999999998"/>
  </r>
  <r>
    <n v="1290"/>
    <s v="CA-2016-154711"/>
    <x v="441"/>
    <d v="2016-11-26T00:00:00"/>
    <x v="1"/>
    <s v="TB-21355"/>
    <s v="Todd Boyes"/>
    <x v="1"/>
    <s v="United States"/>
    <x v="20"/>
    <x v="15"/>
    <n v="10009"/>
    <s v="East"/>
    <s v="OFF-AR-10001860"/>
    <x v="1"/>
    <x v="6"/>
    <s v="BIC Liqua Brite Liner"/>
    <n v="20.82"/>
    <n v="3"/>
    <n v="0"/>
    <n v="7.4951999999999996"/>
  </r>
  <r>
    <n v="1291"/>
    <s v="CA-2016-163384"/>
    <x v="338"/>
    <d v="2016-11-12T00:00:00"/>
    <x v="2"/>
    <s v="CC-12430"/>
    <s v="Chuck Clark"/>
    <x v="2"/>
    <s v="United States"/>
    <x v="8"/>
    <x v="1"/>
    <n v="94122"/>
    <s v="West"/>
    <s v="OFF-BI-10004970"/>
    <x v="1"/>
    <x v="8"/>
    <s v="ACCOHIDE 3-Ring Binder, Blue, 1&quot;"/>
    <n v="13.215999999999999"/>
    <n v="4"/>
    <n v="0.2"/>
    <n v="4.4603999999999999"/>
  </r>
  <r>
    <n v="1292"/>
    <s v="CA-2016-163384"/>
    <x v="338"/>
    <d v="2016-11-12T00:00:00"/>
    <x v="2"/>
    <s v="CC-12430"/>
    <s v="Chuck Clark"/>
    <x v="2"/>
    <s v="United States"/>
    <x v="8"/>
    <x v="1"/>
    <n v="94122"/>
    <s v="West"/>
    <s v="OFF-PA-10003172"/>
    <x v="1"/>
    <x v="10"/>
    <s v="Xerox 1996"/>
    <n v="32.4"/>
    <n v="5"/>
    <n v="0"/>
    <n v="15.552"/>
  </r>
  <r>
    <n v="1293"/>
    <s v="CA-2015-101707"/>
    <x v="375"/>
    <d v="2015-09-01T00:00:00"/>
    <x v="1"/>
    <s v="PF-19165"/>
    <s v="Philip Fox"/>
    <x v="0"/>
    <s v="United States"/>
    <x v="70"/>
    <x v="1"/>
    <n v="92105"/>
    <s v="West"/>
    <s v="OFF-SU-10001218"/>
    <x v="1"/>
    <x v="14"/>
    <s v="Fiskars Softgrip Scissors"/>
    <n v="32.94"/>
    <n v="3"/>
    <n v="0"/>
    <n v="9.2232000000000003"/>
  </r>
  <r>
    <n v="1294"/>
    <s v="CA-2015-101707"/>
    <x v="375"/>
    <d v="2015-09-01T00:00:00"/>
    <x v="1"/>
    <s v="PF-19165"/>
    <s v="Philip Fox"/>
    <x v="0"/>
    <s v="United States"/>
    <x v="70"/>
    <x v="1"/>
    <n v="92105"/>
    <s v="West"/>
    <s v="OFF-PA-10002968"/>
    <x v="1"/>
    <x v="10"/>
    <s v="Xerox 1973"/>
    <n v="114.2"/>
    <n v="5"/>
    <n v="0"/>
    <n v="52.531999999999996"/>
  </r>
  <r>
    <n v="1295"/>
    <s v="CA-2015-101707"/>
    <x v="375"/>
    <d v="2015-09-01T00:00:00"/>
    <x v="1"/>
    <s v="PF-19165"/>
    <s v="Philip Fox"/>
    <x v="0"/>
    <s v="United States"/>
    <x v="70"/>
    <x v="1"/>
    <n v="92105"/>
    <s v="West"/>
    <s v="OFF-LA-10000134"/>
    <x v="1"/>
    <x v="2"/>
    <s v="Avery 511"/>
    <n v="3.08"/>
    <n v="1"/>
    <n v="0"/>
    <n v="1.4783999999999999"/>
  </r>
  <r>
    <n v="1296"/>
    <s v="CA-2015-138898"/>
    <x v="442"/>
    <d v="2015-05-29T00:00:00"/>
    <x v="1"/>
    <s v="JH-16180"/>
    <s v="Justin Hirsh"/>
    <x v="0"/>
    <s v="United States"/>
    <x v="206"/>
    <x v="22"/>
    <n v="81001"/>
    <s v="West"/>
    <s v="OFF-AP-10004487"/>
    <x v="1"/>
    <x v="9"/>
    <s v="Kensington 4 Outlet MasterPiece Compact Power Control Center"/>
    <n v="845.72799999999995"/>
    <n v="13"/>
    <n v="0.2"/>
    <n v="84.572800000000001"/>
  </r>
  <r>
    <n v="1297"/>
    <s v="CA-2017-115427"/>
    <x v="247"/>
    <d v="2018-01-03T00:00:00"/>
    <x v="1"/>
    <s v="EB-13975"/>
    <s v="Erica Bern"/>
    <x v="1"/>
    <s v="United States"/>
    <x v="54"/>
    <x v="1"/>
    <n v="94533"/>
    <s v="West"/>
    <s v="OFF-BI-10002103"/>
    <x v="1"/>
    <x v="8"/>
    <s v="Cardinal Slant-D Ring Binder, Heavy Gauge Vinyl"/>
    <n v="13.904"/>
    <n v="2"/>
    <n v="0.2"/>
    <n v="4.5187999999999997"/>
  </r>
  <r>
    <n v="1298"/>
    <s v="CA-2017-115427"/>
    <x v="247"/>
    <d v="2018-01-03T00:00:00"/>
    <x v="1"/>
    <s v="EB-13975"/>
    <s v="Erica Bern"/>
    <x v="1"/>
    <s v="United States"/>
    <x v="54"/>
    <x v="1"/>
    <n v="94533"/>
    <s v="West"/>
    <s v="OFF-BI-10004632"/>
    <x v="1"/>
    <x v="8"/>
    <s v="GBC Binding covers"/>
    <n v="20.72"/>
    <n v="2"/>
    <n v="0.2"/>
    <n v="6.4749999999999996"/>
  </r>
  <r>
    <n v="1299"/>
    <s v="CA-2016-134425"/>
    <x v="16"/>
    <d v="2016-12-12T00:00:00"/>
    <x v="0"/>
    <s v="QJ-19255"/>
    <s v="Quincy Jones"/>
    <x v="1"/>
    <s v="United States"/>
    <x v="33"/>
    <x v="11"/>
    <n v="55106"/>
    <s v="Central"/>
    <s v="TEC-PH-10003555"/>
    <x v="2"/>
    <x v="7"/>
    <s v="Motorola HK250 Universal Bluetooth Headset"/>
    <n v="114.95"/>
    <n v="5"/>
    <n v="0"/>
    <n v="2.2989999999999999"/>
  </r>
  <r>
    <n v="1300"/>
    <s v="CA-2015-121391"/>
    <x v="242"/>
    <d v="2015-10-07T00:00:00"/>
    <x v="2"/>
    <s v="AA-10315"/>
    <s v="Alex Avila"/>
    <x v="0"/>
    <s v="United States"/>
    <x v="8"/>
    <x v="1"/>
    <n v="94109"/>
    <s v="West"/>
    <s v="OFF-ST-10001590"/>
    <x v="1"/>
    <x v="4"/>
    <s v="Tenex Personal Project File with Scoop Front Design, Black"/>
    <n v="26.96"/>
    <n v="2"/>
    <n v="0"/>
    <n v="7.0095999999999998"/>
  </r>
  <r>
    <n v="1301"/>
    <s v="CA-2016-137043"/>
    <x v="443"/>
    <d v="2016-12-25T00:00:00"/>
    <x v="0"/>
    <s v="LC-17140"/>
    <s v="Logan Currie"/>
    <x v="0"/>
    <s v="United States"/>
    <x v="24"/>
    <x v="17"/>
    <n v="22153"/>
    <s v="South"/>
    <s v="FUR-FU-10003664"/>
    <x v="0"/>
    <x v="5"/>
    <s v="Electrix Architect's Clamp-On Swing Arm Lamp, Black"/>
    <n v="572.76"/>
    <n v="6"/>
    <n v="0"/>
    <n v="166.10040000000001"/>
  </r>
  <r>
    <n v="1302"/>
    <s v="CA-2016-137043"/>
    <x v="443"/>
    <d v="2016-12-25T00:00:00"/>
    <x v="0"/>
    <s v="LC-17140"/>
    <s v="Logan Currie"/>
    <x v="0"/>
    <s v="United States"/>
    <x v="24"/>
    <x v="17"/>
    <n v="22153"/>
    <s v="South"/>
    <s v="FUR-FU-10003664"/>
    <x v="0"/>
    <x v="5"/>
    <s v="Electrix Architect's Clamp-On Swing Arm Lamp, Black"/>
    <n v="286.38"/>
    <n v="3"/>
    <n v="0"/>
    <n v="83.050200000000004"/>
  </r>
  <r>
    <n v="1303"/>
    <s v="CA-2015-115847"/>
    <x v="444"/>
    <d v="2015-09-24T00:00:00"/>
    <x v="0"/>
    <s v="TC-21535"/>
    <s v="Tracy Collins"/>
    <x v="2"/>
    <s v="United States"/>
    <x v="81"/>
    <x v="17"/>
    <n v="22204"/>
    <s v="South"/>
    <s v="FUR-BO-10003433"/>
    <x v="0"/>
    <x v="0"/>
    <s v="Sauder Cornerstone Collection Library"/>
    <n v="61.96"/>
    <n v="2"/>
    <n v="0"/>
    <n v="4.3372000000000002"/>
  </r>
  <r>
    <n v="1304"/>
    <s v="US-2017-126179"/>
    <x v="445"/>
    <d v="2017-07-07T00:00:00"/>
    <x v="1"/>
    <s v="CS-12460"/>
    <s v="Chuck Sachs"/>
    <x v="0"/>
    <s v="United States"/>
    <x v="38"/>
    <x v="32"/>
    <n v="31907"/>
    <s v="South"/>
    <s v="FUR-FU-10002554"/>
    <x v="0"/>
    <x v="5"/>
    <s v="Westinghouse Floor Lamp with Metal Mesh Shade, Black"/>
    <n v="23.99"/>
    <n v="1"/>
    <n v="0"/>
    <n v="5.5176999999999996"/>
  </r>
  <r>
    <n v="1305"/>
    <s v="US-2017-126179"/>
    <x v="445"/>
    <d v="2017-07-07T00:00:00"/>
    <x v="1"/>
    <s v="CS-12460"/>
    <s v="Chuck Sachs"/>
    <x v="0"/>
    <s v="United States"/>
    <x v="38"/>
    <x v="32"/>
    <n v="31907"/>
    <s v="South"/>
    <s v="TEC-PH-10001557"/>
    <x v="2"/>
    <x v="7"/>
    <s v="Pyle PMP37LED"/>
    <n v="287.97000000000003"/>
    <n v="3"/>
    <n v="0"/>
    <n v="77.751900000000006"/>
  </r>
  <r>
    <n v="1306"/>
    <s v="CA-2016-101966"/>
    <x v="216"/>
    <d v="2016-07-16T00:00:00"/>
    <x v="0"/>
    <s v="BM-11785"/>
    <s v="Bryan Mills"/>
    <x v="0"/>
    <s v="United States"/>
    <x v="12"/>
    <x v="5"/>
    <n v="77036"/>
    <s v="Central"/>
    <s v="TEC-PH-10003437"/>
    <x v="2"/>
    <x v="7"/>
    <s v="Blue Parrot B250XT Professional Grade Wireless Bluetooth Headset with"/>
    <n v="419.94400000000002"/>
    <n v="7"/>
    <n v="0.2"/>
    <n v="52.493000000000002"/>
  </r>
  <r>
    <n v="1307"/>
    <s v="CA-2016-141397"/>
    <x v="23"/>
    <d v="2016-06-21T00:00:00"/>
    <x v="2"/>
    <s v="RC-19825"/>
    <s v="Roy Collins"/>
    <x v="0"/>
    <s v="United States"/>
    <x v="45"/>
    <x v="1"/>
    <n v="91104"/>
    <s v="West"/>
    <s v="OFF-PA-10002986"/>
    <x v="1"/>
    <x v="10"/>
    <s v="Xerox 1898"/>
    <n v="46.76"/>
    <n v="7"/>
    <n v="0"/>
    <n v="22.444800000000001"/>
  </r>
  <r>
    <n v="1308"/>
    <s v="CA-2016-141397"/>
    <x v="23"/>
    <d v="2016-06-21T00:00:00"/>
    <x v="2"/>
    <s v="RC-19825"/>
    <s v="Roy Collins"/>
    <x v="0"/>
    <s v="United States"/>
    <x v="45"/>
    <x v="1"/>
    <n v="91104"/>
    <s v="West"/>
    <s v="OFF-BI-10000320"/>
    <x v="1"/>
    <x v="8"/>
    <s v="GBC Plastic Binding Combs"/>
    <n v="17.712"/>
    <n v="3"/>
    <n v="0.2"/>
    <n v="6.4206000000000003"/>
  </r>
  <r>
    <n v="1309"/>
    <s v="CA-2016-141397"/>
    <x v="23"/>
    <d v="2016-06-21T00:00:00"/>
    <x v="2"/>
    <s v="RC-19825"/>
    <s v="Roy Collins"/>
    <x v="0"/>
    <s v="United States"/>
    <x v="45"/>
    <x v="1"/>
    <n v="91104"/>
    <s v="West"/>
    <s v="OFF-AP-10003971"/>
    <x v="1"/>
    <x v="9"/>
    <s v="Belkin 6 Outlet Metallic Surge Strip"/>
    <n v="21.78"/>
    <n v="2"/>
    <n v="0"/>
    <n v="5.6627999999999998"/>
  </r>
  <r>
    <n v="1310"/>
    <s v="CA-2016-141397"/>
    <x v="23"/>
    <d v="2016-06-21T00:00:00"/>
    <x v="2"/>
    <s v="RC-19825"/>
    <s v="Roy Collins"/>
    <x v="0"/>
    <s v="United States"/>
    <x v="45"/>
    <x v="1"/>
    <n v="91104"/>
    <s v="West"/>
    <s v="OFF-ST-10001469"/>
    <x v="1"/>
    <x v="4"/>
    <s v="Fellowes Bankers Box Recycled Super Stor/Drawer"/>
    <n v="161.94"/>
    <n v="3"/>
    <n v="0"/>
    <n v="9.7164000000000001"/>
  </r>
  <r>
    <n v="1311"/>
    <s v="CA-2016-141397"/>
    <x v="23"/>
    <d v="2016-06-21T00:00:00"/>
    <x v="2"/>
    <s v="RC-19825"/>
    <s v="Roy Collins"/>
    <x v="0"/>
    <s v="United States"/>
    <x v="45"/>
    <x v="1"/>
    <n v="91104"/>
    <s v="West"/>
    <s v="FUR-CH-10003846"/>
    <x v="0"/>
    <x v="1"/>
    <s v="Hon Valutask Swivel Chairs"/>
    <n v="161.56800000000001"/>
    <n v="2"/>
    <n v="0.2"/>
    <n v="-8.0784000000000002"/>
  </r>
  <r>
    <n v="1312"/>
    <s v="CA-2016-141082"/>
    <x v="10"/>
    <d v="2016-12-13T00:00:00"/>
    <x v="1"/>
    <s v="FM-14380"/>
    <s v="Fred McMath"/>
    <x v="0"/>
    <s v="United States"/>
    <x v="104"/>
    <x v="31"/>
    <n v="1841"/>
    <s v="East"/>
    <s v="OFF-LA-10001404"/>
    <x v="1"/>
    <x v="2"/>
    <s v="Avery 517"/>
    <n v="3.69"/>
    <n v="1"/>
    <n v="0"/>
    <n v="1.7343"/>
  </r>
  <r>
    <n v="1313"/>
    <s v="CA-2016-141082"/>
    <x v="10"/>
    <d v="2016-12-13T00:00:00"/>
    <x v="1"/>
    <s v="FM-14380"/>
    <s v="Fred McMath"/>
    <x v="0"/>
    <s v="United States"/>
    <x v="104"/>
    <x v="31"/>
    <n v="1841"/>
    <s v="East"/>
    <s v="OFF-LA-10001474"/>
    <x v="1"/>
    <x v="2"/>
    <s v="Avery 477"/>
    <n v="122.12"/>
    <n v="4"/>
    <n v="0"/>
    <n v="56.175199999999997"/>
  </r>
  <r>
    <n v="1314"/>
    <s v="US-2016-134488"/>
    <x v="446"/>
    <d v="2016-10-01T00:00:00"/>
    <x v="1"/>
    <s v="PK-19075"/>
    <s v="Pete Kriz"/>
    <x v="0"/>
    <s v="United States"/>
    <x v="38"/>
    <x v="24"/>
    <n v="43229"/>
    <s v="East"/>
    <s v="FUR-CH-10003199"/>
    <x v="0"/>
    <x v="1"/>
    <s v="Office Star - Contemporary Task Swivel Chair"/>
    <n v="155.37200000000001"/>
    <n v="2"/>
    <n v="0.3"/>
    <n v="-13.317600000000001"/>
  </r>
  <r>
    <n v="1315"/>
    <s v="CA-2016-145919"/>
    <x v="122"/>
    <d v="2016-12-23T00:00:00"/>
    <x v="1"/>
    <s v="HG-14965"/>
    <s v="Henry Goldwyn"/>
    <x v="1"/>
    <s v="United States"/>
    <x v="1"/>
    <x v="1"/>
    <n v="90032"/>
    <s v="West"/>
    <s v="OFF-PA-10003072"/>
    <x v="1"/>
    <x v="10"/>
    <s v="Eureka Recycled Copy Paper 8 1/2&quot; x 11&quot;, Ream"/>
    <n v="38.880000000000003"/>
    <n v="6"/>
    <n v="0"/>
    <n v="18.662400000000002"/>
  </r>
  <r>
    <n v="1316"/>
    <s v="CA-2016-145919"/>
    <x v="122"/>
    <d v="2016-12-23T00:00:00"/>
    <x v="1"/>
    <s v="HG-14965"/>
    <s v="Henry Goldwyn"/>
    <x v="1"/>
    <s v="United States"/>
    <x v="1"/>
    <x v="1"/>
    <n v="90032"/>
    <s v="West"/>
    <s v="FUR-FU-10004960"/>
    <x v="0"/>
    <x v="5"/>
    <s v="Seth Thomas 12&quot; Clock w/ Goldtone Case"/>
    <n v="183.84"/>
    <n v="8"/>
    <n v="0"/>
    <n v="62.505600000000001"/>
  </r>
  <r>
    <n v="1317"/>
    <s v="CA-2016-145919"/>
    <x v="122"/>
    <d v="2016-12-23T00:00:00"/>
    <x v="1"/>
    <s v="HG-14965"/>
    <s v="Henry Goldwyn"/>
    <x v="1"/>
    <s v="United States"/>
    <x v="1"/>
    <x v="1"/>
    <n v="90032"/>
    <s v="West"/>
    <s v="OFF-SU-10003505"/>
    <x v="1"/>
    <x v="14"/>
    <s v="Premier Electric Letter Opener"/>
    <n v="579.29999999999995"/>
    <n v="5"/>
    <n v="0"/>
    <n v="28.965"/>
  </r>
  <r>
    <n v="1318"/>
    <s v="CA-2017-157651"/>
    <x v="389"/>
    <d v="2017-12-14T00:00:00"/>
    <x v="1"/>
    <s v="HA-14920"/>
    <s v="Helen Andreada"/>
    <x v="0"/>
    <s v="United States"/>
    <x v="10"/>
    <x v="9"/>
    <n v="19120"/>
    <s v="East"/>
    <s v="TEC-AC-10003116"/>
    <x v="2"/>
    <x v="11"/>
    <s v="Memorex Froggy Flash Drive 8 GB"/>
    <n v="14.2"/>
    <n v="1"/>
    <n v="0.2"/>
    <n v="3.3725000000000001"/>
  </r>
  <r>
    <n v="1319"/>
    <s v="CA-2014-160773"/>
    <x v="268"/>
    <d v="2014-07-05T00:00:00"/>
    <x v="1"/>
    <s v="LW-16825"/>
    <s v="Laurel Workman"/>
    <x v="1"/>
    <s v="United States"/>
    <x v="207"/>
    <x v="2"/>
    <n v="32725"/>
    <s v="South"/>
    <s v="TEC-PH-10004586"/>
    <x v="2"/>
    <x v="7"/>
    <s v="Wilson SignalBoost 841262 DB PRO Amplifier Kit"/>
    <n v="575.91999999999996"/>
    <n v="2"/>
    <n v="0.2"/>
    <n v="71.989999999999995"/>
  </r>
  <r>
    <n v="1320"/>
    <s v="CA-2014-160773"/>
    <x v="268"/>
    <d v="2014-07-05T00:00:00"/>
    <x v="1"/>
    <s v="LW-16825"/>
    <s v="Laurel Workman"/>
    <x v="1"/>
    <s v="United States"/>
    <x v="207"/>
    <x v="2"/>
    <n v="32725"/>
    <s v="South"/>
    <s v="OFF-BI-10000546"/>
    <x v="1"/>
    <x v="8"/>
    <s v="Avery Durable Binders"/>
    <n v="5.1840000000000002"/>
    <n v="6"/>
    <n v="0.7"/>
    <n v="-3.6288"/>
  </r>
  <r>
    <n v="1321"/>
    <s v="CA-2017-167703"/>
    <x v="447"/>
    <d v="2017-02-08T00:00:00"/>
    <x v="1"/>
    <s v="MC-17575"/>
    <s v="Matt Collins"/>
    <x v="0"/>
    <s v="United States"/>
    <x v="74"/>
    <x v="24"/>
    <n v="45231"/>
    <s v="East"/>
    <s v="OFF-BI-10002071"/>
    <x v="1"/>
    <x v="8"/>
    <s v="Fellowes Black Plastic Comb Bindings"/>
    <n v="5.2290000000000001"/>
    <n v="3"/>
    <n v="0.7"/>
    <n v="-4.1832000000000003"/>
  </r>
  <r>
    <n v="1322"/>
    <s v="CA-2017-167703"/>
    <x v="447"/>
    <d v="2017-02-08T00:00:00"/>
    <x v="1"/>
    <s v="MC-17575"/>
    <s v="Matt Collins"/>
    <x v="0"/>
    <s v="United States"/>
    <x v="74"/>
    <x v="24"/>
    <n v="45231"/>
    <s v="East"/>
    <s v="OFF-ST-10001490"/>
    <x v="1"/>
    <x v="4"/>
    <s v="Hot File 7-Pocket, Floor Stand"/>
    <n v="285.55200000000002"/>
    <n v="2"/>
    <n v="0.2"/>
    <n v="35.694000000000003"/>
  </r>
  <r>
    <n v="1323"/>
    <s v="CA-2017-121804"/>
    <x v="448"/>
    <d v="2017-03-08T00:00:00"/>
    <x v="1"/>
    <s v="LP-17095"/>
    <s v="Liz Preis"/>
    <x v="0"/>
    <s v="United States"/>
    <x v="208"/>
    <x v="0"/>
    <n v="42071"/>
    <s v="South"/>
    <s v="OFF-AP-10004859"/>
    <x v="1"/>
    <x v="9"/>
    <s v="Acco 6 Outlet Guardian Premium Surge Suppressor"/>
    <n v="72.8"/>
    <n v="5"/>
    <n v="0"/>
    <n v="19.655999999999999"/>
  </r>
  <r>
    <n v="1324"/>
    <s v="CA-2017-162635"/>
    <x v="449"/>
    <d v="2017-10-10T00:00:00"/>
    <x v="2"/>
    <s v="EB-14170"/>
    <s v="Evan Bailliet"/>
    <x v="0"/>
    <s v="United States"/>
    <x v="40"/>
    <x v="3"/>
    <n v="28403"/>
    <s v="South"/>
    <s v="OFF-PA-10002659"/>
    <x v="1"/>
    <x v="10"/>
    <s v="Avoid Verbal Orders Carbonless Minifold Book"/>
    <n v="10.816000000000001"/>
    <n v="4"/>
    <n v="0.2"/>
    <n v="3.5152000000000001"/>
  </r>
  <r>
    <n v="1325"/>
    <s v="CA-2014-107153"/>
    <x v="450"/>
    <d v="2014-10-03T00:00:00"/>
    <x v="1"/>
    <s v="GZ-14545"/>
    <s v="George Zrebassa"/>
    <x v="1"/>
    <s v="United States"/>
    <x v="104"/>
    <x v="31"/>
    <n v="1841"/>
    <s v="East"/>
    <s v="OFF-ST-10001321"/>
    <x v="1"/>
    <x v="4"/>
    <s v="Decoflex Hanging Personal Folder File, Blue"/>
    <n v="46.26"/>
    <n v="3"/>
    <n v="0"/>
    <n v="12.4902"/>
  </r>
  <r>
    <n v="1326"/>
    <s v="US-2014-117058"/>
    <x v="279"/>
    <d v="2014-05-30T00:00:00"/>
    <x v="2"/>
    <s v="LE-16810"/>
    <s v="Laurel Elliston"/>
    <x v="0"/>
    <s v="United States"/>
    <x v="22"/>
    <x v="10"/>
    <n v="60653"/>
    <s v="Central"/>
    <s v="OFF-BI-10004139"/>
    <x v="1"/>
    <x v="8"/>
    <s v="Fellowes Presentation Covers for Comb Binding Machines"/>
    <n v="17.46"/>
    <n v="6"/>
    <n v="0.8"/>
    <n v="-30.555"/>
  </r>
  <r>
    <n v="1327"/>
    <s v="CA-2015-120439"/>
    <x v="451"/>
    <d v="2015-06-18T00:00:00"/>
    <x v="1"/>
    <s v="AD-10180"/>
    <s v="Alan Dominguez"/>
    <x v="2"/>
    <s v="United States"/>
    <x v="10"/>
    <x v="9"/>
    <n v="19120"/>
    <s v="East"/>
    <s v="FUR-FU-10001867"/>
    <x v="0"/>
    <x v="5"/>
    <s v="Eldon Expressions Punched Metal &amp; Wood Desk Accessories, Pewter &amp; Cherry"/>
    <n v="51.072000000000003"/>
    <n v="6"/>
    <n v="0.2"/>
    <n v="5.1071999999999997"/>
  </r>
  <r>
    <n v="1328"/>
    <s v="CA-2016-128258"/>
    <x v="452"/>
    <d v="2016-04-01T00:00:00"/>
    <x v="2"/>
    <s v="CP-12085"/>
    <s v="Cathy Prescott"/>
    <x v="1"/>
    <s v="United States"/>
    <x v="165"/>
    <x v="29"/>
    <n v="6360"/>
    <s v="East"/>
    <s v="OFF-PA-10004156"/>
    <x v="1"/>
    <x v="10"/>
    <s v="Xerox 188"/>
    <n v="11.34"/>
    <n v="1"/>
    <n v="0"/>
    <n v="5.5566000000000004"/>
  </r>
  <r>
    <n v="1329"/>
    <s v="CA-2017-106033"/>
    <x v="453"/>
    <d v="2017-10-18T00:00:00"/>
    <x v="0"/>
    <s v="FG-14260"/>
    <s v="Frank Gastineau"/>
    <x v="2"/>
    <s v="United States"/>
    <x v="8"/>
    <x v="1"/>
    <n v="94110"/>
    <s v="West"/>
    <s v="OFF-AR-10002818"/>
    <x v="1"/>
    <x v="6"/>
    <s v="Panasonic KP-310 Heavy-Duty Electric Pencil Sharpener"/>
    <n v="87.92"/>
    <n v="4"/>
    <n v="0"/>
    <n v="26.376000000000001"/>
  </r>
  <r>
    <n v="1330"/>
    <s v="CA-2016-142762"/>
    <x v="454"/>
    <d v="2016-05-27T00:00:00"/>
    <x v="1"/>
    <s v="LD-17005"/>
    <s v="Lisa DeCherney"/>
    <x v="0"/>
    <s v="United States"/>
    <x v="8"/>
    <x v="1"/>
    <n v="94109"/>
    <s v="West"/>
    <s v="FUR-FU-10003691"/>
    <x v="0"/>
    <x v="5"/>
    <s v="Eldon Image Series Desk Accessories, Ebony"/>
    <n v="37.049999999999997"/>
    <n v="3"/>
    <n v="0"/>
    <n v="16.302"/>
  </r>
  <r>
    <n v="1331"/>
    <s v="CA-2017-127705"/>
    <x v="455"/>
    <d v="2017-06-06T00:00:00"/>
    <x v="1"/>
    <s v="AB-10255"/>
    <s v="Alejandro Ballentine"/>
    <x v="2"/>
    <s v="United States"/>
    <x v="160"/>
    <x v="24"/>
    <n v="44052"/>
    <s v="East"/>
    <s v="TEC-PH-10000347"/>
    <x v="2"/>
    <x v="7"/>
    <s v="Cush Cases Heavy Duty Rugged Cover Case for Samsung Galaxy S5 - Purple"/>
    <n v="2.97"/>
    <n v="1"/>
    <n v="0.4"/>
    <n v="-0.64349999999999996"/>
  </r>
  <r>
    <n v="1332"/>
    <s v="CA-2017-127705"/>
    <x v="455"/>
    <d v="2017-06-06T00:00:00"/>
    <x v="1"/>
    <s v="AB-10255"/>
    <s v="Alejandro Ballentine"/>
    <x v="2"/>
    <s v="United States"/>
    <x v="160"/>
    <x v="24"/>
    <n v="44052"/>
    <s v="East"/>
    <s v="OFF-ST-10004507"/>
    <x v="1"/>
    <x v="4"/>
    <s v="Advantus Rolling Storage Box"/>
    <n v="27.44"/>
    <n v="2"/>
    <n v="0.2"/>
    <n v="2.4009999999999998"/>
  </r>
  <r>
    <n v="1333"/>
    <s v="CA-2014-122567"/>
    <x v="456"/>
    <d v="2014-02-21T00:00:00"/>
    <x v="1"/>
    <s v="MN-17935"/>
    <s v="Michael Nguyen"/>
    <x v="0"/>
    <s v="United States"/>
    <x v="61"/>
    <x v="5"/>
    <n v="75220"/>
    <s v="Central"/>
    <s v="OFF-BI-10002012"/>
    <x v="1"/>
    <x v="8"/>
    <s v="Wilson Jones Easy Flow II Sheet Lifters"/>
    <n v="1.08"/>
    <n v="3"/>
    <n v="0.8"/>
    <n v="-1.728"/>
  </r>
  <r>
    <n v="1334"/>
    <s v="CA-2014-122567"/>
    <x v="456"/>
    <d v="2014-02-21T00:00:00"/>
    <x v="1"/>
    <s v="MN-17935"/>
    <s v="Michael Nguyen"/>
    <x v="0"/>
    <s v="United States"/>
    <x v="61"/>
    <x v="5"/>
    <n v="75220"/>
    <s v="Central"/>
    <s v="OFF-AP-10001303"/>
    <x v="1"/>
    <x v="9"/>
    <s v="Holmes Cool Mist Humidifier for the Whole House with 8-Gallon Output per Day, Extended Life Filter"/>
    <n v="7.96"/>
    <n v="2"/>
    <n v="0.8"/>
    <n v="-13.93"/>
  </r>
  <r>
    <n v="1335"/>
    <s v="CA-2014-121664"/>
    <x v="457"/>
    <d v="2014-05-10T00:00:00"/>
    <x v="1"/>
    <s v="HP-14815"/>
    <s v="Harold Pawlan"/>
    <x v="2"/>
    <s v="United States"/>
    <x v="1"/>
    <x v="1"/>
    <n v="90049"/>
    <s v="West"/>
    <s v="OFF-BI-10003684"/>
    <x v="1"/>
    <x v="8"/>
    <s v="Wilson Jones Legal Size Ring Binders"/>
    <n v="140.73599999999999"/>
    <n v="8"/>
    <n v="0.2"/>
    <n v="52.776000000000003"/>
  </r>
  <r>
    <n v="1336"/>
    <s v="CA-2016-122133"/>
    <x v="458"/>
    <d v="2016-05-23T00:00:00"/>
    <x v="1"/>
    <s v="JR-15670"/>
    <s v="Jim Radford"/>
    <x v="0"/>
    <s v="United States"/>
    <x v="209"/>
    <x v="29"/>
    <n v="6457"/>
    <s v="East"/>
    <s v="OFF-ST-10002574"/>
    <x v="1"/>
    <x v="4"/>
    <s v="SAFCO Commercial Wire Shelving, Black"/>
    <n v="552.55999999999995"/>
    <n v="4"/>
    <n v="0"/>
    <n v="0"/>
  </r>
  <r>
    <n v="1337"/>
    <s v="US-2017-123281"/>
    <x v="459"/>
    <d v="2017-04-07T00:00:00"/>
    <x v="1"/>
    <s v="JF-15190"/>
    <s v="Jamie Frazer"/>
    <x v="0"/>
    <s v="United States"/>
    <x v="1"/>
    <x v="1"/>
    <n v="90008"/>
    <s v="West"/>
    <s v="FUR-FU-10003724"/>
    <x v="0"/>
    <x v="5"/>
    <s v="Westinghouse Clip-On Gooseneck Lamps"/>
    <n v="25.11"/>
    <n v="3"/>
    <n v="0"/>
    <n v="6.5286"/>
  </r>
  <r>
    <n v="1338"/>
    <s v="CA-2017-100524"/>
    <x v="185"/>
    <d v="2017-04-02T00:00:00"/>
    <x v="0"/>
    <s v="CM-12115"/>
    <s v="Chad McGuire"/>
    <x v="0"/>
    <s v="United States"/>
    <x v="20"/>
    <x v="15"/>
    <n v="10011"/>
    <s v="East"/>
    <s v="FUR-FU-10004018"/>
    <x v="0"/>
    <x v="5"/>
    <s v="Tensor Computer Mounted Lamp"/>
    <n v="29.78"/>
    <n v="2"/>
    <n v="0"/>
    <n v="8.0405999999999995"/>
  </r>
  <r>
    <n v="1339"/>
    <s v="CA-2017-100524"/>
    <x v="185"/>
    <d v="2017-04-02T00:00:00"/>
    <x v="0"/>
    <s v="CM-12115"/>
    <s v="Chad McGuire"/>
    <x v="0"/>
    <s v="United States"/>
    <x v="20"/>
    <x v="15"/>
    <n v="10011"/>
    <s v="East"/>
    <s v="TEC-PH-10002549"/>
    <x v="2"/>
    <x v="7"/>
    <s v="Polycom SoundPoint IP 450 VoIP phone"/>
    <n v="677.58"/>
    <n v="3"/>
    <n v="0"/>
    <n v="176.17080000000001"/>
  </r>
  <r>
    <n v="1340"/>
    <s v="CA-2017-100524"/>
    <x v="185"/>
    <d v="2017-04-02T00:00:00"/>
    <x v="0"/>
    <s v="CM-12115"/>
    <s v="Chad McGuire"/>
    <x v="0"/>
    <s v="United States"/>
    <x v="20"/>
    <x v="15"/>
    <n v="10011"/>
    <s v="East"/>
    <s v="OFF-PA-10004911"/>
    <x v="1"/>
    <x v="10"/>
    <s v="Rediform S.O.S. 1-Up Phone Message Bk, 4-1/4x3-1/16 Bk, 1 Form/Pg, 40 Messages/Bk, 3/Pk"/>
    <n v="75.040000000000006"/>
    <n v="8"/>
    <n v="0"/>
    <n v="36.019199999999998"/>
  </r>
  <r>
    <n v="1341"/>
    <s v="CA-2017-113481"/>
    <x v="460"/>
    <d v="2017-01-04T00:00:00"/>
    <x v="2"/>
    <s v="AS-10045"/>
    <s v="Aaron Smayling"/>
    <x v="1"/>
    <s v="United States"/>
    <x v="108"/>
    <x v="3"/>
    <n v="28540"/>
    <s v="South"/>
    <s v="TEC-MA-10002178"/>
    <x v="2"/>
    <x v="15"/>
    <s v="Cisco CP-7937G Unified IP Conference Station Phone"/>
    <n v="695.7"/>
    <n v="2"/>
    <n v="0.5"/>
    <n v="-27.827999999999999"/>
  </r>
  <r>
    <n v="1342"/>
    <s v="CA-2017-113481"/>
    <x v="460"/>
    <d v="2017-01-04T00:00:00"/>
    <x v="2"/>
    <s v="AS-10045"/>
    <s v="Aaron Smayling"/>
    <x v="1"/>
    <s v="United States"/>
    <x v="108"/>
    <x v="3"/>
    <n v="28540"/>
    <s v="South"/>
    <s v="OFF-BI-10003694"/>
    <x v="1"/>
    <x v="8"/>
    <s v="Avery 3 1/2&quot; Diskette Storage Pages, 10/Pack"/>
    <n v="15.66"/>
    <n v="5"/>
    <n v="0.7"/>
    <n v="-12.528"/>
  </r>
  <r>
    <n v="1343"/>
    <s v="CA-2017-113481"/>
    <x v="460"/>
    <d v="2017-01-04T00:00:00"/>
    <x v="2"/>
    <s v="AS-10045"/>
    <s v="Aaron Smayling"/>
    <x v="1"/>
    <s v="United States"/>
    <x v="108"/>
    <x v="3"/>
    <n v="28540"/>
    <s v="South"/>
    <s v="OFF-BI-10000474"/>
    <x v="1"/>
    <x v="8"/>
    <s v="Avery Recycled Flexi-View Covers for Binding Systems"/>
    <n v="28.853999999999999"/>
    <n v="6"/>
    <n v="0.7"/>
    <n v="-21.159600000000001"/>
  </r>
  <r>
    <n v="1344"/>
    <s v="CA-2015-131758"/>
    <x v="71"/>
    <d v="2015-06-01T00:00:00"/>
    <x v="1"/>
    <s v="KB-16315"/>
    <s v="Karl Braun"/>
    <x v="0"/>
    <s v="United States"/>
    <x v="210"/>
    <x v="15"/>
    <n v="11520"/>
    <s v="East"/>
    <s v="OFF-AR-10000411"/>
    <x v="1"/>
    <x v="6"/>
    <s v="Boston 16701 Slimline Battery Pencil Sharpener"/>
    <n v="47.82"/>
    <n v="3"/>
    <n v="0"/>
    <n v="14.346"/>
  </r>
  <r>
    <n v="1345"/>
    <s v="CA-2015-131758"/>
    <x v="71"/>
    <d v="2015-06-01T00:00:00"/>
    <x v="1"/>
    <s v="KB-16315"/>
    <s v="Karl Braun"/>
    <x v="0"/>
    <s v="United States"/>
    <x v="210"/>
    <x v="15"/>
    <n v="11520"/>
    <s v="East"/>
    <s v="OFF-LA-10000262"/>
    <x v="1"/>
    <x v="2"/>
    <s v="Avery 494"/>
    <n v="13.05"/>
    <n v="5"/>
    <n v="0"/>
    <n v="6.0030000000000001"/>
  </r>
  <r>
    <n v="1346"/>
    <s v="CA-2014-118339"/>
    <x v="461"/>
    <d v="2014-03-24T00:00:00"/>
    <x v="1"/>
    <s v="BN-11515"/>
    <s v="Bradley Nguyen"/>
    <x v="0"/>
    <s v="United States"/>
    <x v="69"/>
    <x v="11"/>
    <n v="55044"/>
    <s v="Central"/>
    <s v="OFF-AP-10001154"/>
    <x v="1"/>
    <x v="9"/>
    <s v="Bionaire Personal Warm Mist Humidifier/Vaporizer"/>
    <n v="93.78"/>
    <n v="2"/>
    <n v="0"/>
    <n v="36.574199999999998"/>
  </r>
  <r>
    <n v="1347"/>
    <s v="CA-2014-118339"/>
    <x v="461"/>
    <d v="2014-03-24T00:00:00"/>
    <x v="1"/>
    <s v="BN-11515"/>
    <s v="Bradley Nguyen"/>
    <x v="0"/>
    <s v="United States"/>
    <x v="69"/>
    <x v="11"/>
    <n v="55044"/>
    <s v="Central"/>
    <s v="OFF-PA-10000466"/>
    <x v="1"/>
    <x v="10"/>
    <s v="Memo Book, 100 Message Capacity, 5 3/8” x 11”"/>
    <n v="47.18"/>
    <n v="7"/>
    <n v="0"/>
    <n v="23.59"/>
  </r>
  <r>
    <n v="1348"/>
    <s v="CA-2014-118339"/>
    <x v="461"/>
    <d v="2014-03-24T00:00:00"/>
    <x v="1"/>
    <s v="BN-11515"/>
    <s v="Bradley Nguyen"/>
    <x v="0"/>
    <s v="United States"/>
    <x v="69"/>
    <x v="11"/>
    <n v="55044"/>
    <s v="Central"/>
    <s v="OFF-AR-10003829"/>
    <x v="1"/>
    <x v="6"/>
    <s v="Newell 35"/>
    <n v="19.68"/>
    <n v="6"/>
    <n v="0"/>
    <n v="5.7072000000000003"/>
  </r>
  <r>
    <n v="1349"/>
    <s v="CA-2014-118339"/>
    <x v="461"/>
    <d v="2014-03-24T00:00:00"/>
    <x v="1"/>
    <s v="BN-11515"/>
    <s v="Bradley Nguyen"/>
    <x v="0"/>
    <s v="United States"/>
    <x v="69"/>
    <x v="11"/>
    <n v="55044"/>
    <s v="Central"/>
    <s v="OFF-BI-10001758"/>
    <x v="1"/>
    <x v="8"/>
    <s v="Wilson Jones 14 Line Acrylic Coated Pressboard Data Binders"/>
    <n v="53.4"/>
    <n v="10"/>
    <n v="0"/>
    <n v="25.097999999999999"/>
  </r>
  <r>
    <n v="1350"/>
    <s v="CA-2014-118339"/>
    <x v="461"/>
    <d v="2014-03-24T00:00:00"/>
    <x v="1"/>
    <s v="BN-11515"/>
    <s v="Bradley Nguyen"/>
    <x v="0"/>
    <s v="United States"/>
    <x v="69"/>
    <x v="11"/>
    <n v="55044"/>
    <s v="Central"/>
    <s v="OFF-BI-10000136"/>
    <x v="1"/>
    <x v="8"/>
    <s v="Avery Non-Stick Heavy Duty View Round Locking Ring Binders"/>
    <n v="35.880000000000003"/>
    <n v="6"/>
    <n v="0"/>
    <n v="17.2224"/>
  </r>
  <r>
    <n v="1351"/>
    <s v="CA-2014-153976"/>
    <x v="462"/>
    <d v="2014-10-08T00:00:00"/>
    <x v="0"/>
    <s v="BP-11290"/>
    <s v="Beth Paige"/>
    <x v="0"/>
    <s v="United States"/>
    <x v="148"/>
    <x v="10"/>
    <n v="60201"/>
    <s v="Central"/>
    <s v="FUR-CH-10002880"/>
    <x v="0"/>
    <x v="1"/>
    <s v="Global High-Back Leather Tilter, Burgundy"/>
    <n v="258.279"/>
    <n v="3"/>
    <n v="0.3"/>
    <n v="-70.104299999999995"/>
  </r>
  <r>
    <n v="1352"/>
    <s v="CA-2016-162901"/>
    <x v="463"/>
    <d v="2016-03-31T00:00:00"/>
    <x v="2"/>
    <s v="AS-10045"/>
    <s v="Aaron Smayling"/>
    <x v="1"/>
    <s v="United States"/>
    <x v="81"/>
    <x v="17"/>
    <n v="22204"/>
    <s v="South"/>
    <s v="OFF-ST-10000649"/>
    <x v="1"/>
    <x v="4"/>
    <s v="Hanging Personal Folder File"/>
    <n v="31.4"/>
    <n v="2"/>
    <n v="0"/>
    <n v="7.85"/>
  </r>
  <r>
    <n v="1353"/>
    <s v="CA-2017-162978"/>
    <x v="464"/>
    <d v="2017-05-09T00:00:00"/>
    <x v="1"/>
    <s v="LW-16990"/>
    <s v="Lindsay Williams"/>
    <x v="1"/>
    <s v="United States"/>
    <x v="8"/>
    <x v="1"/>
    <n v="94109"/>
    <s v="West"/>
    <s v="TEC-PH-10003092"/>
    <x v="2"/>
    <x v="7"/>
    <s v="Motorola L804"/>
    <n v="183.96"/>
    <n v="5"/>
    <n v="0.2"/>
    <n v="20.695499999999999"/>
  </r>
  <r>
    <n v="1354"/>
    <s v="CA-2017-162978"/>
    <x v="464"/>
    <d v="2017-05-09T00:00:00"/>
    <x v="1"/>
    <s v="LW-16990"/>
    <s v="Lindsay Williams"/>
    <x v="1"/>
    <s v="United States"/>
    <x v="8"/>
    <x v="1"/>
    <n v="94109"/>
    <s v="West"/>
    <s v="OFF-PA-10002250"/>
    <x v="1"/>
    <x v="10"/>
    <s v="Things To Do Today Pad"/>
    <n v="17.61"/>
    <n v="3"/>
    <n v="0"/>
    <n v="8.4527999999999999"/>
  </r>
  <r>
    <n v="1355"/>
    <s v="CA-2017-162978"/>
    <x v="464"/>
    <d v="2017-05-09T00:00:00"/>
    <x v="1"/>
    <s v="LW-16990"/>
    <s v="Lindsay Williams"/>
    <x v="1"/>
    <s v="United States"/>
    <x v="8"/>
    <x v="1"/>
    <n v="94109"/>
    <s v="West"/>
    <s v="FUR-TA-10003473"/>
    <x v="0"/>
    <x v="3"/>
    <s v="Bretford Rectangular Conference Table Tops"/>
    <n v="300.904"/>
    <n v="1"/>
    <n v="0.2"/>
    <n v="11.283899999999999"/>
  </r>
  <r>
    <n v="1356"/>
    <s v="US-2014-160444"/>
    <x v="260"/>
    <d v="2014-07-05T00:00:00"/>
    <x v="3"/>
    <s v="DC-12850"/>
    <s v="Dan Campbell"/>
    <x v="0"/>
    <s v="United States"/>
    <x v="12"/>
    <x v="5"/>
    <n v="77036"/>
    <s v="Central"/>
    <s v="OFF-ST-10001522"/>
    <x v="1"/>
    <x v="4"/>
    <s v="Gould Plastics 18-Pocket Panel Bin, 34w x 5-1/4d x 20-1/2h"/>
    <n v="220.77600000000001"/>
    <n v="3"/>
    <n v="0.2"/>
    <n v="-44.155200000000001"/>
  </r>
  <r>
    <n v="1357"/>
    <s v="US-2014-160444"/>
    <x v="260"/>
    <d v="2014-07-05T00:00:00"/>
    <x v="3"/>
    <s v="DC-12850"/>
    <s v="Dan Campbell"/>
    <x v="0"/>
    <s v="United States"/>
    <x v="12"/>
    <x v="5"/>
    <n v="77036"/>
    <s v="Central"/>
    <s v="OFF-ST-10000563"/>
    <x v="1"/>
    <x v="4"/>
    <s v="Fellowes Bankers Box Stor/Drawer Steel Plus"/>
    <n v="281.42399999999998"/>
    <n v="11"/>
    <n v="0.2"/>
    <n v="-35.177999999999997"/>
  </r>
  <r>
    <n v="1358"/>
    <s v="CA-2016-145247"/>
    <x v="465"/>
    <d v="2016-05-07T00:00:00"/>
    <x v="2"/>
    <s v="ND-18370"/>
    <s v="Natalie DeCherney"/>
    <x v="0"/>
    <s v="United States"/>
    <x v="103"/>
    <x v="0"/>
    <n v="40214"/>
    <s v="South"/>
    <s v="OFF-PA-10003641"/>
    <x v="1"/>
    <x v="10"/>
    <s v="Xerox 1909"/>
    <n v="79.14"/>
    <n v="3"/>
    <n v="0"/>
    <n v="36.404400000000003"/>
  </r>
  <r>
    <n v="1359"/>
    <s v="CA-2017-160045"/>
    <x v="466"/>
    <d v="2017-04-27T00:00:00"/>
    <x v="2"/>
    <s v="LB-16735"/>
    <s v="Larry Blacks"/>
    <x v="0"/>
    <s v="United States"/>
    <x v="5"/>
    <x v="5"/>
    <n v="76106"/>
    <s v="Central"/>
    <s v="FUR-FU-10000010"/>
    <x v="0"/>
    <x v="5"/>
    <s v="DAX Value U-Channel Document Frames, Easel Back"/>
    <n v="1.988"/>
    <n v="1"/>
    <n v="0.6"/>
    <n v="-1.4413"/>
  </r>
  <r>
    <n v="1360"/>
    <s v="US-2014-151925"/>
    <x v="467"/>
    <d v="2014-10-01T00:00:00"/>
    <x v="0"/>
    <s v="KT-16465"/>
    <s v="Kean Takahito"/>
    <x v="0"/>
    <s v="United States"/>
    <x v="1"/>
    <x v="1"/>
    <n v="90049"/>
    <s v="West"/>
    <s v="FUR-CH-10002961"/>
    <x v="0"/>
    <x v="1"/>
    <s v="Leather Task Chair, Black"/>
    <n v="145.56800000000001"/>
    <n v="2"/>
    <n v="0.2"/>
    <n v="0"/>
  </r>
  <r>
    <n v="1361"/>
    <s v="CA-2017-125199"/>
    <x v="15"/>
    <d v="2017-10-25T00:00:00"/>
    <x v="1"/>
    <s v="HM-14860"/>
    <s v="Harry Marie"/>
    <x v="1"/>
    <s v="United States"/>
    <x v="10"/>
    <x v="9"/>
    <n v="19120"/>
    <s v="East"/>
    <s v="OFF-AR-10002956"/>
    <x v="1"/>
    <x v="6"/>
    <s v="Boston 16801 Nautilus Battery Pencil Sharpener"/>
    <n v="123.256"/>
    <n v="7"/>
    <n v="0.2"/>
    <n v="9.2441999999999993"/>
  </r>
  <r>
    <n v="1362"/>
    <s v="CA-2017-125199"/>
    <x v="15"/>
    <d v="2017-10-25T00:00:00"/>
    <x v="1"/>
    <s v="HM-14860"/>
    <s v="Harry Marie"/>
    <x v="1"/>
    <s v="United States"/>
    <x v="10"/>
    <x v="9"/>
    <n v="19120"/>
    <s v="East"/>
    <s v="OFF-PA-10004041"/>
    <x v="1"/>
    <x v="10"/>
    <s v="It's Hot Message Books with Stickers, 2 3/4&quot; x 5&quot;"/>
    <n v="23.68"/>
    <n v="4"/>
    <n v="0.2"/>
    <n v="7.4"/>
  </r>
  <r>
    <n v="1363"/>
    <s v="CA-2017-125199"/>
    <x v="15"/>
    <d v="2017-10-25T00:00:00"/>
    <x v="1"/>
    <s v="HM-14860"/>
    <s v="Harry Marie"/>
    <x v="1"/>
    <s v="United States"/>
    <x v="10"/>
    <x v="9"/>
    <n v="19120"/>
    <s v="East"/>
    <s v="TEC-PH-10001336"/>
    <x v="2"/>
    <x v="7"/>
    <s v="Digium D40 VoIP phone"/>
    <n v="309.57600000000002"/>
    <n v="4"/>
    <n v="0.4"/>
    <n v="-56.755600000000001"/>
  </r>
  <r>
    <n v="1364"/>
    <s v="US-2017-155425"/>
    <x v="468"/>
    <d v="2017-11-11T00:00:00"/>
    <x v="2"/>
    <s v="AB-10600"/>
    <s v="Ann Blume"/>
    <x v="1"/>
    <s v="United States"/>
    <x v="93"/>
    <x v="16"/>
    <n v="85705"/>
    <s v="West"/>
    <s v="OFF-BI-10001036"/>
    <x v="1"/>
    <x v="8"/>
    <s v="Cardinal EasyOpen D-Ring Binders"/>
    <n v="38.387999999999998"/>
    <n v="14"/>
    <n v="0.7"/>
    <n v="-25.591999999999999"/>
  </r>
  <r>
    <n v="1365"/>
    <s v="US-2017-155425"/>
    <x v="468"/>
    <d v="2017-11-11T00:00:00"/>
    <x v="2"/>
    <s v="AB-10600"/>
    <s v="Ann Blume"/>
    <x v="1"/>
    <s v="United States"/>
    <x v="93"/>
    <x v="16"/>
    <n v="85705"/>
    <s v="West"/>
    <s v="TEC-MA-10003183"/>
    <x v="2"/>
    <x v="15"/>
    <s v="DYMO CardScan Personal V9 Business Card Scanner"/>
    <n v="95.994"/>
    <n v="2"/>
    <n v="0.7"/>
    <n v="-63.996000000000002"/>
  </r>
  <r>
    <n v="1366"/>
    <s v="US-2017-155425"/>
    <x v="468"/>
    <d v="2017-11-11T00:00:00"/>
    <x v="2"/>
    <s v="AB-10600"/>
    <s v="Ann Blume"/>
    <x v="1"/>
    <s v="United States"/>
    <x v="93"/>
    <x v="16"/>
    <n v="85705"/>
    <s v="West"/>
    <s v="TEC-AC-10001314"/>
    <x v="2"/>
    <x v="11"/>
    <s v="Case Logic 2.4GHz Wireless Keyboard"/>
    <n v="239.952"/>
    <n v="6"/>
    <n v="0.2"/>
    <n v="-35.992800000000003"/>
  </r>
  <r>
    <n v="1367"/>
    <s v="US-2017-155425"/>
    <x v="468"/>
    <d v="2017-11-11T00:00:00"/>
    <x v="2"/>
    <s v="AB-10600"/>
    <s v="Ann Blume"/>
    <x v="1"/>
    <s v="United States"/>
    <x v="93"/>
    <x v="16"/>
    <n v="85705"/>
    <s v="West"/>
    <s v="TEC-PH-10002563"/>
    <x v="2"/>
    <x v="7"/>
    <s v="Adtran 1202752G1"/>
    <n v="201.584"/>
    <n v="2"/>
    <n v="0.2"/>
    <n v="15.1188"/>
  </r>
  <r>
    <n v="1368"/>
    <s v="US-2017-155425"/>
    <x v="468"/>
    <d v="2017-11-11T00:00:00"/>
    <x v="2"/>
    <s v="AB-10600"/>
    <s v="Ann Blume"/>
    <x v="1"/>
    <s v="United States"/>
    <x v="93"/>
    <x v="16"/>
    <n v="85705"/>
    <s v="West"/>
    <s v="FUR-CH-10003312"/>
    <x v="0"/>
    <x v="1"/>
    <s v="Hon 2090 “Pillow Soft” Series Mid Back Swivel/Tilt Chairs"/>
    <n v="899.13599999999997"/>
    <n v="4"/>
    <n v="0.2"/>
    <n v="-146.1096"/>
  </r>
  <r>
    <n v="1369"/>
    <s v="CA-2017-133249"/>
    <x v="141"/>
    <d v="2017-07-11T00:00:00"/>
    <x v="2"/>
    <s v="SZ-20035"/>
    <s v="Sam Zeldin"/>
    <x v="2"/>
    <s v="United States"/>
    <x v="211"/>
    <x v="1"/>
    <n v="90660"/>
    <s v="West"/>
    <s v="FUR-FU-10001588"/>
    <x v="0"/>
    <x v="5"/>
    <s v="Deflect-o SuperTray Unbreakable Stackable Tray, Letter, Black"/>
    <n v="145.9"/>
    <n v="5"/>
    <n v="0"/>
    <n v="62.737000000000002"/>
  </r>
  <r>
    <n v="1370"/>
    <s v="US-2015-103471"/>
    <x v="100"/>
    <d v="2015-12-28T00:00:00"/>
    <x v="1"/>
    <s v="JR-15670"/>
    <s v="Jim Radford"/>
    <x v="0"/>
    <s v="United States"/>
    <x v="77"/>
    <x v="22"/>
    <n v="80906"/>
    <s v="West"/>
    <s v="FUR-BO-10002613"/>
    <x v="0"/>
    <x v="0"/>
    <s v="Atlantic Metals Mobile 4-Shelf Bookcases, Custom Colors"/>
    <n v="590.05799999999999"/>
    <n v="7"/>
    <n v="0.7"/>
    <n v="-786.74400000000003"/>
  </r>
  <r>
    <n v="1371"/>
    <s v="US-2015-103471"/>
    <x v="100"/>
    <d v="2015-12-28T00:00:00"/>
    <x v="1"/>
    <s v="JR-15670"/>
    <s v="Jim Radford"/>
    <x v="0"/>
    <s v="United States"/>
    <x v="77"/>
    <x v="22"/>
    <n v="80906"/>
    <s v="West"/>
    <s v="OFF-AR-10003405"/>
    <x v="1"/>
    <x v="6"/>
    <s v="Dixon My First Ticonderoga Pencil, #2"/>
    <n v="14.04"/>
    <n v="3"/>
    <n v="0.2"/>
    <n v="1.5794999999999999"/>
  </r>
  <r>
    <n v="1372"/>
    <s v="CA-2017-136672"/>
    <x v="469"/>
    <d v="2017-03-12T00:00:00"/>
    <x v="1"/>
    <s v="MG-17890"/>
    <s v="Michael Granlund"/>
    <x v="2"/>
    <s v="United States"/>
    <x v="183"/>
    <x v="39"/>
    <n v="20735"/>
    <s v="East"/>
    <s v="TEC-AC-10004510"/>
    <x v="2"/>
    <x v="11"/>
    <s v="Logitech Desktop MK120 Mouse and keyboard Combo"/>
    <n v="49.08"/>
    <n v="3"/>
    <n v="0"/>
    <n v="4.9080000000000004"/>
  </r>
  <r>
    <n v="1373"/>
    <s v="US-2014-157021"/>
    <x v="470"/>
    <d v="2014-04-06T00:00:00"/>
    <x v="0"/>
    <s v="KM-16720"/>
    <s v="Kunst Miller"/>
    <x v="0"/>
    <s v="United States"/>
    <x v="132"/>
    <x v="1"/>
    <n v="94591"/>
    <s v="West"/>
    <s v="OFF-LA-10002312"/>
    <x v="1"/>
    <x v="2"/>
    <s v="Avery 490"/>
    <n v="29.6"/>
    <n v="2"/>
    <n v="0"/>
    <n v="14.8"/>
  </r>
  <r>
    <n v="1374"/>
    <s v="US-2014-157021"/>
    <x v="470"/>
    <d v="2014-04-06T00:00:00"/>
    <x v="0"/>
    <s v="KM-16720"/>
    <s v="Kunst Miller"/>
    <x v="0"/>
    <s v="United States"/>
    <x v="132"/>
    <x v="1"/>
    <n v="94591"/>
    <s v="West"/>
    <s v="OFF-BI-10000042"/>
    <x v="1"/>
    <x v="8"/>
    <s v="Pressboard Data Binder, Crimson, 12&quot; X 8 1/2&quot;"/>
    <n v="17.088000000000001"/>
    <n v="4"/>
    <n v="0.2"/>
    <n v="5.5536000000000003"/>
  </r>
  <r>
    <n v="1375"/>
    <s v="CA-2015-120362"/>
    <x v="471"/>
    <d v="2015-09-19T00:00:00"/>
    <x v="1"/>
    <s v="CA-12265"/>
    <s v="Christina Anderson"/>
    <x v="0"/>
    <s v="United States"/>
    <x v="212"/>
    <x v="7"/>
    <n v="84604"/>
    <s v="West"/>
    <s v="FUR-TA-10003008"/>
    <x v="0"/>
    <x v="3"/>
    <s v="Lesro Round Back Collection Coffee Table, End Table"/>
    <n v="912.75"/>
    <n v="5"/>
    <n v="0"/>
    <n v="118.6575"/>
  </r>
  <r>
    <n v="1376"/>
    <s v="CA-2014-126361"/>
    <x v="472"/>
    <d v="2014-08-09T00:00:00"/>
    <x v="0"/>
    <s v="VD-21670"/>
    <s v="Valerie Dominguez"/>
    <x v="0"/>
    <s v="United States"/>
    <x v="213"/>
    <x v="7"/>
    <n v="84062"/>
    <s v="West"/>
    <s v="OFF-AP-10003590"/>
    <x v="1"/>
    <x v="9"/>
    <s v="Hoover WindTunnel Plus Canister Vacuum"/>
    <n v="1089.75"/>
    <n v="3"/>
    <n v="0"/>
    <n v="305.13"/>
  </r>
  <r>
    <n v="1377"/>
    <s v="CA-2014-126361"/>
    <x v="472"/>
    <d v="2014-08-09T00:00:00"/>
    <x v="0"/>
    <s v="VD-21670"/>
    <s v="Valerie Dominguez"/>
    <x v="0"/>
    <s v="United States"/>
    <x v="213"/>
    <x v="7"/>
    <n v="84062"/>
    <s v="West"/>
    <s v="OFF-PA-10000806"/>
    <x v="1"/>
    <x v="10"/>
    <s v="Xerox 1934"/>
    <n v="447.84"/>
    <n v="8"/>
    <n v="0"/>
    <n v="219.44159999999999"/>
  </r>
  <r>
    <n v="1378"/>
    <s v="CA-2014-126361"/>
    <x v="472"/>
    <d v="2014-08-09T00:00:00"/>
    <x v="0"/>
    <s v="VD-21670"/>
    <s v="Valerie Dominguez"/>
    <x v="0"/>
    <s v="United States"/>
    <x v="213"/>
    <x v="7"/>
    <n v="84062"/>
    <s v="West"/>
    <s v="OFF-AR-10000896"/>
    <x v="1"/>
    <x v="6"/>
    <s v="Newell 329"/>
    <n v="16.399999999999999"/>
    <n v="5"/>
    <n v="0"/>
    <n v="4.2640000000000002"/>
  </r>
  <r>
    <n v="1379"/>
    <s v="CA-2014-126361"/>
    <x v="472"/>
    <d v="2014-08-09T00:00:00"/>
    <x v="0"/>
    <s v="VD-21670"/>
    <s v="Valerie Dominguez"/>
    <x v="0"/>
    <s v="United States"/>
    <x v="213"/>
    <x v="7"/>
    <n v="84062"/>
    <s v="West"/>
    <s v="TEC-PH-10002310"/>
    <x v="2"/>
    <x v="7"/>
    <s v="Panasonic KX T7731-B Digital phone"/>
    <n v="399.96"/>
    <n v="5"/>
    <n v="0.2"/>
    <n v="34.996499999999997"/>
  </r>
  <r>
    <n v="1380"/>
    <s v="CA-2014-126361"/>
    <x v="472"/>
    <d v="2014-08-09T00:00:00"/>
    <x v="0"/>
    <s v="VD-21670"/>
    <s v="Valerie Dominguez"/>
    <x v="0"/>
    <s v="United States"/>
    <x v="213"/>
    <x v="7"/>
    <n v="84062"/>
    <s v="West"/>
    <s v="OFF-ST-10002289"/>
    <x v="1"/>
    <x v="4"/>
    <s v="Safco Wire Cube Shelving System, For Use as 4 or 5 14&quot; Cubes, Black"/>
    <n v="158.9"/>
    <n v="5"/>
    <n v="0"/>
    <n v="7.9450000000000003"/>
  </r>
  <r>
    <n v="1381"/>
    <s v="CA-2014-126361"/>
    <x v="472"/>
    <d v="2014-08-09T00:00:00"/>
    <x v="0"/>
    <s v="VD-21670"/>
    <s v="Valerie Dominguez"/>
    <x v="0"/>
    <s v="United States"/>
    <x v="213"/>
    <x v="7"/>
    <n v="84062"/>
    <s v="West"/>
    <s v="OFF-BI-10002852"/>
    <x v="1"/>
    <x v="8"/>
    <s v="Ibico Standard Transparent Covers"/>
    <n v="13.183999999999999"/>
    <n v="1"/>
    <n v="0.2"/>
    <n v="4.7792000000000003"/>
  </r>
  <r>
    <n v="1382"/>
    <s v="US-2016-100566"/>
    <x v="323"/>
    <d v="2016-09-09T00:00:00"/>
    <x v="1"/>
    <s v="JK-16120"/>
    <s v="Julie Kriz"/>
    <x v="2"/>
    <s v="United States"/>
    <x v="34"/>
    <x v="10"/>
    <n v="60505"/>
    <s v="Central"/>
    <s v="FUR-FU-10003394"/>
    <x v="0"/>
    <x v="5"/>
    <s v="Tenex &quot;The Solids&quot; Textured Chair Mats"/>
    <n v="83.951999999999998"/>
    <n v="3"/>
    <n v="0.6"/>
    <n v="-90.248400000000004"/>
  </r>
  <r>
    <n v="1383"/>
    <s v="US-2016-108504"/>
    <x v="473"/>
    <d v="2016-02-05T00:00:00"/>
    <x v="3"/>
    <s v="PP-18955"/>
    <s v="Paul Prost"/>
    <x v="2"/>
    <s v="United States"/>
    <x v="214"/>
    <x v="32"/>
    <n v="30080"/>
    <s v="South"/>
    <s v="OFF-ST-10002344"/>
    <x v="1"/>
    <x v="4"/>
    <s v="Carina 42&quot;Hx23 3/4&quot;W Media Storage Unit"/>
    <n v="80.98"/>
    <n v="1"/>
    <n v="0"/>
    <n v="1.6195999999999999"/>
  </r>
  <r>
    <n v="1384"/>
    <s v="US-2016-108504"/>
    <x v="473"/>
    <d v="2016-02-05T00:00:00"/>
    <x v="3"/>
    <s v="PP-18955"/>
    <s v="Paul Prost"/>
    <x v="2"/>
    <s v="United States"/>
    <x v="214"/>
    <x v="32"/>
    <n v="30080"/>
    <s v="South"/>
    <s v="OFF-PA-10001289"/>
    <x v="1"/>
    <x v="10"/>
    <s v="White Computer Printout Paper by Universal"/>
    <n v="348.84"/>
    <n v="9"/>
    <n v="0"/>
    <n v="170.9316"/>
  </r>
  <r>
    <n v="1385"/>
    <s v="US-2016-108504"/>
    <x v="473"/>
    <d v="2016-02-05T00:00:00"/>
    <x v="3"/>
    <s v="PP-18955"/>
    <s v="Paul Prost"/>
    <x v="2"/>
    <s v="United States"/>
    <x v="214"/>
    <x v="32"/>
    <n v="30080"/>
    <s v="South"/>
    <s v="OFF-FA-10000053"/>
    <x v="1"/>
    <x v="13"/>
    <s v="Revere Boxed Rubber Bands by Revere"/>
    <n v="9.4499999999999993"/>
    <n v="5"/>
    <n v="0"/>
    <n v="0.189"/>
  </r>
  <r>
    <n v="1386"/>
    <s v="US-2016-108504"/>
    <x v="473"/>
    <d v="2016-02-05T00:00:00"/>
    <x v="3"/>
    <s v="PP-18955"/>
    <s v="Paul Prost"/>
    <x v="2"/>
    <s v="United States"/>
    <x v="214"/>
    <x v="32"/>
    <n v="30080"/>
    <s v="South"/>
    <s v="FUR-FU-10004091"/>
    <x v="0"/>
    <x v="5"/>
    <s v="Eldon 200 Class Desk Accessories, Black"/>
    <n v="18.84"/>
    <n v="3"/>
    <n v="0"/>
    <n v="7.1592000000000002"/>
  </r>
  <r>
    <n v="1387"/>
    <s v="US-2016-108504"/>
    <x v="473"/>
    <d v="2016-02-05T00:00:00"/>
    <x v="3"/>
    <s v="PP-18955"/>
    <s v="Paul Prost"/>
    <x v="2"/>
    <s v="United States"/>
    <x v="214"/>
    <x v="32"/>
    <n v="30080"/>
    <s v="South"/>
    <s v="FUR-BO-10004015"/>
    <x v="0"/>
    <x v="0"/>
    <s v="Bush Andora Bookcase, Maple/Graphite Gray Finish"/>
    <n v="239.98"/>
    <n v="2"/>
    <n v="0"/>
    <n v="52.7956"/>
  </r>
  <r>
    <n v="1388"/>
    <s v="US-2016-108504"/>
    <x v="473"/>
    <d v="2016-02-05T00:00:00"/>
    <x v="3"/>
    <s v="PP-18955"/>
    <s v="Paul Prost"/>
    <x v="2"/>
    <s v="United States"/>
    <x v="214"/>
    <x v="32"/>
    <n v="30080"/>
    <s v="South"/>
    <s v="OFF-EN-10003001"/>
    <x v="1"/>
    <x v="12"/>
    <s v="Ames Color-File Green Diamond Border X-ray Mailers"/>
    <n v="167.96"/>
    <n v="2"/>
    <n v="0"/>
    <n v="78.941199999999995"/>
  </r>
  <r>
    <n v="1389"/>
    <s v="US-2016-108504"/>
    <x v="473"/>
    <d v="2016-02-05T00:00:00"/>
    <x v="3"/>
    <s v="PP-18955"/>
    <s v="Paul Prost"/>
    <x v="2"/>
    <s v="United States"/>
    <x v="214"/>
    <x v="32"/>
    <n v="30080"/>
    <s v="South"/>
    <s v="TEC-PH-10000215"/>
    <x v="2"/>
    <x v="7"/>
    <s v="Plantronics Cordless Phone Headset with In-line Volume - M214C"/>
    <n v="104.85"/>
    <n v="3"/>
    <n v="0"/>
    <n v="28.3095"/>
  </r>
  <r>
    <n v="1390"/>
    <s v="US-2016-108504"/>
    <x v="473"/>
    <d v="2016-02-05T00:00:00"/>
    <x v="3"/>
    <s v="PP-18955"/>
    <s v="Paul Prost"/>
    <x v="2"/>
    <s v="United States"/>
    <x v="214"/>
    <x v="32"/>
    <n v="30080"/>
    <s v="South"/>
    <s v="TEC-PH-10003645"/>
    <x v="2"/>
    <x v="7"/>
    <s v="Aastra 57i VoIP phone"/>
    <n v="484.83"/>
    <n v="3"/>
    <n v="0"/>
    <n v="126.0558"/>
  </r>
  <r>
    <n v="1391"/>
    <s v="US-2016-108504"/>
    <x v="473"/>
    <d v="2016-02-05T00:00:00"/>
    <x v="3"/>
    <s v="PP-18955"/>
    <s v="Paul Prost"/>
    <x v="2"/>
    <s v="United States"/>
    <x v="214"/>
    <x v="32"/>
    <n v="30080"/>
    <s v="South"/>
    <s v="OFF-PA-10000357"/>
    <x v="1"/>
    <x v="10"/>
    <s v="White Dual Perf Computer Printout Paper, 2700 Sheets, 1 Part, Heavyweight, 20 lbs., 14 7/8 x 11"/>
    <n v="122.97"/>
    <n v="3"/>
    <n v="0"/>
    <n v="60.255299999999998"/>
  </r>
  <r>
    <n v="1392"/>
    <s v="US-2016-108504"/>
    <x v="473"/>
    <d v="2016-02-05T00:00:00"/>
    <x v="3"/>
    <s v="PP-18955"/>
    <s v="Paul Prost"/>
    <x v="2"/>
    <s v="United States"/>
    <x v="214"/>
    <x v="32"/>
    <n v="30080"/>
    <s v="South"/>
    <s v="OFF-ST-10004804"/>
    <x v="1"/>
    <x v="4"/>
    <s v="Belkin 19&quot; Vented Equipment Shelf, Black"/>
    <n v="154.44"/>
    <n v="3"/>
    <n v="0"/>
    <n v="1.5444"/>
  </r>
  <r>
    <n v="1393"/>
    <s v="US-2016-108504"/>
    <x v="473"/>
    <d v="2016-02-05T00:00:00"/>
    <x v="3"/>
    <s v="PP-18955"/>
    <s v="Paul Prost"/>
    <x v="2"/>
    <s v="United States"/>
    <x v="214"/>
    <x v="32"/>
    <n v="30080"/>
    <s v="South"/>
    <s v="OFF-PA-10003892"/>
    <x v="1"/>
    <x v="10"/>
    <s v="Xerox 1943"/>
    <n v="342.37"/>
    <n v="7"/>
    <n v="0"/>
    <n v="160.91390000000001"/>
  </r>
  <r>
    <n v="1394"/>
    <s v="CA-2017-124828"/>
    <x v="445"/>
    <d v="2017-07-04T00:00:00"/>
    <x v="2"/>
    <s v="YS-21880"/>
    <s v="Yana Sorensen"/>
    <x v="1"/>
    <s v="United States"/>
    <x v="140"/>
    <x v="3"/>
    <n v="27217"/>
    <s v="South"/>
    <s v="OFF-AR-10003514"/>
    <x v="1"/>
    <x v="6"/>
    <s v="4009 Highlighters by Sanford"/>
    <n v="9.5519999999999996"/>
    <n v="3"/>
    <n v="0.2"/>
    <n v="1.5522"/>
  </r>
  <r>
    <n v="1395"/>
    <s v="US-2017-117247"/>
    <x v="449"/>
    <d v="2017-10-14T00:00:00"/>
    <x v="1"/>
    <s v="CK-12760"/>
    <s v="Cyma Kinney"/>
    <x v="1"/>
    <s v="United States"/>
    <x v="34"/>
    <x v="10"/>
    <n v="60505"/>
    <s v="Central"/>
    <s v="FUR-TA-10002958"/>
    <x v="0"/>
    <x v="3"/>
    <s v="Bevis Oval Conference Table, Walnut"/>
    <n v="652.45000000000005"/>
    <n v="5"/>
    <n v="0.5"/>
    <n v="-430.61700000000002"/>
  </r>
  <r>
    <n v="1396"/>
    <s v="US-2017-117247"/>
    <x v="449"/>
    <d v="2017-10-14T00:00:00"/>
    <x v="1"/>
    <s v="CK-12760"/>
    <s v="Cyma Kinney"/>
    <x v="1"/>
    <s v="United States"/>
    <x v="34"/>
    <x v="10"/>
    <n v="60505"/>
    <s v="Central"/>
    <s v="FUR-TA-10001676"/>
    <x v="0"/>
    <x v="3"/>
    <s v="Hon 61000 Series Interactive Training Tables"/>
    <n v="66.644999999999996"/>
    <n v="3"/>
    <n v="0.5"/>
    <n v="-42.652799999999999"/>
  </r>
  <r>
    <n v="1397"/>
    <s v="CA-2016-124485"/>
    <x v="390"/>
    <d v="2016-11-26T00:00:00"/>
    <x v="2"/>
    <s v="NC-18340"/>
    <s v="Nat Carroll"/>
    <x v="0"/>
    <s v="United States"/>
    <x v="20"/>
    <x v="15"/>
    <n v="10035"/>
    <s v="East"/>
    <s v="OFF-BI-10000822"/>
    <x v="1"/>
    <x v="8"/>
    <s v="Acco PRESSTEX Data Binder with Storage Hooks, Light Blue, 9 1/2&quot; X 11&quot;"/>
    <n v="17.216000000000001"/>
    <n v="4"/>
    <n v="0.2"/>
    <n v="6.0255999999999998"/>
  </r>
  <r>
    <n v="1398"/>
    <s v="CA-2016-124485"/>
    <x v="390"/>
    <d v="2016-11-26T00:00:00"/>
    <x v="2"/>
    <s v="NC-18340"/>
    <s v="Nat Carroll"/>
    <x v="0"/>
    <s v="United States"/>
    <x v="20"/>
    <x v="15"/>
    <n v="10035"/>
    <s v="East"/>
    <s v="OFF-PA-10004971"/>
    <x v="1"/>
    <x v="10"/>
    <s v="Xerox 196"/>
    <n v="11.56"/>
    <n v="2"/>
    <n v="0"/>
    <n v="5.6643999999999997"/>
  </r>
  <r>
    <n v="1399"/>
    <s v="CA-2016-124485"/>
    <x v="390"/>
    <d v="2016-11-26T00:00:00"/>
    <x v="2"/>
    <s v="NC-18340"/>
    <s v="Nat Carroll"/>
    <x v="0"/>
    <s v="United States"/>
    <x v="20"/>
    <x v="15"/>
    <n v="10035"/>
    <s v="East"/>
    <s v="TEC-AC-10002323"/>
    <x v="2"/>
    <x v="11"/>
    <s v="SanDisk Ultra 32 GB MicroSDHC Class 10 Memory Card"/>
    <n v="88.4"/>
    <n v="4"/>
    <n v="0"/>
    <n v="11.492000000000001"/>
  </r>
  <r>
    <n v="1400"/>
    <s v="CA-2016-124485"/>
    <x v="390"/>
    <d v="2016-11-26T00:00:00"/>
    <x v="2"/>
    <s v="NC-18340"/>
    <s v="Nat Carroll"/>
    <x v="0"/>
    <s v="United States"/>
    <x v="20"/>
    <x v="15"/>
    <n v="10035"/>
    <s v="East"/>
    <s v="OFF-PA-10004888"/>
    <x v="1"/>
    <x v="10"/>
    <s v="Xerox 217"/>
    <n v="6.48"/>
    <n v="1"/>
    <n v="0"/>
    <n v="3.1103999999999998"/>
  </r>
  <r>
    <n v="1401"/>
    <s v="CA-2016-159212"/>
    <x v="474"/>
    <d v="2016-11-05T00:00:00"/>
    <x v="1"/>
    <s v="KM-16375"/>
    <s v="Katherine Murray"/>
    <x v="2"/>
    <s v="United States"/>
    <x v="127"/>
    <x v="17"/>
    <n v="24153"/>
    <s v="South"/>
    <s v="TEC-PH-10003988"/>
    <x v="2"/>
    <x v="7"/>
    <s v="LF Elite 3D Dazzle Designer Hard Case Cover, Lf Stylus Pen and Wiper For Apple Iphone 5c Mini Lite"/>
    <n v="21.8"/>
    <n v="2"/>
    <n v="0"/>
    <n v="6.1040000000000001"/>
  </r>
  <r>
    <n v="1402"/>
    <s v="CA-2016-159212"/>
    <x v="474"/>
    <d v="2016-11-05T00:00:00"/>
    <x v="1"/>
    <s v="KM-16375"/>
    <s v="Katherine Murray"/>
    <x v="2"/>
    <s v="United States"/>
    <x v="127"/>
    <x v="17"/>
    <n v="24153"/>
    <s v="South"/>
    <s v="OFF-EN-10002230"/>
    <x v="1"/>
    <x v="12"/>
    <s v="Airmail Envelopes"/>
    <n v="251.79"/>
    <n v="3"/>
    <n v="0"/>
    <n v="118.3413"/>
  </r>
  <r>
    <n v="1403"/>
    <s v="US-2016-161396"/>
    <x v="475"/>
    <d v="2016-04-25T00:00:00"/>
    <x v="1"/>
    <s v="GM-14455"/>
    <s v="Gary Mitchum"/>
    <x v="2"/>
    <s v="United States"/>
    <x v="38"/>
    <x v="24"/>
    <n v="43229"/>
    <s v="East"/>
    <s v="FUR-TA-10002622"/>
    <x v="0"/>
    <x v="3"/>
    <s v="Bush Andora Conference Table, Maple/Graphite Gray Finish"/>
    <n v="205.17599999999999"/>
    <n v="2"/>
    <n v="0.4"/>
    <n v="-58.133200000000002"/>
  </r>
  <r>
    <n v="1404"/>
    <s v="US-2016-161396"/>
    <x v="475"/>
    <d v="2016-04-25T00:00:00"/>
    <x v="1"/>
    <s v="GM-14455"/>
    <s v="Gary Mitchum"/>
    <x v="2"/>
    <s v="United States"/>
    <x v="38"/>
    <x v="24"/>
    <n v="43229"/>
    <s v="East"/>
    <s v="OFF-PA-10000418"/>
    <x v="1"/>
    <x v="10"/>
    <s v="Xerox 189"/>
    <n v="419.4"/>
    <n v="5"/>
    <n v="0.2"/>
    <n v="146.79"/>
  </r>
  <r>
    <n v="1405"/>
    <s v="US-2014-118486"/>
    <x v="322"/>
    <d v="2014-04-08T00:00:00"/>
    <x v="2"/>
    <s v="SD-20485"/>
    <s v="Shirley Daniels"/>
    <x v="2"/>
    <s v="United States"/>
    <x v="10"/>
    <x v="9"/>
    <n v="19143"/>
    <s v="East"/>
    <s v="OFF-SU-10004498"/>
    <x v="1"/>
    <x v="14"/>
    <s v="Martin-Yale Premier Letter Opener"/>
    <n v="10.304"/>
    <n v="1"/>
    <n v="0.2"/>
    <n v="-2.1896"/>
  </r>
  <r>
    <n v="1406"/>
    <s v="US-2014-118486"/>
    <x v="322"/>
    <d v="2014-04-08T00:00:00"/>
    <x v="2"/>
    <s v="SD-20485"/>
    <s v="Shirley Daniels"/>
    <x v="2"/>
    <s v="United States"/>
    <x v="10"/>
    <x v="9"/>
    <n v="19143"/>
    <s v="East"/>
    <s v="FUR-TA-10001039"/>
    <x v="0"/>
    <x v="3"/>
    <s v="KI Adjustable-Height Table"/>
    <n v="154.76400000000001"/>
    <n v="3"/>
    <n v="0.4"/>
    <n v="-36.111600000000003"/>
  </r>
  <r>
    <n v="1407"/>
    <s v="US-2014-118486"/>
    <x v="322"/>
    <d v="2014-04-08T00:00:00"/>
    <x v="2"/>
    <s v="SD-20485"/>
    <s v="Shirley Daniels"/>
    <x v="2"/>
    <s v="United States"/>
    <x v="10"/>
    <x v="9"/>
    <n v="19143"/>
    <s v="East"/>
    <s v="TEC-AC-10004659"/>
    <x v="2"/>
    <x v="11"/>
    <s v="Imation Secure+ Hardware Encrypted USB 2.0 Flash Drive; 16GB"/>
    <n v="116.78400000000001"/>
    <n v="2"/>
    <n v="0.2"/>
    <n v="21.896999999999998"/>
  </r>
  <r>
    <n v="1408"/>
    <s v="CA-2016-130407"/>
    <x v="476"/>
    <d v="2016-09-06T00:00:00"/>
    <x v="1"/>
    <s v="KD-16270"/>
    <s v="Karen Daniels"/>
    <x v="0"/>
    <s v="United States"/>
    <x v="20"/>
    <x v="15"/>
    <n v="10024"/>
    <s v="East"/>
    <s v="OFF-AR-10002240"/>
    <x v="1"/>
    <x v="6"/>
    <s v="Panasonic KP-150 Electric Pencil Sharpener"/>
    <n v="75.48"/>
    <n v="2"/>
    <n v="0"/>
    <n v="19.6248"/>
  </r>
  <r>
    <n v="1409"/>
    <s v="CA-2016-130407"/>
    <x v="476"/>
    <d v="2016-09-06T00:00:00"/>
    <x v="1"/>
    <s v="KD-16270"/>
    <s v="Karen Daniels"/>
    <x v="0"/>
    <s v="United States"/>
    <x v="20"/>
    <x v="15"/>
    <n v="10024"/>
    <s v="East"/>
    <s v="FUR-FU-10001967"/>
    <x v="0"/>
    <x v="5"/>
    <s v="Telescoping Adjustable Floor Lamp"/>
    <n v="39.979999999999997"/>
    <n v="2"/>
    <n v="0"/>
    <n v="9.9949999999999992"/>
  </r>
  <r>
    <n v="1410"/>
    <s v="US-2016-122245"/>
    <x v="477"/>
    <d v="2016-09-30T00:00:00"/>
    <x v="1"/>
    <s v="AB-10105"/>
    <s v="Adrian Barton"/>
    <x v="0"/>
    <s v="United States"/>
    <x v="42"/>
    <x v="16"/>
    <n v="85023"/>
    <s v="West"/>
    <s v="FUR-TA-10002356"/>
    <x v="0"/>
    <x v="3"/>
    <s v="Bevis Boat-Shaped Conference Table"/>
    <n v="393.16500000000002"/>
    <n v="3"/>
    <n v="0.5"/>
    <n v="-204.44579999999999"/>
  </r>
  <r>
    <n v="1411"/>
    <s v="CA-2017-105144"/>
    <x v="259"/>
    <d v="2017-11-11T00:00:00"/>
    <x v="1"/>
    <s v="SZ-20035"/>
    <s v="Sam Zeldin"/>
    <x v="2"/>
    <s v="United States"/>
    <x v="55"/>
    <x v="5"/>
    <n v="75051"/>
    <s v="Central"/>
    <s v="OFF-LA-10003923"/>
    <x v="1"/>
    <x v="2"/>
    <s v="Alphabetical Labels for Top Tab Filing"/>
    <n v="23.68"/>
    <n v="2"/>
    <n v="0.2"/>
    <n v="8.8800000000000008"/>
  </r>
  <r>
    <n v="1412"/>
    <s v="CA-2016-136329"/>
    <x v="478"/>
    <d v="2016-07-13T00:00:00"/>
    <x v="1"/>
    <s v="JD-15895"/>
    <s v="Jonathan Doherty"/>
    <x v="1"/>
    <s v="United States"/>
    <x v="20"/>
    <x v="15"/>
    <n v="10035"/>
    <s v="East"/>
    <s v="FUR-CH-10002335"/>
    <x v="0"/>
    <x v="1"/>
    <s v="Hon GuestStacker Chair"/>
    <n v="408.00599999999997"/>
    <n v="2"/>
    <n v="0.1"/>
    <n v="72.534400000000005"/>
  </r>
  <r>
    <n v="1413"/>
    <s v="CA-2016-136329"/>
    <x v="478"/>
    <d v="2016-07-13T00:00:00"/>
    <x v="1"/>
    <s v="JD-15895"/>
    <s v="Jonathan Doherty"/>
    <x v="1"/>
    <s v="United States"/>
    <x v="20"/>
    <x v="15"/>
    <n v="10035"/>
    <s v="East"/>
    <s v="FUR-FU-10000723"/>
    <x v="0"/>
    <x v="5"/>
    <s v="Deflect-o EconoMat Studded, No Bevel Mat for Low Pile Carpeting"/>
    <n v="165.28"/>
    <n v="4"/>
    <n v="0"/>
    <n v="14.8752"/>
  </r>
  <r>
    <n v="1414"/>
    <s v="CA-2014-146640"/>
    <x v="479"/>
    <d v="2014-07-05T00:00:00"/>
    <x v="1"/>
    <s v="HA-14905"/>
    <s v="Helen Abelman"/>
    <x v="0"/>
    <s v="United States"/>
    <x v="20"/>
    <x v="15"/>
    <n v="10024"/>
    <s v="East"/>
    <s v="OFF-BI-10002867"/>
    <x v="1"/>
    <x v="8"/>
    <s v="GBC Recycled Regency Composition Covers"/>
    <n v="334.76799999999997"/>
    <n v="7"/>
    <n v="0.2"/>
    <n v="108.7996"/>
  </r>
  <r>
    <n v="1415"/>
    <s v="CA-2017-115994"/>
    <x v="480"/>
    <d v="2017-01-31T00:00:00"/>
    <x v="0"/>
    <s v="BT-11305"/>
    <s v="Beth Thompson"/>
    <x v="2"/>
    <s v="United States"/>
    <x v="116"/>
    <x v="1"/>
    <n v="92627"/>
    <s v="West"/>
    <s v="TEC-AC-10000580"/>
    <x v="2"/>
    <x v="11"/>
    <s v="Logitech G13 Programmable Gameboard with LCD Display"/>
    <n v="239.97"/>
    <n v="3"/>
    <n v="0"/>
    <n v="26.396699999999999"/>
  </r>
  <r>
    <n v="1416"/>
    <s v="CA-2017-115994"/>
    <x v="480"/>
    <d v="2017-01-31T00:00:00"/>
    <x v="0"/>
    <s v="BT-11305"/>
    <s v="Beth Thompson"/>
    <x v="2"/>
    <s v="United States"/>
    <x v="116"/>
    <x v="1"/>
    <n v="92627"/>
    <s v="West"/>
    <s v="FUR-FU-10003976"/>
    <x v="0"/>
    <x v="5"/>
    <s v="DAX Executive Solid Wood Document Frame, Desktop or Hang, Mahogany, 5 x 7"/>
    <n v="37.74"/>
    <n v="3"/>
    <n v="0"/>
    <n v="12.8316"/>
  </r>
  <r>
    <n v="1417"/>
    <s v="CA-2015-126697"/>
    <x v="481"/>
    <d v="2015-09-24T00:00:00"/>
    <x v="2"/>
    <s v="SV-20815"/>
    <s v="Stuart Van"/>
    <x v="1"/>
    <s v="United States"/>
    <x v="12"/>
    <x v="5"/>
    <n v="77041"/>
    <s v="Central"/>
    <s v="TEC-PH-10002922"/>
    <x v="2"/>
    <x v="7"/>
    <s v="ShoreTel ShorePhone IP 230 VoIP phone"/>
    <n v="946.34400000000005"/>
    <n v="7"/>
    <n v="0.2"/>
    <n v="118.29300000000001"/>
  </r>
  <r>
    <n v="1418"/>
    <s v="CA-2015-126697"/>
    <x v="481"/>
    <d v="2015-09-24T00:00:00"/>
    <x v="2"/>
    <s v="SV-20815"/>
    <s v="Stuart Van"/>
    <x v="1"/>
    <s v="United States"/>
    <x v="12"/>
    <x v="5"/>
    <n v="77041"/>
    <s v="Central"/>
    <s v="TEC-AC-10004353"/>
    <x v="2"/>
    <x v="11"/>
    <s v="Hypercom P1300 Pinpad"/>
    <n v="151.19999999999999"/>
    <n v="3"/>
    <n v="0.2"/>
    <n v="32.130000000000003"/>
  </r>
  <r>
    <n v="1419"/>
    <s v="CA-2015-126697"/>
    <x v="481"/>
    <d v="2015-09-24T00:00:00"/>
    <x v="2"/>
    <s v="SV-20815"/>
    <s v="Stuart Van"/>
    <x v="1"/>
    <s v="United States"/>
    <x v="12"/>
    <x v="5"/>
    <n v="77041"/>
    <s v="Central"/>
    <s v="FUR-FU-10001706"/>
    <x v="0"/>
    <x v="5"/>
    <s v="Longer-Life Soft White Bulbs"/>
    <n v="4.9279999999999999"/>
    <n v="4"/>
    <n v="0.6"/>
    <n v="-1.4783999999999999"/>
  </r>
  <r>
    <n v="1420"/>
    <s v="CA-2015-124800"/>
    <x v="120"/>
    <d v="2015-09-30T00:00:00"/>
    <x v="1"/>
    <s v="RW-19540"/>
    <s v="Rick Wilson"/>
    <x v="1"/>
    <s v="United States"/>
    <x v="123"/>
    <x v="16"/>
    <n v="85204"/>
    <s v="West"/>
    <s v="OFF-PA-10000501"/>
    <x v="1"/>
    <x v="10"/>
    <s v="Petty Cash Envelope"/>
    <n v="86.272000000000006"/>
    <n v="4"/>
    <n v="0.2"/>
    <n v="31.273599999999998"/>
  </r>
  <r>
    <n v="1421"/>
    <s v="CA-2015-124800"/>
    <x v="120"/>
    <d v="2015-09-30T00:00:00"/>
    <x v="1"/>
    <s v="RW-19540"/>
    <s v="Rick Wilson"/>
    <x v="1"/>
    <s v="United States"/>
    <x v="123"/>
    <x v="16"/>
    <n v="85204"/>
    <s v="West"/>
    <s v="OFF-BI-10000778"/>
    <x v="1"/>
    <x v="8"/>
    <s v="GBC VeloBinder Electric Binding Machine"/>
    <n v="72.587999999999994"/>
    <n v="2"/>
    <n v="0.7"/>
    <n v="-48.392000000000003"/>
  </r>
  <r>
    <n v="1422"/>
    <s v="CA-2015-124800"/>
    <x v="120"/>
    <d v="2015-09-30T00:00:00"/>
    <x v="1"/>
    <s v="RW-19540"/>
    <s v="Rick Wilson"/>
    <x v="1"/>
    <s v="United States"/>
    <x v="123"/>
    <x v="16"/>
    <n v="85204"/>
    <s v="West"/>
    <s v="OFF-AP-10004980"/>
    <x v="1"/>
    <x v="9"/>
    <s v="3M Replacement Filter for Office Air Cleaner for 20' x 33' Room"/>
    <n v="60.671999999999997"/>
    <n v="2"/>
    <n v="0.2"/>
    <n v="14.409599999999999"/>
  </r>
  <r>
    <n v="1423"/>
    <s v="CA-2015-124800"/>
    <x v="120"/>
    <d v="2015-09-30T00:00:00"/>
    <x v="1"/>
    <s v="RW-19540"/>
    <s v="Rick Wilson"/>
    <x v="1"/>
    <s v="United States"/>
    <x v="123"/>
    <x v="16"/>
    <n v="85204"/>
    <s v="West"/>
    <s v="OFF-BI-10003984"/>
    <x v="1"/>
    <x v="8"/>
    <s v="Lock-Up Easel 'Spel-Binder'"/>
    <n v="77.031000000000006"/>
    <n v="9"/>
    <n v="0.7"/>
    <n v="-59.057099999999998"/>
  </r>
  <r>
    <n v="1424"/>
    <s v="CA-2015-124800"/>
    <x v="120"/>
    <d v="2015-09-30T00:00:00"/>
    <x v="1"/>
    <s v="RW-19540"/>
    <s v="Rick Wilson"/>
    <x v="1"/>
    <s v="United States"/>
    <x v="123"/>
    <x v="16"/>
    <n v="85204"/>
    <s v="West"/>
    <s v="OFF-ST-10000798"/>
    <x v="1"/>
    <x v="4"/>
    <s v="2300 Heavy-Duty Transfer File Systems by Perma"/>
    <n v="119.904"/>
    <n v="6"/>
    <n v="0.2"/>
    <n v="-1.4987999999999999"/>
  </r>
  <r>
    <n v="1425"/>
    <s v="CA-2015-124800"/>
    <x v="120"/>
    <d v="2015-09-30T00:00:00"/>
    <x v="1"/>
    <s v="RW-19540"/>
    <s v="Rick Wilson"/>
    <x v="1"/>
    <s v="United States"/>
    <x v="123"/>
    <x v="16"/>
    <n v="85204"/>
    <s v="West"/>
    <s v="TEC-PH-10001750"/>
    <x v="2"/>
    <x v="7"/>
    <s v="Samsung Rugby III"/>
    <n v="263.95999999999998"/>
    <n v="5"/>
    <n v="0.2"/>
    <n v="23.096499999999999"/>
  </r>
  <r>
    <n v="1426"/>
    <s v="CA-2015-124800"/>
    <x v="120"/>
    <d v="2015-09-30T00:00:00"/>
    <x v="1"/>
    <s v="RW-19540"/>
    <s v="Rick Wilson"/>
    <x v="1"/>
    <s v="United States"/>
    <x v="123"/>
    <x v="16"/>
    <n v="85204"/>
    <s v="West"/>
    <s v="OFF-ST-10002743"/>
    <x v="1"/>
    <x v="4"/>
    <s v="SAFCO Boltless Steel Shelving"/>
    <n v="363.64800000000002"/>
    <n v="4"/>
    <n v="0.2"/>
    <n v="-86.366399999999999"/>
  </r>
  <r>
    <n v="1427"/>
    <s v="US-2015-164448"/>
    <x v="89"/>
    <d v="2015-11-04T00:00:00"/>
    <x v="0"/>
    <s v="DK-12835"/>
    <s v="Damala Kotsonis"/>
    <x v="1"/>
    <s v="United States"/>
    <x v="162"/>
    <x v="1"/>
    <n v="93905"/>
    <s v="West"/>
    <s v="OFF-BI-10002949"/>
    <x v="1"/>
    <x v="8"/>
    <s v="Prestige Round Ring Binders"/>
    <n v="9.7279999999999998"/>
    <n v="2"/>
    <n v="0.2"/>
    <n v="3.2831999999999999"/>
  </r>
  <r>
    <n v="1428"/>
    <s v="US-2015-164448"/>
    <x v="89"/>
    <d v="2015-11-04T00:00:00"/>
    <x v="0"/>
    <s v="DK-12835"/>
    <s v="Damala Kotsonis"/>
    <x v="1"/>
    <s v="United States"/>
    <x v="162"/>
    <x v="1"/>
    <n v="93905"/>
    <s v="West"/>
    <s v="OFF-EN-10002600"/>
    <x v="1"/>
    <x v="12"/>
    <s v="Redi-Strip #10 Envelopes, 4 1/8 x 9 1/2"/>
    <n v="14.75"/>
    <n v="5"/>
    <n v="0"/>
    <n v="7.08"/>
  </r>
  <r>
    <n v="1429"/>
    <s v="US-2015-164448"/>
    <x v="89"/>
    <d v="2015-11-04T00:00:00"/>
    <x v="0"/>
    <s v="DK-12835"/>
    <s v="Damala Kotsonis"/>
    <x v="1"/>
    <s v="United States"/>
    <x v="162"/>
    <x v="1"/>
    <n v="93905"/>
    <s v="West"/>
    <s v="OFF-BI-10003708"/>
    <x v="1"/>
    <x v="8"/>
    <s v="Acco Four Pocket Poly Ring Binder with Label Holder, Smoke, 1&quot;"/>
    <n v="29.8"/>
    <n v="5"/>
    <n v="0.2"/>
    <n v="9.3125"/>
  </r>
  <r>
    <n v="1430"/>
    <s v="US-2015-164448"/>
    <x v="89"/>
    <d v="2015-11-04T00:00:00"/>
    <x v="0"/>
    <s v="DK-12835"/>
    <s v="Damala Kotsonis"/>
    <x v="1"/>
    <s v="United States"/>
    <x v="162"/>
    <x v="1"/>
    <n v="93905"/>
    <s v="West"/>
    <s v="OFF-LA-10003510"/>
    <x v="1"/>
    <x v="2"/>
    <s v="Avery 4027 File Folder Labels for Dot Matrix Printers, 5000 Labels per Box, White"/>
    <n v="427.42"/>
    <n v="14"/>
    <n v="0"/>
    <n v="196.61320000000001"/>
  </r>
  <r>
    <n v="1431"/>
    <s v="CA-2017-122700"/>
    <x v="200"/>
    <d v="2017-11-30T00:00:00"/>
    <x v="1"/>
    <s v="LT-17110"/>
    <s v="Liz Thompson"/>
    <x v="0"/>
    <s v="United States"/>
    <x v="38"/>
    <x v="24"/>
    <n v="43229"/>
    <s v="East"/>
    <s v="TEC-PH-10003092"/>
    <x v="2"/>
    <x v="7"/>
    <s v="Motorola L804"/>
    <n v="220.75200000000001"/>
    <n v="8"/>
    <n v="0.4"/>
    <n v="-40.471200000000003"/>
  </r>
  <r>
    <n v="1432"/>
    <s v="CA-2014-120768"/>
    <x v="174"/>
    <d v="2014-12-21T00:00:00"/>
    <x v="0"/>
    <s v="IM-15070"/>
    <s v="Irene Maddox"/>
    <x v="0"/>
    <s v="United States"/>
    <x v="159"/>
    <x v="19"/>
    <n v="35630"/>
    <s v="South"/>
    <s v="OFF-BI-10001191"/>
    <x v="1"/>
    <x v="8"/>
    <s v="Canvas Sectional Post Binders"/>
    <n v="152.76"/>
    <n v="6"/>
    <n v="0"/>
    <n v="74.852400000000003"/>
  </r>
  <r>
    <n v="1433"/>
    <s v="CA-2014-120768"/>
    <x v="174"/>
    <d v="2014-12-21T00:00:00"/>
    <x v="0"/>
    <s v="IM-15070"/>
    <s v="Irene Maddox"/>
    <x v="0"/>
    <s v="United States"/>
    <x v="159"/>
    <x v="19"/>
    <n v="35630"/>
    <s v="South"/>
    <s v="OFF-SU-10004115"/>
    <x v="1"/>
    <x v="14"/>
    <s v="Acme Stainless Steel Office Snips"/>
    <n v="7.27"/>
    <n v="1"/>
    <n v="0"/>
    <n v="1.9629000000000001"/>
  </r>
  <r>
    <n v="1434"/>
    <s v="CA-2014-120768"/>
    <x v="174"/>
    <d v="2014-12-21T00:00:00"/>
    <x v="0"/>
    <s v="IM-15070"/>
    <s v="Irene Maddox"/>
    <x v="0"/>
    <s v="United States"/>
    <x v="159"/>
    <x v="19"/>
    <n v="35630"/>
    <s v="South"/>
    <s v="FUR-CH-10000513"/>
    <x v="0"/>
    <x v="1"/>
    <s v="High-Back Leather Manager's Chair"/>
    <n v="1819.86"/>
    <n v="14"/>
    <n v="0"/>
    <n v="163.78739999999999"/>
  </r>
  <r>
    <n v="1435"/>
    <s v="US-2016-153129"/>
    <x v="482"/>
    <d v="2016-12-30T00:00:00"/>
    <x v="1"/>
    <s v="FP-14320"/>
    <s v="Frank Preis"/>
    <x v="0"/>
    <s v="United States"/>
    <x v="4"/>
    <x v="4"/>
    <n v="98105"/>
    <s v="West"/>
    <s v="OFF-PA-10003673"/>
    <x v="1"/>
    <x v="10"/>
    <s v="Strathmore Photo Mount Cards"/>
    <n v="33.9"/>
    <n v="5"/>
    <n v="0"/>
    <n v="15.593999999999999"/>
  </r>
  <r>
    <n v="1436"/>
    <s v="CA-2017-106852"/>
    <x v="308"/>
    <d v="2017-06-27T00:00:00"/>
    <x v="1"/>
    <s v="ST-20530"/>
    <s v="Shui Tom"/>
    <x v="0"/>
    <s v="United States"/>
    <x v="215"/>
    <x v="24"/>
    <n v="44134"/>
    <s v="East"/>
    <s v="OFF-PA-10001639"/>
    <x v="1"/>
    <x v="10"/>
    <s v="Xerox 203"/>
    <n v="31.103999999999999"/>
    <n v="6"/>
    <n v="0.2"/>
    <n v="10.8864"/>
  </r>
  <r>
    <n v="1437"/>
    <s v="CA-2017-106852"/>
    <x v="308"/>
    <d v="2017-06-27T00:00:00"/>
    <x v="1"/>
    <s v="ST-20530"/>
    <s v="Shui Tom"/>
    <x v="0"/>
    <s v="United States"/>
    <x v="215"/>
    <x v="24"/>
    <n v="44134"/>
    <s v="East"/>
    <s v="OFF-AR-10003829"/>
    <x v="1"/>
    <x v="6"/>
    <s v="Newell 35"/>
    <n v="5.2480000000000002"/>
    <n v="2"/>
    <n v="0.2"/>
    <n v="0.59040000000000004"/>
  </r>
  <r>
    <n v="1438"/>
    <s v="CA-2015-139731"/>
    <x v="52"/>
    <d v="2015-10-15T00:00:00"/>
    <x v="3"/>
    <s v="JE-15745"/>
    <s v="Joel Eaton"/>
    <x v="0"/>
    <s v="United States"/>
    <x v="112"/>
    <x v="5"/>
    <n v="79109"/>
    <s v="Central"/>
    <s v="TEC-AC-10004975"/>
    <x v="2"/>
    <x v="11"/>
    <s v="Plantronics Audio 995 Wireless Stereo Headset"/>
    <n v="263.88"/>
    <n v="3"/>
    <n v="0.2"/>
    <n v="42.880499999999998"/>
  </r>
  <r>
    <n v="1439"/>
    <s v="CA-2015-139731"/>
    <x v="52"/>
    <d v="2015-10-15T00:00:00"/>
    <x v="3"/>
    <s v="JE-15745"/>
    <s v="Joel Eaton"/>
    <x v="0"/>
    <s v="United States"/>
    <x v="112"/>
    <x v="5"/>
    <n v="79109"/>
    <s v="Central"/>
    <s v="FUR-CH-10002024"/>
    <x v="0"/>
    <x v="1"/>
    <s v="HON 5400 Series Task Chairs for Big and Tall"/>
    <n v="2453.4299999999998"/>
    <n v="5"/>
    <n v="0.3"/>
    <n v="-350.49"/>
  </r>
  <r>
    <n v="1440"/>
    <s v="CA-2017-122735"/>
    <x v="483"/>
    <d v="2017-04-15T00:00:00"/>
    <x v="0"/>
    <s v="BD-11320"/>
    <s v="Bill Donatelli"/>
    <x v="0"/>
    <s v="United States"/>
    <x v="205"/>
    <x v="34"/>
    <n v="2908"/>
    <s v="East"/>
    <s v="OFF-BI-10004364"/>
    <x v="1"/>
    <x v="8"/>
    <s v="Storex Dura Pro Binders"/>
    <n v="29.7"/>
    <n v="5"/>
    <n v="0"/>
    <n v="13.365"/>
  </r>
  <r>
    <n v="1441"/>
    <s v="CA-2017-122735"/>
    <x v="483"/>
    <d v="2017-04-15T00:00:00"/>
    <x v="0"/>
    <s v="BD-11320"/>
    <s v="Bill Donatelli"/>
    <x v="0"/>
    <s v="United States"/>
    <x v="205"/>
    <x v="34"/>
    <n v="2908"/>
    <s v="East"/>
    <s v="OFF-PA-10001712"/>
    <x v="1"/>
    <x v="10"/>
    <s v="Xerox 1948"/>
    <n v="39.96"/>
    <n v="4"/>
    <n v="0"/>
    <n v="17.981999999999999"/>
  </r>
  <r>
    <n v="1442"/>
    <s v="CA-2017-128160"/>
    <x v="484"/>
    <d v="2017-12-24T00:00:00"/>
    <x v="0"/>
    <s v="MM-17920"/>
    <s v="Michael Moore"/>
    <x v="0"/>
    <s v="United States"/>
    <x v="8"/>
    <x v="1"/>
    <n v="94110"/>
    <s v="West"/>
    <s v="OFF-BI-10001510"/>
    <x v="1"/>
    <x v="8"/>
    <s v="Deluxe Heavy-Duty Vinyl Round Ring Binder"/>
    <n v="36.671999999999997"/>
    <n v="2"/>
    <n v="0.2"/>
    <n v="11.46"/>
  </r>
  <r>
    <n v="1443"/>
    <s v="CA-2017-117695"/>
    <x v="485"/>
    <d v="2017-08-08T00:00:00"/>
    <x v="2"/>
    <s v="PW-19030"/>
    <s v="Pauline Webber"/>
    <x v="1"/>
    <s v="United States"/>
    <x v="102"/>
    <x v="0"/>
    <n v="40475"/>
    <s v="South"/>
    <s v="OFF-PA-10002713"/>
    <x v="1"/>
    <x v="10"/>
    <s v="Adams Phone Message Book, 200 Message Capacity, 8 1/16” x 11”"/>
    <n v="13.76"/>
    <n v="2"/>
    <n v="0"/>
    <n v="6.3296000000000001"/>
  </r>
  <r>
    <n v="1444"/>
    <s v="CA-2015-166135"/>
    <x v="486"/>
    <d v="2015-10-06T00:00:00"/>
    <x v="1"/>
    <s v="SC-20440"/>
    <s v="Shaun Chance"/>
    <x v="1"/>
    <s v="United States"/>
    <x v="34"/>
    <x v="22"/>
    <n v="80013"/>
    <s v="West"/>
    <s v="OFF-ST-10002974"/>
    <x v="1"/>
    <x v="4"/>
    <s v="Trav-L-File Heavy-Duty Shuttle II, Black"/>
    <n v="139.42400000000001"/>
    <n v="4"/>
    <n v="0.2"/>
    <n v="17.428000000000001"/>
  </r>
  <r>
    <n v="1445"/>
    <s v="CA-2016-133725"/>
    <x v="454"/>
    <d v="2016-05-28T00:00:00"/>
    <x v="1"/>
    <s v="KL-16645"/>
    <s v="Ken Lonsdale"/>
    <x v="0"/>
    <s v="United States"/>
    <x v="22"/>
    <x v="10"/>
    <n v="60623"/>
    <s v="Central"/>
    <s v="TEC-PH-10004165"/>
    <x v="2"/>
    <x v="7"/>
    <s v="Mitel MiVoice 5330e IP Phone"/>
    <n v="1979.9280000000001"/>
    <n v="9"/>
    <n v="0.2"/>
    <n v="148.49459999999999"/>
  </r>
  <r>
    <n v="1446"/>
    <s v="CA-2017-102337"/>
    <x v="487"/>
    <d v="2017-06-16T00:00:00"/>
    <x v="2"/>
    <s v="SD-20485"/>
    <s v="Shirley Daniels"/>
    <x v="2"/>
    <s v="United States"/>
    <x v="22"/>
    <x v="10"/>
    <n v="60653"/>
    <s v="Central"/>
    <s v="OFF-ST-10004804"/>
    <x v="1"/>
    <x v="4"/>
    <s v="Belkin 19&quot; Vented Equipment Shelf, Black"/>
    <n v="164.73599999999999"/>
    <n v="4"/>
    <n v="0.2"/>
    <n v="-39.1248"/>
  </r>
  <r>
    <n v="1447"/>
    <s v="CA-2017-102337"/>
    <x v="487"/>
    <d v="2017-06-16T00:00:00"/>
    <x v="2"/>
    <s v="SD-20485"/>
    <s v="Shirley Daniels"/>
    <x v="2"/>
    <s v="United States"/>
    <x v="22"/>
    <x v="10"/>
    <n v="60653"/>
    <s v="Central"/>
    <s v="FUR-CH-10004289"/>
    <x v="0"/>
    <x v="1"/>
    <s v="Global Super Steno Chair"/>
    <n v="470.30200000000002"/>
    <n v="7"/>
    <n v="0.3"/>
    <n v="-87.341800000000006"/>
  </r>
  <r>
    <n v="1448"/>
    <s v="CA-2017-102337"/>
    <x v="487"/>
    <d v="2017-06-16T00:00:00"/>
    <x v="2"/>
    <s v="SD-20485"/>
    <s v="Shirley Daniels"/>
    <x v="2"/>
    <s v="United States"/>
    <x v="22"/>
    <x v="10"/>
    <n v="60653"/>
    <s v="Central"/>
    <s v="TEC-PH-10002564"/>
    <x v="2"/>
    <x v="7"/>
    <s v="OtterBox Defender Series Case - Samsung Galaxy S4"/>
    <n v="47.984000000000002"/>
    <n v="2"/>
    <n v="0.2"/>
    <n v="5.9980000000000002"/>
  </r>
  <r>
    <n v="1449"/>
    <s v="US-2014-112564"/>
    <x v="488"/>
    <d v="2014-04-24T00:00:00"/>
    <x v="2"/>
    <s v="TS-21160"/>
    <s v="Theresa Swint"/>
    <x v="1"/>
    <s v="United States"/>
    <x v="10"/>
    <x v="9"/>
    <n v="19134"/>
    <s v="East"/>
    <s v="OFF-BI-10004876"/>
    <x v="1"/>
    <x v="8"/>
    <s v="Wilson Jones Suede Grain Vinyl Binders"/>
    <n v="2.5019999999999998"/>
    <n v="3"/>
    <n v="0.7"/>
    <n v="-1.7514000000000001"/>
  </r>
  <r>
    <n v="1450"/>
    <s v="CA-2015-145821"/>
    <x v="489"/>
    <d v="2015-05-07T00:00:00"/>
    <x v="1"/>
    <s v="JB-15400"/>
    <s v="Jennifer Braxton"/>
    <x v="1"/>
    <s v="United States"/>
    <x v="1"/>
    <x v="1"/>
    <n v="90008"/>
    <s v="West"/>
    <s v="TEC-PH-10004348"/>
    <x v="2"/>
    <x v="7"/>
    <s v="OtterBox Defender Series Case - iPhone 5c"/>
    <n v="88.751999999999995"/>
    <n v="3"/>
    <n v="0.2"/>
    <n v="11.093999999999999"/>
  </r>
  <r>
    <n v="1451"/>
    <s v="US-2015-160150"/>
    <x v="490"/>
    <d v="2015-07-20T00:00:00"/>
    <x v="2"/>
    <s v="TS-21085"/>
    <s v="Thais Sissman"/>
    <x v="0"/>
    <s v="United States"/>
    <x v="42"/>
    <x v="16"/>
    <n v="85023"/>
    <s v="West"/>
    <s v="OFF-BI-10004352"/>
    <x v="1"/>
    <x v="8"/>
    <s v="Wilson Jones DublLock D-Ring Binders"/>
    <n v="2.0249999999999999"/>
    <n v="1"/>
    <n v="0.7"/>
    <n v="-1.35"/>
  </r>
  <r>
    <n v="1452"/>
    <s v="CA-2016-133711"/>
    <x v="491"/>
    <d v="2016-11-29T00:00:00"/>
    <x v="2"/>
    <s v="MC-17425"/>
    <s v="Mark Cousins"/>
    <x v="1"/>
    <s v="United States"/>
    <x v="216"/>
    <x v="19"/>
    <n v="36608"/>
    <s v="South"/>
    <s v="OFF-PA-10001685"/>
    <x v="1"/>
    <x v="10"/>
    <s v="Easy-staple paper"/>
    <n v="70.98"/>
    <n v="7"/>
    <n v="0"/>
    <n v="34.780200000000001"/>
  </r>
  <r>
    <n v="1453"/>
    <s v="CA-2016-133711"/>
    <x v="491"/>
    <d v="2016-11-29T00:00:00"/>
    <x v="2"/>
    <s v="MC-17425"/>
    <s v="Mark Cousins"/>
    <x v="1"/>
    <s v="United States"/>
    <x v="216"/>
    <x v="19"/>
    <n v="36608"/>
    <s v="South"/>
    <s v="OFF-BI-10000666"/>
    <x v="1"/>
    <x v="8"/>
    <s v="Surelock Post Binders"/>
    <n v="91.68"/>
    <n v="3"/>
    <n v="0"/>
    <n v="45.84"/>
  </r>
  <r>
    <n v="1454"/>
    <s v="CA-2016-133711"/>
    <x v="491"/>
    <d v="2016-11-29T00:00:00"/>
    <x v="2"/>
    <s v="MC-17425"/>
    <s v="Mark Cousins"/>
    <x v="1"/>
    <s v="United States"/>
    <x v="216"/>
    <x v="19"/>
    <n v="36608"/>
    <s v="South"/>
    <s v="OFF-BI-10004352"/>
    <x v="1"/>
    <x v="8"/>
    <s v="Wilson Jones DublLock D-Ring Binders"/>
    <n v="33.75"/>
    <n v="5"/>
    <n v="0"/>
    <n v="16.875"/>
  </r>
  <r>
    <n v="1455"/>
    <s v="CA-2016-133711"/>
    <x v="491"/>
    <d v="2016-11-29T00:00:00"/>
    <x v="2"/>
    <s v="MC-17425"/>
    <s v="Mark Cousins"/>
    <x v="1"/>
    <s v="United States"/>
    <x v="216"/>
    <x v="19"/>
    <n v="36608"/>
    <s v="South"/>
    <s v="TEC-MA-10000010"/>
    <x v="2"/>
    <x v="15"/>
    <s v="Hewlett-Packard Deskjet 3050a All-in-One Color Inkjet Printer"/>
    <n v="3040"/>
    <n v="8"/>
    <n v="0"/>
    <n v="1459.2"/>
  </r>
  <r>
    <n v="1456"/>
    <s v="CA-2017-148474"/>
    <x v="492"/>
    <d v="2017-06-19T00:00:00"/>
    <x v="1"/>
    <s v="ME-17320"/>
    <s v="Maria Etezadi"/>
    <x v="2"/>
    <s v="United States"/>
    <x v="38"/>
    <x v="32"/>
    <n v="31907"/>
    <s v="South"/>
    <s v="OFF-BI-10000977"/>
    <x v="1"/>
    <x v="8"/>
    <s v="Ibico Plastic Spiral Binding Combs"/>
    <n v="91.2"/>
    <n v="3"/>
    <n v="0"/>
    <n v="41.951999999999998"/>
  </r>
  <r>
    <n v="1457"/>
    <s v="CA-2017-148474"/>
    <x v="492"/>
    <d v="2017-06-19T00:00:00"/>
    <x v="1"/>
    <s v="ME-17320"/>
    <s v="Maria Etezadi"/>
    <x v="2"/>
    <s v="United States"/>
    <x v="38"/>
    <x v="32"/>
    <n v="31907"/>
    <s v="South"/>
    <s v="FUR-TA-10002530"/>
    <x v="0"/>
    <x v="3"/>
    <s v="Iceberg OfficeWorks 42&quot; Round Tables"/>
    <n v="452.94"/>
    <n v="3"/>
    <n v="0"/>
    <n v="67.941000000000003"/>
  </r>
  <r>
    <n v="1458"/>
    <s v="CA-2015-111297"/>
    <x v="493"/>
    <d v="2015-08-21T00:00:00"/>
    <x v="1"/>
    <s v="SC-20440"/>
    <s v="Shaun Chance"/>
    <x v="1"/>
    <s v="United States"/>
    <x v="217"/>
    <x v="31"/>
    <n v="2740"/>
    <s v="East"/>
    <s v="OFF-BI-10002412"/>
    <x v="1"/>
    <x v="8"/>
    <s v="Wilson Jones “Snap” Scratch Pad Binder Tool for Ring Binders"/>
    <n v="52.2"/>
    <n v="9"/>
    <n v="0"/>
    <n v="23.49"/>
  </r>
  <r>
    <n v="1459"/>
    <s v="CA-2016-123722"/>
    <x v="477"/>
    <d v="2016-10-01T00:00:00"/>
    <x v="1"/>
    <s v="NH-18610"/>
    <s v="Nicole Hansen"/>
    <x v="1"/>
    <s v="United States"/>
    <x v="218"/>
    <x v="5"/>
    <n v="75061"/>
    <s v="Central"/>
    <s v="OFF-LA-10001569"/>
    <x v="1"/>
    <x v="2"/>
    <s v="Avery 499"/>
    <n v="15.936"/>
    <n v="4"/>
    <n v="0.2"/>
    <n v="5.1791999999999998"/>
  </r>
  <r>
    <n v="1460"/>
    <s v="CA-2014-155271"/>
    <x v="417"/>
    <d v="2014-05-04T00:00:00"/>
    <x v="3"/>
    <s v="AA-10480"/>
    <s v="Andrew Allen"/>
    <x v="0"/>
    <s v="United States"/>
    <x v="209"/>
    <x v="29"/>
    <n v="6457"/>
    <s v="East"/>
    <s v="FUR-FU-10001473"/>
    <x v="0"/>
    <x v="5"/>
    <s v="DAX Wood Document Frame"/>
    <n v="27.46"/>
    <n v="2"/>
    <n v="0"/>
    <n v="9.8856000000000002"/>
  </r>
  <r>
    <n v="1461"/>
    <s v="CA-2015-119907"/>
    <x v="494"/>
    <d v="2015-12-08T00:00:00"/>
    <x v="1"/>
    <s v="LC-17140"/>
    <s v="Logan Currie"/>
    <x v="0"/>
    <s v="United States"/>
    <x v="4"/>
    <x v="4"/>
    <n v="98103"/>
    <s v="West"/>
    <s v="OFF-BI-10001765"/>
    <x v="1"/>
    <x v="8"/>
    <s v="Wilson Jones Heavy-Duty Casebound Ring Binders with Metal Hinges"/>
    <n v="55.423999999999999"/>
    <n v="2"/>
    <n v="0.2"/>
    <n v="19.398399999999999"/>
  </r>
  <r>
    <n v="1462"/>
    <s v="US-2016-128902"/>
    <x v="21"/>
    <d v="2016-03-15T00:00:00"/>
    <x v="1"/>
    <s v="MB-18085"/>
    <s v="Mick Brown"/>
    <x v="0"/>
    <s v="United States"/>
    <x v="219"/>
    <x v="30"/>
    <n v="8360"/>
    <s v="East"/>
    <s v="FUR-TA-10001095"/>
    <x v="0"/>
    <x v="3"/>
    <s v="Chromcraft Round Conference Tables"/>
    <n v="244.006"/>
    <n v="2"/>
    <n v="0.3"/>
    <n v="-31.372199999999999"/>
  </r>
  <r>
    <n v="1463"/>
    <s v="CA-2016-152289"/>
    <x v="370"/>
    <d v="2016-08-28T00:00:00"/>
    <x v="2"/>
    <s v="LC-16930"/>
    <s v="Linda Cazamias"/>
    <x v="1"/>
    <s v="United States"/>
    <x v="45"/>
    <x v="5"/>
    <n v="77506"/>
    <s v="Central"/>
    <s v="TEC-AC-10004571"/>
    <x v="2"/>
    <x v="11"/>
    <s v="Logitech G700s Rechargeable Gaming Mouse"/>
    <n v="159.98400000000001"/>
    <n v="2"/>
    <n v="0.2"/>
    <n v="43.995600000000003"/>
  </r>
  <r>
    <n v="1464"/>
    <s v="CA-2016-152289"/>
    <x v="370"/>
    <d v="2016-08-28T00:00:00"/>
    <x v="2"/>
    <s v="LC-16930"/>
    <s v="Linda Cazamias"/>
    <x v="1"/>
    <s v="United States"/>
    <x v="45"/>
    <x v="5"/>
    <n v="77506"/>
    <s v="Central"/>
    <s v="FUR-CH-10002126"/>
    <x v="0"/>
    <x v="1"/>
    <s v="Hon Deluxe Fabric Upholstered Stacking Chairs"/>
    <n v="1024.7159999999999"/>
    <n v="6"/>
    <n v="0.3"/>
    <n v="-29.2776"/>
  </r>
  <r>
    <n v="1465"/>
    <s v="US-2016-104794"/>
    <x v="186"/>
    <d v="2016-12-19T00:00:00"/>
    <x v="2"/>
    <s v="KD-16495"/>
    <s v="Keith Dawkins"/>
    <x v="1"/>
    <s v="United States"/>
    <x v="20"/>
    <x v="15"/>
    <n v="10009"/>
    <s v="East"/>
    <s v="OFF-FA-10001754"/>
    <x v="1"/>
    <x v="13"/>
    <s v="Stockwell Gold Paper Clips"/>
    <n v="3.68"/>
    <n v="2"/>
    <n v="0"/>
    <n v="1.8031999999999999"/>
  </r>
  <r>
    <n v="1466"/>
    <s v="CA-2014-151708"/>
    <x v="233"/>
    <d v="2014-08-14T00:00:00"/>
    <x v="1"/>
    <s v="MB-17305"/>
    <s v="Maria Bertelson"/>
    <x v="0"/>
    <s v="United States"/>
    <x v="220"/>
    <x v="16"/>
    <n v="85301"/>
    <s v="West"/>
    <s v="FUR-FU-10001602"/>
    <x v="0"/>
    <x v="5"/>
    <s v="Eldon Delta Triangular Chair Mat, 52&quot; x 58&quot;, Clear"/>
    <n v="121.376"/>
    <n v="4"/>
    <n v="0.2"/>
    <n v="-3.0344000000000002"/>
  </r>
  <r>
    <n v="1467"/>
    <s v="CA-2014-151708"/>
    <x v="233"/>
    <d v="2014-08-14T00:00:00"/>
    <x v="1"/>
    <s v="MB-17305"/>
    <s v="Maria Bertelson"/>
    <x v="0"/>
    <s v="United States"/>
    <x v="220"/>
    <x v="16"/>
    <n v="85301"/>
    <s v="West"/>
    <s v="TEC-AC-10001767"/>
    <x v="2"/>
    <x v="11"/>
    <s v="SanDisk Ultra 64 GB MicroSDHC Class 10 Memory Card"/>
    <n v="95.975999999999999"/>
    <n v="3"/>
    <n v="0.2"/>
    <n v="-10.7973"/>
  </r>
  <r>
    <n v="1468"/>
    <s v="CA-2015-100769"/>
    <x v="495"/>
    <d v="2015-05-16T00:00:00"/>
    <x v="3"/>
    <s v="TH-21550"/>
    <s v="Tracy Hopkins"/>
    <x v="2"/>
    <s v="United States"/>
    <x v="108"/>
    <x v="2"/>
    <n v="32216"/>
    <s v="South"/>
    <s v="TEC-AC-10002402"/>
    <x v="2"/>
    <x v="11"/>
    <s v="Razer Kraken PRO Over Ear PC and Music Headset"/>
    <n v="255.96799999999999"/>
    <n v="4"/>
    <n v="0.2"/>
    <n v="31.995999999999999"/>
  </r>
  <r>
    <n v="1469"/>
    <s v="CA-2017-139199"/>
    <x v="34"/>
    <d v="2017-12-13T00:00:00"/>
    <x v="1"/>
    <s v="DK-12835"/>
    <s v="Damala Kotsonis"/>
    <x v="1"/>
    <s v="United States"/>
    <x v="66"/>
    <x v="12"/>
    <n v="48234"/>
    <s v="Central"/>
    <s v="FUR-CH-10000847"/>
    <x v="0"/>
    <x v="1"/>
    <s v="Global Executive Mid-Back Manager's Chair"/>
    <n v="872.94"/>
    <n v="3"/>
    <n v="0"/>
    <n v="226.96440000000001"/>
  </r>
  <r>
    <n v="1470"/>
    <s v="CA-2017-139199"/>
    <x v="34"/>
    <d v="2017-12-13T00:00:00"/>
    <x v="1"/>
    <s v="DK-12835"/>
    <s v="Damala Kotsonis"/>
    <x v="1"/>
    <s v="United States"/>
    <x v="66"/>
    <x v="12"/>
    <n v="48234"/>
    <s v="Central"/>
    <s v="OFF-BI-10003982"/>
    <x v="1"/>
    <x v="8"/>
    <s v="Wilson Jones Century Plastic Molded Ring Binders"/>
    <n v="41.54"/>
    <n v="2"/>
    <n v="0"/>
    <n v="19.523800000000001"/>
  </r>
  <r>
    <n v="1471"/>
    <s v="CA-2017-139199"/>
    <x v="34"/>
    <d v="2017-12-13T00:00:00"/>
    <x v="1"/>
    <s v="DK-12835"/>
    <s v="Damala Kotsonis"/>
    <x v="1"/>
    <s v="United States"/>
    <x v="66"/>
    <x v="12"/>
    <n v="48234"/>
    <s v="Central"/>
    <s v="OFF-PA-10001293"/>
    <x v="1"/>
    <x v="10"/>
    <s v="Xerox 1946"/>
    <n v="12.96"/>
    <n v="2"/>
    <n v="0"/>
    <n v="6.2207999999999997"/>
  </r>
  <r>
    <n v="1472"/>
    <s v="US-2015-161466"/>
    <x v="496"/>
    <d v="2015-09-27T00:00:00"/>
    <x v="0"/>
    <s v="ON-18715"/>
    <s v="Odella Nelson"/>
    <x v="1"/>
    <s v="United States"/>
    <x v="10"/>
    <x v="9"/>
    <n v="19120"/>
    <s v="East"/>
    <s v="OFF-AR-10000634"/>
    <x v="1"/>
    <x v="6"/>
    <s v="Newell 320"/>
    <n v="6.8479999999999999"/>
    <n v="2"/>
    <n v="0.2"/>
    <n v="0.59919999999999995"/>
  </r>
  <r>
    <n v="1473"/>
    <s v="CA-2017-164959"/>
    <x v="497"/>
    <d v="2017-07-15T00:00:00"/>
    <x v="1"/>
    <s v="KN-16390"/>
    <s v="Katherine Nockton"/>
    <x v="1"/>
    <s v="United States"/>
    <x v="1"/>
    <x v="1"/>
    <n v="90004"/>
    <s v="West"/>
    <s v="OFF-LA-10004272"/>
    <x v="1"/>
    <x v="2"/>
    <s v="Avery 482"/>
    <n v="8.67"/>
    <n v="3"/>
    <n v="0"/>
    <n v="4.0749000000000004"/>
  </r>
  <r>
    <n v="1474"/>
    <s v="US-2015-105676"/>
    <x v="494"/>
    <d v="2015-12-02T00:00:00"/>
    <x v="3"/>
    <s v="NM-18520"/>
    <s v="Neoma Murray"/>
    <x v="0"/>
    <s v="United States"/>
    <x v="12"/>
    <x v="5"/>
    <n v="77036"/>
    <s v="Central"/>
    <s v="FUR-FU-10004270"/>
    <x v="0"/>
    <x v="5"/>
    <s v="Eldon Image Series Desk Accessories, Burgundy"/>
    <n v="6.6879999999999997"/>
    <n v="4"/>
    <n v="0.6"/>
    <n v="-4.0128000000000004"/>
  </r>
  <r>
    <n v="1475"/>
    <s v="CA-2016-113138"/>
    <x v="258"/>
    <d v="2016-11-25T00:00:00"/>
    <x v="1"/>
    <s v="NP-18685"/>
    <s v="Nora Pelletier"/>
    <x v="2"/>
    <s v="United States"/>
    <x v="221"/>
    <x v="15"/>
    <n v="14304"/>
    <s v="East"/>
    <s v="OFF-AR-10003770"/>
    <x v="1"/>
    <x v="6"/>
    <s v="Newell 340"/>
    <n v="17.28"/>
    <n v="6"/>
    <n v="0"/>
    <n v="5.0111999999999997"/>
  </r>
  <r>
    <n v="1476"/>
    <s v="CA-2016-113138"/>
    <x v="258"/>
    <d v="2016-11-25T00:00:00"/>
    <x v="1"/>
    <s v="NP-18685"/>
    <s v="Nora Pelletier"/>
    <x v="2"/>
    <s v="United States"/>
    <x v="221"/>
    <x v="15"/>
    <n v="14304"/>
    <s v="East"/>
    <s v="OFF-BI-10000320"/>
    <x v="1"/>
    <x v="8"/>
    <s v="GBC Plastic Binding Combs"/>
    <n v="17.712"/>
    <n v="3"/>
    <n v="0.2"/>
    <n v="6.4206000000000003"/>
  </r>
  <r>
    <n v="1477"/>
    <s v="US-2017-104955"/>
    <x v="498"/>
    <d v="2017-03-24T00:00:00"/>
    <x v="1"/>
    <s v="CG-12040"/>
    <s v="Catherine Glotzbach"/>
    <x v="2"/>
    <s v="United States"/>
    <x v="20"/>
    <x v="15"/>
    <n v="10024"/>
    <s v="East"/>
    <s v="OFF-LA-10003121"/>
    <x v="1"/>
    <x v="2"/>
    <s v="Avery 506"/>
    <n v="28.91"/>
    <n v="7"/>
    <n v="0"/>
    <n v="13.2986"/>
  </r>
  <r>
    <n v="1478"/>
    <s v="CA-2016-121958"/>
    <x v="373"/>
    <d v="2016-11-17T00:00:00"/>
    <x v="1"/>
    <s v="CS-12505"/>
    <s v="Cindy Stewart"/>
    <x v="0"/>
    <s v="United States"/>
    <x v="222"/>
    <x v="3"/>
    <n v="27360"/>
    <s v="South"/>
    <s v="OFF-SU-10000381"/>
    <x v="1"/>
    <x v="14"/>
    <s v="Acme Forged Steel Scissors with Black Enamel Handles"/>
    <n v="52.136000000000003"/>
    <n v="7"/>
    <n v="0.2"/>
    <n v="5.8653000000000004"/>
  </r>
  <r>
    <n v="1479"/>
    <s v="CA-2017-121468"/>
    <x v="123"/>
    <d v="2017-11-20T00:00:00"/>
    <x v="2"/>
    <s v="KD-16345"/>
    <s v="Katherine Ducich"/>
    <x v="0"/>
    <s v="United States"/>
    <x v="223"/>
    <x v="1"/>
    <n v="92683"/>
    <s v="West"/>
    <s v="TEC-PH-10000376"/>
    <x v="2"/>
    <x v="7"/>
    <s v="Square Credit Card Reader"/>
    <n v="31.968"/>
    <n v="4"/>
    <n v="0.2"/>
    <n v="2.3976000000000002"/>
  </r>
  <r>
    <n v="1480"/>
    <s v="US-2016-108455"/>
    <x v="499"/>
    <d v="2016-12-08T00:00:00"/>
    <x v="1"/>
    <s v="MK-18160"/>
    <s v="Mike Kennedy"/>
    <x v="0"/>
    <s v="United States"/>
    <x v="8"/>
    <x v="1"/>
    <n v="94122"/>
    <s v="West"/>
    <s v="OFF-PA-10002262"/>
    <x v="1"/>
    <x v="10"/>
    <s v="Xerox 192"/>
    <n v="25.92"/>
    <n v="4"/>
    <n v="0"/>
    <n v="12.441599999999999"/>
  </r>
  <r>
    <n v="1481"/>
    <s v="US-2016-108455"/>
    <x v="499"/>
    <d v="2016-12-08T00:00:00"/>
    <x v="1"/>
    <s v="MK-18160"/>
    <s v="Mike Kennedy"/>
    <x v="0"/>
    <s v="United States"/>
    <x v="8"/>
    <x v="1"/>
    <n v="94122"/>
    <s v="West"/>
    <s v="OFF-PA-10002464"/>
    <x v="1"/>
    <x v="10"/>
    <s v="HP Office Recycled Paper (20Lb. and 87 Bright)"/>
    <n v="40.46"/>
    <n v="7"/>
    <n v="0"/>
    <n v="19.825399999999998"/>
  </r>
  <r>
    <n v="1482"/>
    <s v="US-2016-108455"/>
    <x v="499"/>
    <d v="2016-12-08T00:00:00"/>
    <x v="1"/>
    <s v="MK-18160"/>
    <s v="Mike Kennedy"/>
    <x v="0"/>
    <s v="United States"/>
    <x v="8"/>
    <x v="1"/>
    <n v="94122"/>
    <s v="West"/>
    <s v="OFF-ST-10002214"/>
    <x v="1"/>
    <x v="4"/>
    <s v="X-Rack File for Hanging Folders"/>
    <n v="33.869999999999997"/>
    <n v="3"/>
    <n v="0"/>
    <n v="8.8062000000000005"/>
  </r>
  <r>
    <n v="1483"/>
    <s v="CA-2017-101210"/>
    <x v="326"/>
    <d v="2017-08-28T00:00:00"/>
    <x v="0"/>
    <s v="DW-13540"/>
    <s v="Don Weiss"/>
    <x v="0"/>
    <s v="United States"/>
    <x v="25"/>
    <x v="18"/>
    <n v="38301"/>
    <s v="South"/>
    <s v="OFF-AR-10003560"/>
    <x v="1"/>
    <x v="6"/>
    <s v="Zebra Zazzle Fluorescent Highlighters"/>
    <n v="9.7279999999999998"/>
    <n v="2"/>
    <n v="0.2"/>
    <n v="1.7023999999999999"/>
  </r>
  <r>
    <n v="1484"/>
    <s v="CA-2017-101210"/>
    <x v="326"/>
    <d v="2017-08-28T00:00:00"/>
    <x v="0"/>
    <s v="DW-13540"/>
    <s v="Don Weiss"/>
    <x v="0"/>
    <s v="United States"/>
    <x v="25"/>
    <x v="18"/>
    <n v="38301"/>
    <s v="South"/>
    <s v="OFF-PA-10000130"/>
    <x v="1"/>
    <x v="10"/>
    <s v="Xerox 199"/>
    <n v="3.4239999999999999"/>
    <n v="1"/>
    <n v="0.2"/>
    <n v="1.07"/>
  </r>
  <r>
    <n v="1485"/>
    <s v="US-2016-108098"/>
    <x v="500"/>
    <d v="2016-10-18T00:00:00"/>
    <x v="1"/>
    <s v="CP-12340"/>
    <s v="Christine Phan"/>
    <x v="1"/>
    <s v="United States"/>
    <x v="4"/>
    <x v="4"/>
    <n v="98115"/>
    <s v="West"/>
    <s v="TEC-AC-10000865"/>
    <x v="2"/>
    <x v="11"/>
    <s v="WD My Passport Ultra 500GB Portable External Hard Drive"/>
    <n v="177"/>
    <n v="3"/>
    <n v="0"/>
    <n v="30.09"/>
  </r>
  <r>
    <n v="1486"/>
    <s v="CA-2014-119032"/>
    <x v="501"/>
    <d v="2014-12-03T00:00:00"/>
    <x v="1"/>
    <s v="MS-17770"/>
    <s v="Maxwell Schwartz"/>
    <x v="0"/>
    <s v="United States"/>
    <x v="20"/>
    <x v="15"/>
    <n v="10035"/>
    <s v="East"/>
    <s v="OFF-FA-10003021"/>
    <x v="1"/>
    <x v="13"/>
    <s v="Staples"/>
    <n v="3.76"/>
    <n v="2"/>
    <n v="0"/>
    <n v="1.3160000000000001"/>
  </r>
  <r>
    <n v="1487"/>
    <s v="CA-2015-140410"/>
    <x v="502"/>
    <d v="2015-11-07T00:00:00"/>
    <x v="1"/>
    <s v="CM-12655"/>
    <s v="Corinna Mitchell"/>
    <x v="2"/>
    <s v="United States"/>
    <x v="1"/>
    <x v="1"/>
    <n v="90008"/>
    <s v="West"/>
    <s v="TEC-PH-10003580"/>
    <x v="2"/>
    <x v="7"/>
    <s v="Cisco IP Phone 7961G-GE VoIP phone"/>
    <n v="1212.848"/>
    <n v="7"/>
    <n v="0.2"/>
    <n v="106.1242"/>
  </r>
  <r>
    <n v="1488"/>
    <s v="CA-2015-140410"/>
    <x v="502"/>
    <d v="2015-11-07T00:00:00"/>
    <x v="1"/>
    <s v="CM-12655"/>
    <s v="Corinna Mitchell"/>
    <x v="2"/>
    <s v="United States"/>
    <x v="1"/>
    <x v="1"/>
    <n v="90008"/>
    <s v="West"/>
    <s v="TEC-AC-10001109"/>
    <x v="2"/>
    <x v="11"/>
    <s v="Logitech Trackman Marble Mouse"/>
    <n v="89.97"/>
    <n v="3"/>
    <n v="0"/>
    <n v="37.787399999999998"/>
  </r>
  <r>
    <n v="1489"/>
    <s v="CA-2015-140410"/>
    <x v="502"/>
    <d v="2015-11-07T00:00:00"/>
    <x v="1"/>
    <s v="CM-12655"/>
    <s v="Corinna Mitchell"/>
    <x v="2"/>
    <s v="United States"/>
    <x v="1"/>
    <x v="1"/>
    <n v="90008"/>
    <s v="West"/>
    <s v="FUR-FU-10003347"/>
    <x v="0"/>
    <x v="5"/>
    <s v="Coloredge Poster Frame"/>
    <n v="42.6"/>
    <n v="3"/>
    <n v="0"/>
    <n v="16.614000000000001"/>
  </r>
  <r>
    <n v="1490"/>
    <s v="CA-2014-136280"/>
    <x v="503"/>
    <d v="2014-12-06T00:00:00"/>
    <x v="1"/>
    <s v="Co-12640"/>
    <s v="Corey-Lock"/>
    <x v="0"/>
    <s v="United States"/>
    <x v="10"/>
    <x v="9"/>
    <n v="19143"/>
    <s v="East"/>
    <s v="OFF-LA-10000452"/>
    <x v="1"/>
    <x v="2"/>
    <s v="Avery 488"/>
    <n v="5.04"/>
    <n v="2"/>
    <n v="0.2"/>
    <n v="1.764"/>
  </r>
  <r>
    <n v="1491"/>
    <s v="CA-2017-151911"/>
    <x v="504"/>
    <d v="2017-05-05T00:00:00"/>
    <x v="0"/>
    <s v="DL-13495"/>
    <s v="Dionis Lloyd"/>
    <x v="1"/>
    <s v="United States"/>
    <x v="20"/>
    <x v="15"/>
    <n v="10024"/>
    <s v="East"/>
    <s v="OFF-EN-10002986"/>
    <x v="1"/>
    <x v="12"/>
    <s v="#10-4 1/8&quot; x 9 1/2&quot; Premium Diagonal Seam Envelopes"/>
    <n v="62.96"/>
    <n v="4"/>
    <n v="0"/>
    <n v="28.332000000000001"/>
  </r>
  <r>
    <n v="1492"/>
    <s v="CA-2017-166436"/>
    <x v="221"/>
    <d v="2017-11-28T00:00:00"/>
    <x v="1"/>
    <s v="TS-21370"/>
    <s v="Todd Sumrall"/>
    <x v="1"/>
    <s v="United States"/>
    <x v="20"/>
    <x v="15"/>
    <n v="10035"/>
    <s v="East"/>
    <s v="OFF-PA-10001838"/>
    <x v="1"/>
    <x v="10"/>
    <s v="Adams Telephone Message Book W/Dividers/Space For Phone Numbers, 5 1/4&quot;X8 1/2&quot;, 300/Messages"/>
    <n v="5.88"/>
    <n v="1"/>
    <n v="0"/>
    <n v="2.8812000000000002"/>
  </r>
  <r>
    <n v="1493"/>
    <s v="CA-2017-166436"/>
    <x v="221"/>
    <d v="2017-11-28T00:00:00"/>
    <x v="1"/>
    <s v="TS-21370"/>
    <s v="Todd Sumrall"/>
    <x v="1"/>
    <s v="United States"/>
    <x v="20"/>
    <x v="15"/>
    <n v="10035"/>
    <s v="East"/>
    <s v="FUR-CH-10000785"/>
    <x v="0"/>
    <x v="1"/>
    <s v="Global Ergonomic Managers Chair"/>
    <n v="977.29200000000003"/>
    <n v="6"/>
    <n v="0.1"/>
    <n v="173.74080000000001"/>
  </r>
  <r>
    <n v="1494"/>
    <s v="CA-2017-139661"/>
    <x v="505"/>
    <d v="2017-11-03T00:00:00"/>
    <x v="1"/>
    <s v="JW-15220"/>
    <s v="Jane Waco"/>
    <x v="1"/>
    <s v="United States"/>
    <x v="137"/>
    <x v="4"/>
    <n v="98661"/>
    <s v="West"/>
    <s v="FUR-FU-10002885"/>
    <x v="0"/>
    <x v="5"/>
    <s v="Magna Visual Magnetic Picture Hangers"/>
    <n v="9.64"/>
    <n v="2"/>
    <n v="0"/>
    <n v="3.6631999999999998"/>
  </r>
  <r>
    <n v="1495"/>
    <s v="CA-2014-123925"/>
    <x v="506"/>
    <d v="2014-12-19T00:00:00"/>
    <x v="0"/>
    <s v="RF-19840"/>
    <s v="Roy Französisch"/>
    <x v="0"/>
    <s v="United States"/>
    <x v="38"/>
    <x v="32"/>
    <n v="31907"/>
    <s v="South"/>
    <s v="OFF-AR-10002952"/>
    <x v="1"/>
    <x v="6"/>
    <s v="Stanley Contemporary Battery Pencil Sharpeners"/>
    <n v="40.049999999999997"/>
    <n v="3"/>
    <n v="0"/>
    <n v="11.214"/>
  </r>
  <r>
    <n v="1496"/>
    <s v="CA-2017-152485"/>
    <x v="507"/>
    <d v="2017-09-08T00:00:00"/>
    <x v="1"/>
    <s v="JD-15790"/>
    <s v="John Dryer"/>
    <x v="0"/>
    <s v="United States"/>
    <x v="224"/>
    <x v="5"/>
    <n v="75019"/>
    <s v="Central"/>
    <s v="OFF-AR-10003759"/>
    <x v="1"/>
    <x v="6"/>
    <s v="Crayola Anti Dust Chalk, 12/Pack"/>
    <n v="10.192"/>
    <n v="7"/>
    <n v="0.2"/>
    <n v="3.1850000000000001"/>
  </r>
  <r>
    <n v="1497"/>
    <s v="CA-2017-152485"/>
    <x v="507"/>
    <d v="2017-09-08T00:00:00"/>
    <x v="1"/>
    <s v="JD-15790"/>
    <s v="John Dryer"/>
    <x v="0"/>
    <s v="United States"/>
    <x v="224"/>
    <x v="5"/>
    <n v="75019"/>
    <s v="Central"/>
    <s v="OFF-ST-10004950"/>
    <x v="1"/>
    <x v="4"/>
    <s v="Acco Perma 3000 Stacking Storage Drawers"/>
    <n v="16.783999999999999"/>
    <n v="1"/>
    <n v="0.2"/>
    <n v="-0.20979999999999999"/>
  </r>
  <r>
    <n v="1498"/>
    <s v="CA-2017-152485"/>
    <x v="507"/>
    <d v="2017-09-08T00:00:00"/>
    <x v="1"/>
    <s v="JD-15790"/>
    <s v="John Dryer"/>
    <x v="0"/>
    <s v="United States"/>
    <x v="224"/>
    <x v="5"/>
    <n v="75019"/>
    <s v="Central"/>
    <s v="OFF-AR-10001940"/>
    <x v="1"/>
    <x v="6"/>
    <s v="Sanford Colorific Eraseable Coloring Pencils, 12 Count"/>
    <n v="13.12"/>
    <n v="5"/>
    <n v="0.2"/>
    <n v="3.7719999999999998"/>
  </r>
  <r>
    <n v="1499"/>
    <s v="CA-2016-141586"/>
    <x v="508"/>
    <d v="2016-10-20T00:00:00"/>
    <x v="2"/>
    <s v="NK-18490"/>
    <s v="Neil Knudson"/>
    <x v="2"/>
    <s v="United States"/>
    <x v="8"/>
    <x v="1"/>
    <n v="94122"/>
    <s v="West"/>
    <s v="OFF-BI-10003981"/>
    <x v="1"/>
    <x v="8"/>
    <s v="Avery Durable Plastic 1&quot; Binders"/>
    <n v="18.16"/>
    <n v="5"/>
    <n v="0.2"/>
    <n v="6.5830000000000002"/>
  </r>
  <r>
    <n v="1500"/>
    <s v="CA-2017-130386"/>
    <x v="105"/>
    <d v="2017-11-18T00:00:00"/>
    <x v="1"/>
    <s v="NG-18430"/>
    <s v="Nathan Gelder"/>
    <x v="0"/>
    <s v="United States"/>
    <x v="89"/>
    <x v="5"/>
    <n v="78745"/>
    <s v="Central"/>
    <s v="OFF-PA-10002749"/>
    <x v="1"/>
    <x v="10"/>
    <s v="Wirebound Message Books, 5-1/2 x 4 Forms, 2 or 4 Forms per Page"/>
    <n v="16.056000000000001"/>
    <n v="3"/>
    <n v="0.2"/>
    <n v="5.8202999999999996"/>
  </r>
  <r>
    <n v="1501"/>
    <s v="CA-2017-130386"/>
    <x v="105"/>
    <d v="2017-11-18T00:00:00"/>
    <x v="1"/>
    <s v="NG-18430"/>
    <s v="Nathan Gelder"/>
    <x v="0"/>
    <s v="United States"/>
    <x v="89"/>
    <x v="5"/>
    <n v="78745"/>
    <s v="Central"/>
    <s v="OFF-PA-10003823"/>
    <x v="1"/>
    <x v="10"/>
    <s v="Xerox 197"/>
    <n v="223.05600000000001"/>
    <n v="9"/>
    <n v="0.2"/>
    <n v="69.704999999999998"/>
  </r>
  <r>
    <n v="1502"/>
    <s v="CA-2017-130386"/>
    <x v="105"/>
    <d v="2017-11-18T00:00:00"/>
    <x v="1"/>
    <s v="NG-18430"/>
    <s v="Nathan Gelder"/>
    <x v="0"/>
    <s v="United States"/>
    <x v="89"/>
    <x v="5"/>
    <n v="78745"/>
    <s v="Central"/>
    <s v="OFF-ST-10003716"/>
    <x v="1"/>
    <x v="4"/>
    <s v="Tennsco Double-Tier Lockers"/>
    <n v="540.048"/>
    <n v="3"/>
    <n v="0.2"/>
    <n v="-47.254199999999997"/>
  </r>
  <r>
    <n v="1503"/>
    <s v="CA-2016-100468"/>
    <x v="390"/>
    <d v="2016-12-01T00:00:00"/>
    <x v="1"/>
    <s v="AT-10435"/>
    <s v="Alyssa Tate"/>
    <x v="2"/>
    <s v="United States"/>
    <x v="1"/>
    <x v="1"/>
    <n v="90045"/>
    <s v="West"/>
    <s v="TEC-PH-10001300"/>
    <x v="2"/>
    <x v="7"/>
    <s v="iKross Bluetooth Portable Keyboard + Cell Phone Stand Holder + Brush for Apple iPhone 5S 5C 5, 4S 4"/>
    <n v="33.520000000000003"/>
    <n v="2"/>
    <n v="0.2"/>
    <n v="3.3519999999999999"/>
  </r>
  <r>
    <n v="1504"/>
    <s v="CA-2016-100468"/>
    <x v="390"/>
    <d v="2016-12-01T00:00:00"/>
    <x v="1"/>
    <s v="AT-10435"/>
    <s v="Alyssa Tate"/>
    <x v="2"/>
    <s v="United States"/>
    <x v="1"/>
    <x v="1"/>
    <n v="90045"/>
    <s v="West"/>
    <s v="FUR-FU-10000010"/>
    <x v="0"/>
    <x v="5"/>
    <s v="DAX Value U-Channel Document Frames, Easel Back"/>
    <n v="9.94"/>
    <n v="2"/>
    <n v="0"/>
    <n v="3.0813999999999999"/>
  </r>
  <r>
    <n v="1505"/>
    <s v="CA-2015-153388"/>
    <x v="509"/>
    <d v="2015-08-07T00:00:00"/>
    <x v="1"/>
    <s v="PC-19000"/>
    <s v="Pauline Chand"/>
    <x v="2"/>
    <s v="United States"/>
    <x v="1"/>
    <x v="1"/>
    <n v="90004"/>
    <s v="West"/>
    <s v="OFF-AR-10001868"/>
    <x v="1"/>
    <x v="6"/>
    <s v="Prang Dustless Chalk Sticks"/>
    <n v="6.72"/>
    <n v="4"/>
    <n v="0"/>
    <n v="3.36"/>
  </r>
  <r>
    <n v="1506"/>
    <s v="CA-2015-153388"/>
    <x v="509"/>
    <d v="2015-08-07T00:00:00"/>
    <x v="1"/>
    <s v="PC-19000"/>
    <s v="Pauline Chand"/>
    <x v="2"/>
    <s v="United States"/>
    <x v="1"/>
    <x v="1"/>
    <n v="90004"/>
    <s v="West"/>
    <s v="FUR-TA-10003715"/>
    <x v="0"/>
    <x v="3"/>
    <s v="Hon 2111 Invitation Series Corner Table"/>
    <n v="1004.976"/>
    <n v="6"/>
    <n v="0.2"/>
    <n v="-175.8708"/>
  </r>
  <r>
    <n v="1507"/>
    <s v="CA-2017-154935"/>
    <x v="165"/>
    <d v="2017-12-29T00:00:00"/>
    <x v="1"/>
    <s v="AR-10540"/>
    <s v="Andy Reiter"/>
    <x v="0"/>
    <s v="United States"/>
    <x v="20"/>
    <x v="15"/>
    <n v="10024"/>
    <s v="East"/>
    <s v="OFF-BI-10003708"/>
    <x v="1"/>
    <x v="8"/>
    <s v="Acco Four Pocket Poly Ring Binder with Label Holder, Smoke, 1&quot;"/>
    <n v="17.88"/>
    <n v="3"/>
    <n v="0.2"/>
    <n v="5.5875000000000004"/>
  </r>
  <r>
    <n v="1508"/>
    <s v="CA-2016-134208"/>
    <x v="42"/>
    <d v="2016-09-23T00:00:00"/>
    <x v="1"/>
    <s v="CS-12505"/>
    <s v="Cindy Stewart"/>
    <x v="0"/>
    <s v="United States"/>
    <x v="38"/>
    <x v="32"/>
    <n v="31907"/>
    <s v="South"/>
    <s v="TEC-MA-10004458"/>
    <x v="2"/>
    <x v="15"/>
    <s v="Lexmark X 9575 Professional All-in-One Color Printer"/>
    <n v="396"/>
    <n v="4"/>
    <n v="0"/>
    <n v="190.08"/>
  </r>
  <r>
    <n v="1509"/>
    <s v="CA-2017-108294"/>
    <x v="389"/>
    <d v="2017-12-10T00:00:00"/>
    <x v="3"/>
    <s v="LS-16975"/>
    <s v="Lindsay Shagiari"/>
    <x v="2"/>
    <s v="United States"/>
    <x v="155"/>
    <x v="8"/>
    <n v="68104"/>
    <s v="Central"/>
    <s v="OFF-BI-10004965"/>
    <x v="1"/>
    <x v="8"/>
    <s v="Ibico Covers for Plastic or Wire Binding Elements"/>
    <n v="34.5"/>
    <n v="3"/>
    <n v="0"/>
    <n v="15.525"/>
  </r>
  <r>
    <n v="1510"/>
    <s v="CA-2017-103611"/>
    <x v="510"/>
    <d v="2017-09-15T00:00:00"/>
    <x v="2"/>
    <s v="JM-15535"/>
    <s v="Jessica Myrick"/>
    <x v="0"/>
    <s v="United States"/>
    <x v="1"/>
    <x v="1"/>
    <n v="90036"/>
    <s v="West"/>
    <s v="FUR-FU-10004270"/>
    <x v="0"/>
    <x v="5"/>
    <s v="Eldon Image Series Desk Accessories, Burgundy"/>
    <n v="8.36"/>
    <n v="2"/>
    <n v="0"/>
    <n v="3.0095999999999998"/>
  </r>
  <r>
    <n v="1511"/>
    <s v="CA-2017-100384"/>
    <x v="92"/>
    <d v="2017-07-01T00:00:00"/>
    <x v="1"/>
    <s v="NH-18610"/>
    <s v="Nicole Hansen"/>
    <x v="1"/>
    <s v="United States"/>
    <x v="225"/>
    <x v="1"/>
    <n v="91767"/>
    <s v="West"/>
    <s v="OFF-AR-10002135"/>
    <x v="1"/>
    <x v="6"/>
    <s v="Boston Heavy-Duty Trimline Electric Pencil Sharpeners"/>
    <n v="385.6"/>
    <n v="8"/>
    <n v="0"/>
    <n v="111.824"/>
  </r>
  <r>
    <n v="1512"/>
    <s v="CA-2017-100384"/>
    <x v="92"/>
    <d v="2017-07-01T00:00:00"/>
    <x v="1"/>
    <s v="NH-18610"/>
    <s v="Nicole Hansen"/>
    <x v="1"/>
    <s v="United States"/>
    <x v="225"/>
    <x v="1"/>
    <n v="91767"/>
    <s v="West"/>
    <s v="OFF-AR-10003514"/>
    <x v="1"/>
    <x v="6"/>
    <s v="4009 Highlighters by Sanford"/>
    <n v="35.82"/>
    <n v="9"/>
    <n v="0"/>
    <n v="11.820600000000001"/>
  </r>
  <r>
    <n v="1513"/>
    <s v="CA-2017-112809"/>
    <x v="238"/>
    <d v="2017-08-22T00:00:00"/>
    <x v="1"/>
    <s v="RA-19915"/>
    <s v="Russell Applegate"/>
    <x v="0"/>
    <s v="United States"/>
    <x v="61"/>
    <x v="5"/>
    <n v="75220"/>
    <s v="Central"/>
    <s v="OFF-ST-10002276"/>
    <x v="1"/>
    <x v="4"/>
    <s v="Safco Steel Mobile File Cart"/>
    <n v="200.06399999999999"/>
    <n v="3"/>
    <n v="0.2"/>
    <n v="12.504"/>
  </r>
  <r>
    <n v="1514"/>
    <s v="CA-2017-112809"/>
    <x v="238"/>
    <d v="2017-08-22T00:00:00"/>
    <x v="1"/>
    <s v="RA-19915"/>
    <s v="Russell Applegate"/>
    <x v="0"/>
    <s v="United States"/>
    <x v="61"/>
    <x v="5"/>
    <n v="75220"/>
    <s v="Central"/>
    <s v="OFF-BI-10001098"/>
    <x v="1"/>
    <x v="8"/>
    <s v="Acco D-Ring Binder w/DublLock"/>
    <n v="21.38"/>
    <n v="5"/>
    <n v="0.8"/>
    <n v="-33.139000000000003"/>
  </r>
  <r>
    <n v="1515"/>
    <s v="CA-2017-112809"/>
    <x v="238"/>
    <d v="2017-08-22T00:00:00"/>
    <x v="1"/>
    <s v="RA-19915"/>
    <s v="Russell Applegate"/>
    <x v="0"/>
    <s v="United States"/>
    <x v="61"/>
    <x v="5"/>
    <n v="75220"/>
    <s v="Central"/>
    <s v="OFF-BI-10001636"/>
    <x v="1"/>
    <x v="8"/>
    <s v="Ibico Plastic and Wire Spiral Binding Combs"/>
    <n v="6.7439999999999998"/>
    <n v="4"/>
    <n v="0.8"/>
    <n v="-11.4648"/>
  </r>
  <r>
    <n v="1516"/>
    <s v="US-2017-160759"/>
    <x v="157"/>
    <d v="2017-12-17T00:00:00"/>
    <x v="1"/>
    <s v="AI-10855"/>
    <s v="Arianne Irving"/>
    <x v="0"/>
    <s v="United States"/>
    <x v="10"/>
    <x v="9"/>
    <n v="19120"/>
    <s v="East"/>
    <s v="FUR-CH-10002961"/>
    <x v="0"/>
    <x v="1"/>
    <s v="Leather Task Chair, Black"/>
    <n v="63.686"/>
    <n v="1"/>
    <n v="0.3"/>
    <n v="-9.0980000000000008"/>
  </r>
  <r>
    <n v="1517"/>
    <s v="CA-2017-148446"/>
    <x v="389"/>
    <d v="2017-12-14T00:00:00"/>
    <x v="0"/>
    <s v="MC-17845"/>
    <s v="Michael Chen"/>
    <x v="0"/>
    <s v="United States"/>
    <x v="226"/>
    <x v="33"/>
    <n v="89031"/>
    <s v="West"/>
    <s v="FUR-TA-10004256"/>
    <x v="0"/>
    <x v="3"/>
    <s v="Bretford “Just In Time” Height-Adjustable Multi-Task Work Tables"/>
    <n v="1669.6"/>
    <n v="4"/>
    <n v="0"/>
    <n v="116.872"/>
  </r>
  <r>
    <n v="1518"/>
    <s v="CA-2014-111059"/>
    <x v="511"/>
    <d v="2014-02-06T00:00:00"/>
    <x v="0"/>
    <s v="TB-21400"/>
    <s v="Tom Boeckenhauer"/>
    <x v="0"/>
    <s v="United States"/>
    <x v="4"/>
    <x v="4"/>
    <n v="98105"/>
    <s v="West"/>
    <s v="OFF-BI-10004593"/>
    <x v="1"/>
    <x v="8"/>
    <s v="Ibico Laser Imprintable Binding System Covers"/>
    <n v="83.84"/>
    <n v="2"/>
    <n v="0.2"/>
    <n v="27.248000000000001"/>
  </r>
  <r>
    <n v="1519"/>
    <s v="CA-2014-111059"/>
    <x v="511"/>
    <d v="2014-02-06T00:00:00"/>
    <x v="0"/>
    <s v="TB-21400"/>
    <s v="Tom Boeckenhauer"/>
    <x v="0"/>
    <s v="United States"/>
    <x v="4"/>
    <x v="4"/>
    <n v="98105"/>
    <s v="West"/>
    <s v="OFF-BI-10002827"/>
    <x v="1"/>
    <x v="8"/>
    <s v="Avery Durable Poly Binders"/>
    <n v="13.272"/>
    <n v="3"/>
    <n v="0.2"/>
    <n v="4.3133999999999997"/>
  </r>
  <r>
    <n v="1520"/>
    <s v="CA-2017-116204"/>
    <x v="512"/>
    <d v="2017-02-14T00:00:00"/>
    <x v="0"/>
    <s v="VW-21775"/>
    <s v="Victoria Wilson"/>
    <x v="1"/>
    <s v="United States"/>
    <x v="8"/>
    <x v="1"/>
    <n v="94110"/>
    <s v="West"/>
    <s v="OFF-BI-10001759"/>
    <x v="1"/>
    <x v="8"/>
    <s v="Acco Pressboard Covers with Storage Hooks, 14 7/8&quot; x 11&quot;, Dark Blue"/>
    <n v="21.335999999999999"/>
    <n v="7"/>
    <n v="0.2"/>
    <n v="7.7343000000000002"/>
  </r>
  <r>
    <n v="1521"/>
    <s v="CA-2017-109946"/>
    <x v="513"/>
    <d v="2017-04-21T00:00:00"/>
    <x v="1"/>
    <s v="PL-18925"/>
    <s v="Paul Lucas"/>
    <x v="2"/>
    <s v="United States"/>
    <x v="22"/>
    <x v="10"/>
    <n v="60610"/>
    <s v="Central"/>
    <s v="OFF-AR-10001419"/>
    <x v="1"/>
    <x v="6"/>
    <s v="Newell 325"/>
    <n v="16.52"/>
    <n v="5"/>
    <n v="0.2"/>
    <n v="2.0649999999999999"/>
  </r>
  <r>
    <n v="1522"/>
    <s v="CA-2015-144806"/>
    <x v="401"/>
    <d v="2015-12-11T00:00:00"/>
    <x v="1"/>
    <s v="GH-14425"/>
    <s v="Gary Hwang"/>
    <x v="0"/>
    <s v="United States"/>
    <x v="93"/>
    <x v="16"/>
    <n v="85705"/>
    <s v="West"/>
    <s v="FUR-FU-10002253"/>
    <x v="0"/>
    <x v="5"/>
    <s v="Howard Miller 13&quot; Diameter Pewter Finish Round Wall Clock"/>
    <n v="206.11199999999999"/>
    <n v="6"/>
    <n v="0.2"/>
    <n v="48.951599999999999"/>
  </r>
  <r>
    <n v="1523"/>
    <s v="CA-2015-144806"/>
    <x v="401"/>
    <d v="2015-12-11T00:00:00"/>
    <x v="1"/>
    <s v="GH-14425"/>
    <s v="Gary Hwang"/>
    <x v="0"/>
    <s v="United States"/>
    <x v="93"/>
    <x v="16"/>
    <n v="85705"/>
    <s v="West"/>
    <s v="OFF-PA-10002586"/>
    <x v="1"/>
    <x v="10"/>
    <s v="Xerox 1970"/>
    <n v="19.920000000000002"/>
    <n v="5"/>
    <n v="0.2"/>
    <n v="6.7229999999999999"/>
  </r>
  <r>
    <n v="1524"/>
    <s v="CA-2015-144806"/>
    <x v="401"/>
    <d v="2015-12-11T00:00:00"/>
    <x v="1"/>
    <s v="GH-14425"/>
    <s v="Gary Hwang"/>
    <x v="0"/>
    <s v="United States"/>
    <x v="93"/>
    <x v="16"/>
    <n v="85705"/>
    <s v="West"/>
    <s v="OFF-PA-10003039"/>
    <x v="1"/>
    <x v="10"/>
    <s v="Xerox 1960"/>
    <n v="198.27199999999999"/>
    <n v="8"/>
    <n v="0.2"/>
    <n v="61.96"/>
  </r>
  <r>
    <n v="1525"/>
    <s v="CA-2015-144806"/>
    <x v="401"/>
    <d v="2015-12-11T00:00:00"/>
    <x v="1"/>
    <s v="GH-14425"/>
    <s v="Gary Hwang"/>
    <x v="0"/>
    <s v="United States"/>
    <x v="93"/>
    <x v="16"/>
    <n v="85705"/>
    <s v="West"/>
    <s v="OFF-ST-10004804"/>
    <x v="1"/>
    <x v="4"/>
    <s v="Belkin 19&quot; Vented Equipment Shelf, Black"/>
    <n v="247.10400000000001"/>
    <n v="6"/>
    <n v="0.2"/>
    <n v="-58.687199999999997"/>
  </r>
  <r>
    <n v="1526"/>
    <s v="CA-2015-144806"/>
    <x v="401"/>
    <d v="2015-12-11T00:00:00"/>
    <x v="1"/>
    <s v="GH-14425"/>
    <s v="Gary Hwang"/>
    <x v="0"/>
    <s v="United States"/>
    <x v="93"/>
    <x v="16"/>
    <n v="85705"/>
    <s v="West"/>
    <s v="OFF-AR-10004042"/>
    <x v="1"/>
    <x v="6"/>
    <s v="BOSTON Model 1800 Electric Pencil Sharpeners, Putty/Woodgrain"/>
    <n v="86.304000000000002"/>
    <n v="6"/>
    <n v="0.2"/>
    <n v="9.7091999999999992"/>
  </r>
  <r>
    <n v="1527"/>
    <s v="CA-2016-122392"/>
    <x v="405"/>
    <d v="2016-07-27T00:00:00"/>
    <x v="1"/>
    <s v="CJ-12010"/>
    <s v="Caroline Jumper"/>
    <x v="0"/>
    <s v="United States"/>
    <x v="227"/>
    <x v="9"/>
    <n v="18103"/>
    <s v="East"/>
    <s v="OFF-AR-10002221"/>
    <x v="1"/>
    <x v="6"/>
    <s v="12 Colored Short Pencils"/>
    <n v="4.16"/>
    <n v="2"/>
    <n v="0.2"/>
    <n v="0.36399999999999999"/>
  </r>
  <r>
    <n v="1528"/>
    <s v="CA-2016-122392"/>
    <x v="405"/>
    <d v="2016-07-27T00:00:00"/>
    <x v="1"/>
    <s v="CJ-12010"/>
    <s v="Caroline Jumper"/>
    <x v="0"/>
    <s v="United States"/>
    <x v="227"/>
    <x v="9"/>
    <n v="18103"/>
    <s v="East"/>
    <s v="FUR-FU-10002456"/>
    <x v="0"/>
    <x v="5"/>
    <s v="Master Caster Door Stop, Large Neon Orange"/>
    <n v="11.648"/>
    <n v="2"/>
    <n v="0.2"/>
    <n v="3.3488000000000002"/>
  </r>
  <r>
    <n v="1529"/>
    <s v="CA-2015-148432"/>
    <x v="209"/>
    <d v="2015-11-10T00:00:00"/>
    <x v="0"/>
    <s v="MC-18130"/>
    <s v="Mike Caudle"/>
    <x v="1"/>
    <s v="United States"/>
    <x v="46"/>
    <x v="13"/>
    <n v="19711"/>
    <s v="East"/>
    <s v="OFF-FA-10004968"/>
    <x v="1"/>
    <x v="13"/>
    <s v="Rubber Band Ball"/>
    <n v="26.18"/>
    <n v="7"/>
    <n v="0"/>
    <n v="0.52359999999999995"/>
  </r>
  <r>
    <n v="1530"/>
    <s v="CA-2015-148432"/>
    <x v="209"/>
    <d v="2015-11-10T00:00:00"/>
    <x v="0"/>
    <s v="MC-18130"/>
    <s v="Mike Caudle"/>
    <x v="1"/>
    <s v="United States"/>
    <x v="46"/>
    <x v="13"/>
    <n v="19711"/>
    <s v="East"/>
    <s v="OFF-PA-10001274"/>
    <x v="1"/>
    <x v="10"/>
    <s v="Loose Memo Sheets"/>
    <n v="7.3"/>
    <n v="2"/>
    <n v="0"/>
    <n v="3.431"/>
  </r>
  <r>
    <n v="1531"/>
    <s v="CA-2015-103793"/>
    <x v="514"/>
    <d v="2015-03-31T00:00:00"/>
    <x v="1"/>
    <s v="BV-11245"/>
    <s v="Benjamin Venier"/>
    <x v="1"/>
    <s v="United States"/>
    <x v="100"/>
    <x v="2"/>
    <n v="33142"/>
    <s v="South"/>
    <s v="OFF-PA-10001125"/>
    <x v="1"/>
    <x v="10"/>
    <s v="Xerox 1988"/>
    <n v="74.352000000000004"/>
    <n v="3"/>
    <n v="0.2"/>
    <n v="23.234999999999999"/>
  </r>
  <r>
    <n v="1532"/>
    <s v="CA-2017-159884"/>
    <x v="515"/>
    <d v="2017-09-05T00:00:00"/>
    <x v="1"/>
    <s v="JF-15490"/>
    <s v="Jeremy Farry"/>
    <x v="0"/>
    <s v="United States"/>
    <x v="228"/>
    <x v="16"/>
    <n v="85281"/>
    <s v="West"/>
    <s v="OFF-ST-10000344"/>
    <x v="1"/>
    <x v="4"/>
    <s v="Neat Ideas Personal Hanging Folder Files, Black"/>
    <n v="10.744"/>
    <n v="1"/>
    <n v="0.2"/>
    <n v="0.80579999999999996"/>
  </r>
  <r>
    <n v="1533"/>
    <s v="CA-2017-159884"/>
    <x v="515"/>
    <d v="2017-09-05T00:00:00"/>
    <x v="1"/>
    <s v="JF-15490"/>
    <s v="Jeremy Farry"/>
    <x v="0"/>
    <s v="United States"/>
    <x v="228"/>
    <x v="16"/>
    <n v="85281"/>
    <s v="West"/>
    <s v="OFF-FA-10000585"/>
    <x v="1"/>
    <x v="13"/>
    <s v="OIC Bulk Pack Metal Binder Clips"/>
    <n v="8.3759999999999994"/>
    <n v="3"/>
    <n v="0.2"/>
    <n v="2.7222"/>
  </r>
  <r>
    <n v="1534"/>
    <s v="CA-2016-139885"/>
    <x v="429"/>
    <d v="2016-12-08T00:00:00"/>
    <x v="1"/>
    <s v="EB-13840"/>
    <s v="Ellis Ballard"/>
    <x v="1"/>
    <s v="United States"/>
    <x v="20"/>
    <x v="15"/>
    <n v="10035"/>
    <s v="East"/>
    <s v="OFF-ST-10003324"/>
    <x v="1"/>
    <x v="4"/>
    <s v="Belkin OmniView SE Rackmount Kit"/>
    <n v="212.88"/>
    <n v="6"/>
    <n v="0"/>
    <n v="0"/>
  </r>
  <r>
    <n v="1535"/>
    <s v="CA-2017-124086"/>
    <x v="516"/>
    <d v="2017-02-14T00:00:00"/>
    <x v="1"/>
    <s v="MP-18175"/>
    <s v="Mike Pelletier"/>
    <x v="2"/>
    <s v="United States"/>
    <x v="229"/>
    <x v="1"/>
    <n v="92677"/>
    <s v="West"/>
    <s v="FUR-BO-10004015"/>
    <x v="0"/>
    <x v="0"/>
    <s v="Bush Andora Bookcase, Maple/Graphite Gray Finish"/>
    <n v="203.983"/>
    <n v="2"/>
    <n v="0.15"/>
    <n v="16.7986"/>
  </r>
  <r>
    <n v="1536"/>
    <s v="CA-2016-112389"/>
    <x v="517"/>
    <d v="2016-11-02T00:00:00"/>
    <x v="1"/>
    <s v="JM-15655"/>
    <s v="Jim Mitchum"/>
    <x v="1"/>
    <s v="United States"/>
    <x v="230"/>
    <x v="30"/>
    <n v="8302"/>
    <s v="East"/>
    <s v="OFF-ST-10000419"/>
    <x v="1"/>
    <x v="4"/>
    <s v="Rogers Jumbo File, Granite"/>
    <n v="40.74"/>
    <n v="3"/>
    <n v="0"/>
    <n v="0.40739999999999998"/>
  </r>
  <r>
    <n v="1537"/>
    <s v="CA-2016-112389"/>
    <x v="517"/>
    <d v="2016-11-02T00:00:00"/>
    <x v="1"/>
    <s v="JM-15655"/>
    <s v="Jim Mitchum"/>
    <x v="1"/>
    <s v="United States"/>
    <x v="230"/>
    <x v="30"/>
    <n v="8302"/>
    <s v="East"/>
    <s v="OFF-AP-10001626"/>
    <x v="1"/>
    <x v="9"/>
    <s v="Commercial WindTunnel Clean Air Upright Vacuum, Replacement Belts, Filtration Bags"/>
    <n v="11.67"/>
    <n v="3"/>
    <n v="0"/>
    <n v="3.0341999999999998"/>
  </r>
  <r>
    <n v="1538"/>
    <s v="CA-2017-121888"/>
    <x v="175"/>
    <d v="2017-09-17T00:00:00"/>
    <x v="0"/>
    <s v="CL-11890"/>
    <s v="Carl Ludwig"/>
    <x v="0"/>
    <s v="United States"/>
    <x v="231"/>
    <x v="31"/>
    <n v="2149"/>
    <s v="East"/>
    <s v="TEC-PH-10000439"/>
    <x v="2"/>
    <x v="7"/>
    <s v="GE DSL Phone Line Filter"/>
    <n v="39.99"/>
    <n v="1"/>
    <n v="0"/>
    <n v="11.597099999999999"/>
  </r>
  <r>
    <n v="1539"/>
    <s v="CA-2017-121888"/>
    <x v="175"/>
    <d v="2017-09-17T00:00:00"/>
    <x v="0"/>
    <s v="CL-11890"/>
    <s v="Carl Ludwig"/>
    <x v="0"/>
    <s v="United States"/>
    <x v="231"/>
    <x v="31"/>
    <n v="2149"/>
    <s v="East"/>
    <s v="OFF-AR-10003478"/>
    <x v="1"/>
    <x v="6"/>
    <s v="Avery Hi-Liter EverBold Pen Style Fluorescent Highlighters, 4/Pack"/>
    <n v="16.28"/>
    <n v="2"/>
    <n v="0"/>
    <n v="6.5119999999999996"/>
  </r>
  <r>
    <n v="1540"/>
    <s v="CA-2017-121888"/>
    <x v="175"/>
    <d v="2017-09-17T00:00:00"/>
    <x v="0"/>
    <s v="CL-11890"/>
    <s v="Carl Ludwig"/>
    <x v="0"/>
    <s v="United States"/>
    <x v="231"/>
    <x v="31"/>
    <n v="2149"/>
    <s v="East"/>
    <s v="FUR-BO-10002545"/>
    <x v="0"/>
    <x v="0"/>
    <s v="Atlantic Metals Mobile 3-Shelf Bookcases, Custom Colors"/>
    <n v="782.94"/>
    <n v="3"/>
    <n v="0"/>
    <n v="203.56440000000001"/>
  </r>
  <r>
    <n v="1541"/>
    <s v="CA-2017-121888"/>
    <x v="175"/>
    <d v="2017-09-17T00:00:00"/>
    <x v="0"/>
    <s v="CL-11890"/>
    <s v="Carl Ludwig"/>
    <x v="0"/>
    <s v="United States"/>
    <x v="231"/>
    <x v="31"/>
    <n v="2149"/>
    <s v="East"/>
    <s v="OFF-BI-10001765"/>
    <x v="1"/>
    <x v="8"/>
    <s v="Wilson Jones Heavy-Duty Casebound Ring Binders with Metal Hinges"/>
    <n v="242.48"/>
    <n v="7"/>
    <n v="0"/>
    <n v="116.3904"/>
  </r>
  <r>
    <n v="1542"/>
    <s v="CA-2014-166884"/>
    <x v="518"/>
    <d v="2014-03-16T00:00:00"/>
    <x v="0"/>
    <s v="CK-12205"/>
    <s v="Chloris Kastensmidt"/>
    <x v="0"/>
    <s v="United States"/>
    <x v="38"/>
    <x v="24"/>
    <n v="43229"/>
    <s v="East"/>
    <s v="FUR-FU-10003981"/>
    <x v="0"/>
    <x v="5"/>
    <s v="Eldon Wave Desk Accessories"/>
    <n v="8.32"/>
    <n v="5"/>
    <n v="0.2"/>
    <n v="2.2879999999999998"/>
  </r>
  <r>
    <n v="1543"/>
    <s v="CA-2014-166884"/>
    <x v="518"/>
    <d v="2014-03-16T00:00:00"/>
    <x v="0"/>
    <s v="CK-12205"/>
    <s v="Chloris Kastensmidt"/>
    <x v="0"/>
    <s v="United States"/>
    <x v="38"/>
    <x v="24"/>
    <n v="43229"/>
    <s v="East"/>
    <s v="OFF-FA-10001561"/>
    <x v="1"/>
    <x v="13"/>
    <s v="Stockwell Push Pins"/>
    <n v="10.464"/>
    <n v="6"/>
    <n v="0.2"/>
    <n v="1.7003999999999999"/>
  </r>
  <r>
    <n v="1544"/>
    <s v="CA-2014-107181"/>
    <x v="519"/>
    <d v="2014-02-08T00:00:00"/>
    <x v="1"/>
    <s v="DB-13270"/>
    <s v="Deborah Brumfield"/>
    <x v="2"/>
    <s v="United States"/>
    <x v="70"/>
    <x v="1"/>
    <n v="92024"/>
    <s v="West"/>
    <s v="OFF-BI-10004230"/>
    <x v="1"/>
    <x v="8"/>
    <s v="GBC Recycled Grain Textured Covers"/>
    <n v="82.896000000000001"/>
    <n v="3"/>
    <n v="0.2"/>
    <n v="29.0136"/>
  </r>
  <r>
    <n v="1545"/>
    <s v="CA-2014-107181"/>
    <x v="519"/>
    <d v="2014-02-08T00:00:00"/>
    <x v="1"/>
    <s v="DB-13270"/>
    <s v="Deborah Brumfield"/>
    <x v="2"/>
    <s v="United States"/>
    <x v="70"/>
    <x v="1"/>
    <n v="92024"/>
    <s v="West"/>
    <s v="OFF-PA-10000350"/>
    <x v="1"/>
    <x v="10"/>
    <s v="Message Book, Standard Line &quot;While You Were Out&quot;, 5 1/2&quot; X 4&quot;, 200 Sets/Book"/>
    <n v="34.24"/>
    <n v="4"/>
    <n v="0"/>
    <n v="16.0928"/>
  </r>
  <r>
    <n v="1546"/>
    <s v="CA-2014-150245"/>
    <x v="520"/>
    <d v="2015-01-04T00:00:00"/>
    <x v="0"/>
    <s v="PC-18745"/>
    <s v="Pamela Coakley"/>
    <x v="1"/>
    <s v="United States"/>
    <x v="232"/>
    <x v="15"/>
    <n v="13601"/>
    <s v="East"/>
    <s v="FUR-BO-10002613"/>
    <x v="0"/>
    <x v="0"/>
    <s v="Atlantic Metals Mobile 4-Shelf Bookcases, Custom Colors"/>
    <n v="1573.4880000000001"/>
    <n v="7"/>
    <n v="0.2"/>
    <n v="196.68600000000001"/>
  </r>
  <r>
    <n v="1547"/>
    <s v="CA-2015-111395"/>
    <x v="521"/>
    <d v="2015-11-27T00:00:00"/>
    <x v="1"/>
    <s v="VB-21745"/>
    <s v="Victoria Brennan"/>
    <x v="1"/>
    <s v="United States"/>
    <x v="52"/>
    <x v="5"/>
    <n v="78207"/>
    <s v="Central"/>
    <s v="OFF-PA-10000994"/>
    <x v="1"/>
    <x v="10"/>
    <s v="Xerox 1915"/>
    <n v="335.52"/>
    <n v="4"/>
    <n v="0.2"/>
    <n v="117.432"/>
  </r>
  <r>
    <n v="1548"/>
    <s v="CA-2015-111395"/>
    <x v="521"/>
    <d v="2015-11-27T00:00:00"/>
    <x v="1"/>
    <s v="VB-21745"/>
    <s v="Victoria Brennan"/>
    <x v="1"/>
    <s v="United States"/>
    <x v="52"/>
    <x v="5"/>
    <n v="78207"/>
    <s v="Central"/>
    <s v="OFF-BI-10002867"/>
    <x v="1"/>
    <x v="8"/>
    <s v="GBC Recycled Regency Composition Covers"/>
    <n v="23.911999999999999"/>
    <n v="2"/>
    <n v="0.8"/>
    <n v="-40.650399999999998"/>
  </r>
  <r>
    <n v="1549"/>
    <s v="CA-2015-111395"/>
    <x v="521"/>
    <d v="2015-11-27T00:00:00"/>
    <x v="1"/>
    <s v="VB-21745"/>
    <s v="Victoria Brennan"/>
    <x v="1"/>
    <s v="United States"/>
    <x v="52"/>
    <x v="5"/>
    <n v="78207"/>
    <s v="Central"/>
    <s v="OFF-ST-10001291"/>
    <x v="1"/>
    <x v="4"/>
    <s v="Tenex Personal Self-Stacking Standard File Box, Black/Gray"/>
    <n v="27.056000000000001"/>
    <n v="2"/>
    <n v="0.2"/>
    <n v="2.3673999999999999"/>
  </r>
  <r>
    <n v="1550"/>
    <s v="CA-2014-134278"/>
    <x v="522"/>
    <d v="2014-07-08T00:00:00"/>
    <x v="2"/>
    <s v="EP-13915"/>
    <s v="Emily Phan"/>
    <x v="0"/>
    <s v="United States"/>
    <x v="20"/>
    <x v="15"/>
    <n v="10011"/>
    <s v="East"/>
    <s v="TEC-CO-10001046"/>
    <x v="2"/>
    <x v="16"/>
    <s v="Canon Imageclass D680 Copier / Fax"/>
    <n v="559.99199999999996"/>
    <n v="1"/>
    <n v="0.2"/>
    <n v="174.9975"/>
  </r>
  <r>
    <n v="1551"/>
    <s v="US-2017-124926"/>
    <x v="38"/>
    <d v="2017-11-18T00:00:00"/>
    <x v="0"/>
    <s v="ME-17320"/>
    <s v="Maria Etezadi"/>
    <x v="2"/>
    <s v="United States"/>
    <x v="12"/>
    <x v="5"/>
    <n v="77095"/>
    <s v="Central"/>
    <s v="OFF-AP-10004868"/>
    <x v="1"/>
    <x v="9"/>
    <s v="Hoover Commercial Soft Guard Upright Vacuum And Disposable Filtration Bags"/>
    <n v="9.3239999999999998"/>
    <n v="6"/>
    <n v="0.8"/>
    <n v="-24.708600000000001"/>
  </r>
  <r>
    <n v="1552"/>
    <s v="CA-2016-159345"/>
    <x v="26"/>
    <d v="2016-06-22T00:00:00"/>
    <x v="1"/>
    <s v="IG-15085"/>
    <s v="Ivan Gibson"/>
    <x v="0"/>
    <s v="United States"/>
    <x v="70"/>
    <x v="1"/>
    <n v="92024"/>
    <s v="West"/>
    <s v="OFF-PA-10000806"/>
    <x v="1"/>
    <x v="10"/>
    <s v="Xerox 1934"/>
    <n v="111.96"/>
    <n v="2"/>
    <n v="0"/>
    <n v="54.860399999999998"/>
  </r>
  <r>
    <n v="1553"/>
    <s v="CA-2014-130274"/>
    <x v="523"/>
    <d v="2014-05-05T00:00:00"/>
    <x v="2"/>
    <s v="JS-15940"/>
    <s v="Joni Sundaresam"/>
    <x v="2"/>
    <s v="United States"/>
    <x v="233"/>
    <x v="6"/>
    <n v="54915"/>
    <s v="Central"/>
    <s v="OFF-LA-10002195"/>
    <x v="1"/>
    <x v="2"/>
    <s v="Avery 481"/>
    <n v="21.56"/>
    <n v="7"/>
    <n v="0"/>
    <n v="10.348800000000001"/>
  </r>
  <r>
    <n v="1554"/>
    <s v="CA-2017-158386"/>
    <x v="524"/>
    <d v="2017-10-21T00:00:00"/>
    <x v="1"/>
    <s v="BO-11425"/>
    <s v="Bobby Odegard"/>
    <x v="0"/>
    <s v="United States"/>
    <x v="102"/>
    <x v="0"/>
    <n v="40475"/>
    <s v="South"/>
    <s v="OFF-BI-10003719"/>
    <x v="1"/>
    <x v="8"/>
    <s v="Large Capacity Hanging Post Binders"/>
    <n v="124.75"/>
    <n v="5"/>
    <n v="0"/>
    <n v="57.384999999999998"/>
  </r>
  <r>
    <n v="1555"/>
    <s v="CA-2015-111507"/>
    <x v="525"/>
    <d v="2015-02-13T00:00:00"/>
    <x v="1"/>
    <s v="VW-21775"/>
    <s v="Victoria Wilson"/>
    <x v="1"/>
    <s v="United States"/>
    <x v="234"/>
    <x v="4"/>
    <n v="98006"/>
    <s v="West"/>
    <s v="OFF-AR-10001315"/>
    <x v="1"/>
    <x v="6"/>
    <s v="Newell 310"/>
    <n v="5.28"/>
    <n v="3"/>
    <n v="0"/>
    <n v="1.5311999999999999"/>
  </r>
  <r>
    <n v="1556"/>
    <s v="CA-2017-120761"/>
    <x v="507"/>
    <d v="2017-09-08T00:00:00"/>
    <x v="1"/>
    <s v="AB-10150"/>
    <s v="Aimee Bixby"/>
    <x v="0"/>
    <s v="United States"/>
    <x v="85"/>
    <x v="15"/>
    <n v="11561"/>
    <s v="East"/>
    <s v="TEC-AC-10000171"/>
    <x v="2"/>
    <x v="11"/>
    <s v="Verbatim 25 GB 6x Blu-ray Single Layer Recordable Disc, 25/Pack"/>
    <n v="91.96"/>
    <n v="4"/>
    <n v="0"/>
    <n v="39.5428"/>
  </r>
  <r>
    <n v="1557"/>
    <s v="CA-2016-109176"/>
    <x v="195"/>
    <d v="2016-05-15T00:00:00"/>
    <x v="1"/>
    <s v="JW-16075"/>
    <s v="Julia West"/>
    <x v="0"/>
    <s v="United States"/>
    <x v="10"/>
    <x v="9"/>
    <n v="19140"/>
    <s v="East"/>
    <s v="OFF-EN-10003134"/>
    <x v="1"/>
    <x v="12"/>
    <s v="Staple envelope"/>
    <n v="9.3439999999999994"/>
    <n v="1"/>
    <n v="0.2"/>
    <n v="3.504"/>
  </r>
  <r>
    <n v="1558"/>
    <s v="CA-2016-109176"/>
    <x v="195"/>
    <d v="2016-05-15T00:00:00"/>
    <x v="1"/>
    <s v="JW-16075"/>
    <s v="Julia West"/>
    <x v="0"/>
    <s v="United States"/>
    <x v="10"/>
    <x v="9"/>
    <n v="19140"/>
    <s v="East"/>
    <s v="OFF-AR-10001955"/>
    <x v="1"/>
    <x v="6"/>
    <s v="Newell 319"/>
    <n v="79.36"/>
    <n v="5"/>
    <n v="0.2"/>
    <n v="9.92"/>
  </r>
  <r>
    <n v="1559"/>
    <s v="CA-2015-112116"/>
    <x v="199"/>
    <d v="2015-03-18T00:00:00"/>
    <x v="0"/>
    <s v="JE-15475"/>
    <s v="Jeremy Ellison"/>
    <x v="0"/>
    <s v="United States"/>
    <x v="4"/>
    <x v="4"/>
    <n v="98103"/>
    <s v="West"/>
    <s v="FUR-TA-10001039"/>
    <x v="0"/>
    <x v="3"/>
    <s v="KI Adjustable-Height Table"/>
    <n v="171.96"/>
    <n v="2"/>
    <n v="0"/>
    <n v="44.709600000000002"/>
  </r>
  <r>
    <n v="1560"/>
    <s v="CA-2016-126809"/>
    <x v="526"/>
    <d v="2016-04-13T00:00:00"/>
    <x v="1"/>
    <s v="EB-13750"/>
    <s v="Edward Becker"/>
    <x v="1"/>
    <s v="United States"/>
    <x v="4"/>
    <x v="4"/>
    <n v="98103"/>
    <s v="West"/>
    <s v="OFF-BI-10003712"/>
    <x v="1"/>
    <x v="8"/>
    <s v="Acco Pressboard Covers with Storage Hooks, 14 7/8&quot; x 11&quot;, Light Blue"/>
    <n v="35.351999999999997"/>
    <n v="9"/>
    <n v="0.2"/>
    <n v="12.815099999999999"/>
  </r>
  <r>
    <n v="1561"/>
    <s v="CA-2014-105172"/>
    <x v="527"/>
    <d v="2014-04-09T00:00:00"/>
    <x v="1"/>
    <s v="PK-18910"/>
    <s v="Paul Knutson"/>
    <x v="2"/>
    <s v="United States"/>
    <x v="8"/>
    <x v="1"/>
    <n v="94109"/>
    <s v="West"/>
    <s v="OFF-LA-10001641"/>
    <x v="1"/>
    <x v="2"/>
    <s v="Avery 518"/>
    <n v="18.899999999999999"/>
    <n v="6"/>
    <n v="0"/>
    <n v="9.0719999999999992"/>
  </r>
  <r>
    <n v="1562"/>
    <s v="CA-2017-107293"/>
    <x v="528"/>
    <d v="2017-09-06T00:00:00"/>
    <x v="2"/>
    <s v="CS-12400"/>
    <s v="Christopher Schild"/>
    <x v="2"/>
    <s v="United States"/>
    <x v="4"/>
    <x v="4"/>
    <n v="98115"/>
    <s v="West"/>
    <s v="OFF-AR-10003732"/>
    <x v="1"/>
    <x v="6"/>
    <s v="Newell 333"/>
    <n v="2.78"/>
    <n v="1"/>
    <n v="0"/>
    <n v="0.7228"/>
  </r>
  <r>
    <n v="1563"/>
    <s v="US-2017-102890"/>
    <x v="160"/>
    <d v="2017-06-30T00:00:00"/>
    <x v="3"/>
    <s v="SG-20470"/>
    <s v="Sheri Gordon"/>
    <x v="0"/>
    <s v="United States"/>
    <x v="20"/>
    <x v="15"/>
    <n v="10011"/>
    <s v="East"/>
    <s v="FUR-TA-10000577"/>
    <x v="0"/>
    <x v="3"/>
    <s v="Bretford CR4500 Series Slim Rectangular Table"/>
    <n v="1044.6300000000001"/>
    <n v="5"/>
    <n v="0.4"/>
    <n v="-295.9785"/>
  </r>
  <r>
    <n v="1564"/>
    <s v="CA-2015-158554"/>
    <x v="529"/>
    <d v="2015-11-09T00:00:00"/>
    <x v="3"/>
    <s v="CM-12190"/>
    <s v="Charlotte Melton"/>
    <x v="0"/>
    <s v="United States"/>
    <x v="10"/>
    <x v="9"/>
    <n v="19134"/>
    <s v="East"/>
    <s v="OFF-PA-10004000"/>
    <x v="1"/>
    <x v="10"/>
    <s v="While You Were Out Pads, 50 per Pad, 4 x 5 1/4, Green Cycle"/>
    <n v="11.352"/>
    <n v="3"/>
    <n v="0.2"/>
    <n v="4.1151"/>
  </r>
  <r>
    <n v="1565"/>
    <s v="CA-2014-116239"/>
    <x v="530"/>
    <d v="2014-03-04T00:00:00"/>
    <x v="3"/>
    <s v="CL-12565"/>
    <s v="Clay Ludtke"/>
    <x v="0"/>
    <s v="United States"/>
    <x v="29"/>
    <x v="20"/>
    <n v="29203"/>
    <s v="South"/>
    <s v="OFF-ST-10001370"/>
    <x v="1"/>
    <x v="4"/>
    <s v="Sensible Storage WireTech Storage Systems"/>
    <n v="354.9"/>
    <n v="5"/>
    <n v="0"/>
    <n v="17.745000000000001"/>
  </r>
  <r>
    <n v="1566"/>
    <s v="CA-2015-132101"/>
    <x v="531"/>
    <d v="2015-03-25T00:00:00"/>
    <x v="1"/>
    <s v="JO-15550"/>
    <s v="Jesus Ocampo"/>
    <x v="2"/>
    <s v="United States"/>
    <x v="4"/>
    <x v="4"/>
    <n v="98105"/>
    <s v="West"/>
    <s v="TEC-PH-10004539"/>
    <x v="2"/>
    <x v="7"/>
    <s v="Wireless Extenders zBoost YX545 SOHO Signal Booster"/>
    <n v="453.57600000000002"/>
    <n v="3"/>
    <n v="0.2"/>
    <n v="39.687899999999999"/>
  </r>
  <r>
    <n v="1567"/>
    <s v="CA-2015-129112"/>
    <x v="239"/>
    <d v="2015-11-30T00:00:00"/>
    <x v="2"/>
    <s v="AW-10840"/>
    <s v="Anthony Witt"/>
    <x v="0"/>
    <s v="United States"/>
    <x v="235"/>
    <x v="5"/>
    <n v="75002"/>
    <s v="Central"/>
    <s v="TEC-AC-10003038"/>
    <x v="2"/>
    <x v="11"/>
    <s v="Kingston Digital DataTraveler 16GB USB 2.0"/>
    <n v="21.48"/>
    <n v="3"/>
    <n v="0.2"/>
    <n v="-0.26850000000000002"/>
  </r>
  <r>
    <n v="1568"/>
    <s v="CA-2015-129112"/>
    <x v="239"/>
    <d v="2015-11-30T00:00:00"/>
    <x v="2"/>
    <s v="AW-10840"/>
    <s v="Anthony Witt"/>
    <x v="0"/>
    <s v="United States"/>
    <x v="235"/>
    <x v="5"/>
    <n v="75002"/>
    <s v="Central"/>
    <s v="OFF-BI-10000088"/>
    <x v="1"/>
    <x v="8"/>
    <s v="GBC Imprintable Covers"/>
    <n v="8.7840000000000007"/>
    <n v="4"/>
    <n v="0.8"/>
    <n v="-13.6152"/>
  </r>
  <r>
    <n v="1569"/>
    <s v="US-2017-152002"/>
    <x v="532"/>
    <d v="2017-06-11T00:00:00"/>
    <x v="3"/>
    <s v="DV-13465"/>
    <s v="Dianna Vittorini"/>
    <x v="0"/>
    <s v="United States"/>
    <x v="1"/>
    <x v="1"/>
    <n v="90004"/>
    <s v="West"/>
    <s v="OFF-PA-10000357"/>
    <x v="1"/>
    <x v="10"/>
    <s v="White Dual Perf Computer Printout Paper, 2700 Sheets, 1 Part, Heavyweight, 20 lbs., 14 7/8 x 11"/>
    <n v="122.97"/>
    <n v="3"/>
    <n v="0"/>
    <n v="60.255299999999998"/>
  </r>
  <r>
    <n v="1570"/>
    <s v="CA-2017-165029"/>
    <x v="200"/>
    <d v="2017-11-30T00:00:00"/>
    <x v="1"/>
    <s v="AH-10075"/>
    <s v="Adam Hart"/>
    <x v="1"/>
    <s v="United States"/>
    <x v="118"/>
    <x v="32"/>
    <n v="30318"/>
    <s v="South"/>
    <s v="OFF-AR-10003504"/>
    <x v="1"/>
    <x v="6"/>
    <s v="Newell 347"/>
    <n v="12.84"/>
    <n v="3"/>
    <n v="0"/>
    <n v="3.7235999999999998"/>
  </r>
  <r>
    <n v="1571"/>
    <s v="US-2014-157385"/>
    <x v="533"/>
    <d v="2014-11-25T00:00:00"/>
    <x v="2"/>
    <s v="SC-20095"/>
    <s v="Sanjit Chand"/>
    <x v="0"/>
    <s v="United States"/>
    <x v="1"/>
    <x v="1"/>
    <n v="90004"/>
    <s v="West"/>
    <s v="FUR-CH-10000863"/>
    <x v="0"/>
    <x v="1"/>
    <s v="Novimex Swivel Fabric Task Chair"/>
    <n v="603.91999999999996"/>
    <n v="5"/>
    <n v="0.2"/>
    <n v="-67.941000000000003"/>
  </r>
  <r>
    <n v="1572"/>
    <s v="US-2014-157385"/>
    <x v="533"/>
    <d v="2014-11-25T00:00:00"/>
    <x v="2"/>
    <s v="SC-20095"/>
    <s v="Sanjit Chand"/>
    <x v="0"/>
    <s v="United States"/>
    <x v="1"/>
    <x v="1"/>
    <n v="90004"/>
    <s v="West"/>
    <s v="OFF-EN-10003160"/>
    <x v="1"/>
    <x v="12"/>
    <s v="Pastel Pink Envelopes"/>
    <n v="21.84"/>
    <n v="3"/>
    <n v="0"/>
    <n v="10.4832"/>
  </r>
  <r>
    <n v="1573"/>
    <s v="US-2014-157385"/>
    <x v="533"/>
    <d v="2014-11-25T00:00:00"/>
    <x v="2"/>
    <s v="SC-20095"/>
    <s v="Sanjit Chand"/>
    <x v="0"/>
    <s v="United States"/>
    <x v="1"/>
    <x v="1"/>
    <n v="90004"/>
    <s v="West"/>
    <s v="TEC-AC-10003280"/>
    <x v="2"/>
    <x v="11"/>
    <s v="Belkin F8E887 USB Wired Ergonomic Keyboard"/>
    <n v="29.99"/>
    <n v="1"/>
    <n v="0"/>
    <n v="6.2979000000000003"/>
  </r>
  <r>
    <n v="1574"/>
    <s v="US-2014-157385"/>
    <x v="533"/>
    <d v="2014-11-25T00:00:00"/>
    <x v="2"/>
    <s v="SC-20095"/>
    <s v="Sanjit Chand"/>
    <x v="0"/>
    <s v="United States"/>
    <x v="1"/>
    <x v="1"/>
    <n v="90004"/>
    <s v="West"/>
    <s v="FUR-CH-10000595"/>
    <x v="0"/>
    <x v="1"/>
    <s v="Safco Contoured Stacking Chairs"/>
    <n v="381.44"/>
    <n v="2"/>
    <n v="0.2"/>
    <n v="23.84"/>
  </r>
  <r>
    <n v="1575"/>
    <s v="CA-2014-101602"/>
    <x v="534"/>
    <d v="2014-12-18T00:00:00"/>
    <x v="2"/>
    <s v="MC-18100"/>
    <s v="Mick Crebagga"/>
    <x v="0"/>
    <s v="United States"/>
    <x v="236"/>
    <x v="5"/>
    <n v="79907"/>
    <s v="Central"/>
    <s v="TEC-PH-10000169"/>
    <x v="2"/>
    <x v="7"/>
    <s v="ARKON Windshield Dashboard Air Vent Car Mount Holder"/>
    <n v="40.68"/>
    <n v="3"/>
    <n v="0.2"/>
    <n v="-9.1530000000000005"/>
  </r>
  <r>
    <n v="1576"/>
    <s v="CA-2014-101602"/>
    <x v="534"/>
    <d v="2014-12-18T00:00:00"/>
    <x v="2"/>
    <s v="MC-18100"/>
    <s v="Mick Crebagga"/>
    <x v="0"/>
    <s v="United States"/>
    <x v="236"/>
    <x v="5"/>
    <n v="79907"/>
    <s v="Central"/>
    <s v="FUR-CH-10004675"/>
    <x v="0"/>
    <x v="1"/>
    <s v="Lifetime Advantage Folding Chairs, 4/Carton"/>
    <n v="763.28"/>
    <n v="5"/>
    <n v="0.3"/>
    <n v="-21.808"/>
  </r>
  <r>
    <n v="1577"/>
    <s v="CA-2016-109057"/>
    <x v="183"/>
    <d v="2016-04-27T00:00:00"/>
    <x v="1"/>
    <s v="TT-21460"/>
    <s v="Tonja Turnell"/>
    <x v="2"/>
    <s v="United States"/>
    <x v="34"/>
    <x v="10"/>
    <n v="60505"/>
    <s v="Central"/>
    <s v="OFF-ST-10002406"/>
    <x v="1"/>
    <x v="4"/>
    <s v="Pizazz Global Quick File"/>
    <n v="23.952000000000002"/>
    <n v="2"/>
    <n v="0.2"/>
    <n v="2.3952"/>
  </r>
  <r>
    <n v="1578"/>
    <s v="CA-2016-154403"/>
    <x v="454"/>
    <d v="2016-05-27T00:00:00"/>
    <x v="1"/>
    <s v="AP-10720"/>
    <s v="Anne Pryor"/>
    <x v="2"/>
    <s v="United States"/>
    <x v="159"/>
    <x v="19"/>
    <n v="35630"/>
    <s v="South"/>
    <s v="OFF-PA-10001526"/>
    <x v="1"/>
    <x v="10"/>
    <s v="Xerox 1949"/>
    <n v="4.9800000000000004"/>
    <n v="1"/>
    <n v="0"/>
    <n v="2.4401999999999999"/>
  </r>
  <r>
    <n v="1579"/>
    <s v="CA-2016-102456"/>
    <x v="535"/>
    <d v="2016-03-01T00:00:00"/>
    <x v="2"/>
    <s v="DL-12865"/>
    <s v="Dan Lawera"/>
    <x v="0"/>
    <s v="United States"/>
    <x v="20"/>
    <x v="15"/>
    <n v="10011"/>
    <s v="East"/>
    <s v="OFF-AP-10004336"/>
    <x v="1"/>
    <x v="9"/>
    <s v="Conquest 14 Commercial Heavy-Duty Upright Vacuum, Collection System, Accessory Kit"/>
    <n v="170.88"/>
    <n v="3"/>
    <n v="0"/>
    <n v="49.555199999999999"/>
  </r>
  <r>
    <n v="1580"/>
    <s v="CA-2015-131338"/>
    <x v="101"/>
    <d v="2015-08-12T00:00:00"/>
    <x v="2"/>
    <s v="NP-18325"/>
    <s v="Naresj Patel"/>
    <x v="0"/>
    <s v="United States"/>
    <x v="20"/>
    <x v="15"/>
    <n v="10024"/>
    <s v="East"/>
    <s v="TEC-PH-10003012"/>
    <x v="2"/>
    <x v="7"/>
    <s v="Nortel Meridian M3904 Professional Digital phone"/>
    <n v="307.98"/>
    <n v="2"/>
    <n v="0"/>
    <n v="89.3142"/>
  </r>
  <r>
    <n v="1581"/>
    <s v="CA-2015-131338"/>
    <x v="101"/>
    <d v="2015-08-12T00:00:00"/>
    <x v="2"/>
    <s v="NP-18325"/>
    <s v="Naresj Patel"/>
    <x v="0"/>
    <s v="United States"/>
    <x v="20"/>
    <x v="15"/>
    <n v="10024"/>
    <s v="East"/>
    <s v="FUR-TA-10002607"/>
    <x v="0"/>
    <x v="3"/>
    <s v="KI Conference Tables"/>
    <n v="382.80599999999998"/>
    <n v="9"/>
    <n v="0.4"/>
    <n v="-153.1224"/>
  </r>
  <r>
    <n v="1582"/>
    <s v="CA-2015-131338"/>
    <x v="101"/>
    <d v="2015-08-12T00:00:00"/>
    <x v="2"/>
    <s v="NP-18325"/>
    <s v="Naresj Patel"/>
    <x v="0"/>
    <s v="United States"/>
    <x v="20"/>
    <x v="15"/>
    <n v="10024"/>
    <s v="East"/>
    <s v="OFF-ST-10000642"/>
    <x v="1"/>
    <x v="4"/>
    <s v="Tennsco Lockers, Gray"/>
    <n v="41.96"/>
    <n v="2"/>
    <n v="0"/>
    <n v="2.9371999999999998"/>
  </r>
  <r>
    <n v="1583"/>
    <s v="CA-2015-131338"/>
    <x v="101"/>
    <d v="2015-08-12T00:00:00"/>
    <x v="2"/>
    <s v="NP-18325"/>
    <s v="Naresj Patel"/>
    <x v="0"/>
    <s v="United States"/>
    <x v="20"/>
    <x v="15"/>
    <n v="10024"/>
    <s v="East"/>
    <s v="OFF-BI-10000545"/>
    <x v="1"/>
    <x v="8"/>
    <s v="GBC Ibimaster 500 Manual ProClick Binding System"/>
    <n v="1217.568"/>
    <n v="2"/>
    <n v="0.2"/>
    <n v="456.58800000000002"/>
  </r>
  <r>
    <n v="1584"/>
    <s v="CA-2015-131338"/>
    <x v="101"/>
    <d v="2015-08-12T00:00:00"/>
    <x v="2"/>
    <s v="NP-18325"/>
    <s v="Naresj Patel"/>
    <x v="0"/>
    <s v="United States"/>
    <x v="20"/>
    <x v="15"/>
    <n v="10024"/>
    <s v="East"/>
    <s v="FUR-FU-10002157"/>
    <x v="0"/>
    <x v="5"/>
    <s v="Artistic Insta-Plaque"/>
    <n v="47.04"/>
    <n v="3"/>
    <n v="0"/>
    <n v="18.345600000000001"/>
  </r>
  <r>
    <n v="1585"/>
    <s v="CA-2015-131338"/>
    <x v="101"/>
    <d v="2015-08-12T00:00:00"/>
    <x v="2"/>
    <s v="NP-18325"/>
    <s v="Naresj Patel"/>
    <x v="0"/>
    <s v="United States"/>
    <x v="20"/>
    <x v="15"/>
    <n v="10024"/>
    <s v="East"/>
    <s v="FUR-FU-10001706"/>
    <x v="0"/>
    <x v="5"/>
    <s v="Longer-Life Soft White Bulbs"/>
    <n v="6.16"/>
    <n v="2"/>
    <n v="0"/>
    <n v="2.9567999999999999"/>
  </r>
  <r>
    <n v="1586"/>
    <s v="CA-2015-131338"/>
    <x v="101"/>
    <d v="2015-08-12T00:00:00"/>
    <x v="2"/>
    <s v="NP-18325"/>
    <s v="Naresj Patel"/>
    <x v="0"/>
    <s v="United States"/>
    <x v="20"/>
    <x v="15"/>
    <n v="10024"/>
    <s v="East"/>
    <s v="TEC-PH-10000984"/>
    <x v="2"/>
    <x v="7"/>
    <s v="Panasonic KX-TG9471B"/>
    <n v="979.95"/>
    <n v="5"/>
    <n v="0"/>
    <n v="274.38600000000002"/>
  </r>
  <r>
    <n v="1587"/>
    <s v="CA-2015-131338"/>
    <x v="101"/>
    <d v="2015-08-12T00:00:00"/>
    <x v="2"/>
    <s v="NP-18325"/>
    <s v="Naresj Patel"/>
    <x v="0"/>
    <s v="United States"/>
    <x v="20"/>
    <x v="15"/>
    <n v="10024"/>
    <s v="East"/>
    <s v="OFF-PA-10001357"/>
    <x v="1"/>
    <x v="10"/>
    <s v="Xerox 1886"/>
    <n v="143.69999999999999"/>
    <n v="3"/>
    <n v="0"/>
    <n v="68.975999999999999"/>
  </r>
  <r>
    <n v="1588"/>
    <s v="CA-2015-131338"/>
    <x v="101"/>
    <d v="2015-08-12T00:00:00"/>
    <x v="2"/>
    <s v="NP-18325"/>
    <s v="Naresj Patel"/>
    <x v="0"/>
    <s v="United States"/>
    <x v="20"/>
    <x v="15"/>
    <n v="10024"/>
    <s v="East"/>
    <s v="OFF-FA-10000992"/>
    <x v="1"/>
    <x v="13"/>
    <s v="Acco Clips to Go Binder Clips, 24 Clips in Two Sizes"/>
    <n v="10.65"/>
    <n v="3"/>
    <n v="0"/>
    <n v="5.0054999999999996"/>
  </r>
  <r>
    <n v="1589"/>
    <s v="CA-2015-131338"/>
    <x v="101"/>
    <d v="2015-08-12T00:00:00"/>
    <x v="2"/>
    <s v="NP-18325"/>
    <s v="Naresj Patel"/>
    <x v="0"/>
    <s v="United States"/>
    <x v="20"/>
    <x v="15"/>
    <n v="10024"/>
    <s v="East"/>
    <s v="TEC-AC-10002600"/>
    <x v="2"/>
    <x v="11"/>
    <s v="Belkin QODE FastFit Bluetooth Keyboard"/>
    <n v="247.8"/>
    <n v="4"/>
    <n v="0"/>
    <n v="34.692"/>
  </r>
  <r>
    <n v="1590"/>
    <s v="CA-2016-109911"/>
    <x v="536"/>
    <d v="2016-05-16T00:00:00"/>
    <x v="1"/>
    <s v="VG-21805"/>
    <s v="Vivek Grady"/>
    <x v="1"/>
    <s v="United States"/>
    <x v="173"/>
    <x v="17"/>
    <n v="23464"/>
    <s v="South"/>
    <s v="OFF-AR-10001662"/>
    <x v="1"/>
    <x v="6"/>
    <s v="Rogers Handheld Barrel Pencil Sharpener"/>
    <n v="10.96"/>
    <n v="4"/>
    <n v="0"/>
    <n v="2.9592000000000001"/>
  </r>
  <r>
    <n v="1591"/>
    <s v="US-2016-132423"/>
    <x v="173"/>
    <d v="2016-04-19T00:00:00"/>
    <x v="1"/>
    <s v="MY-18295"/>
    <s v="Muhammed Yedwab"/>
    <x v="1"/>
    <s v="United States"/>
    <x v="237"/>
    <x v="5"/>
    <n v="76051"/>
    <s v="Central"/>
    <s v="OFF-AR-10001221"/>
    <x v="1"/>
    <x v="6"/>
    <s v="Dixon Ticonderoga Erasable Colored Pencil Set, 12-Color"/>
    <n v="33.488"/>
    <n v="7"/>
    <n v="0.2"/>
    <n v="5.8604000000000003"/>
  </r>
  <r>
    <n v="1592"/>
    <s v="US-2016-132423"/>
    <x v="173"/>
    <d v="2016-04-19T00:00:00"/>
    <x v="1"/>
    <s v="MY-18295"/>
    <s v="Muhammed Yedwab"/>
    <x v="1"/>
    <s v="United States"/>
    <x v="237"/>
    <x v="5"/>
    <n v="76051"/>
    <s v="Central"/>
    <s v="OFF-FA-10002988"/>
    <x v="1"/>
    <x v="13"/>
    <s v="Ideal Clamps"/>
    <n v="8.0399999999999991"/>
    <n v="5"/>
    <n v="0.2"/>
    <n v="2.9144999999999999"/>
  </r>
  <r>
    <n v="1593"/>
    <s v="CA-2015-122826"/>
    <x v="537"/>
    <d v="2015-06-25T00:00:00"/>
    <x v="0"/>
    <s v="RD-19480"/>
    <s v="Rick Duston"/>
    <x v="0"/>
    <s v="United States"/>
    <x v="175"/>
    <x v="4"/>
    <n v="98502"/>
    <s v="West"/>
    <s v="TEC-PH-10004830"/>
    <x v="2"/>
    <x v="7"/>
    <s v="Pyle PRT45 Retro Home Telephone"/>
    <n v="201.56800000000001"/>
    <n v="4"/>
    <n v="0.2"/>
    <n v="22.676400000000001"/>
  </r>
  <r>
    <n v="1594"/>
    <s v="CA-2014-117317"/>
    <x v="538"/>
    <d v="2014-10-19T00:00:00"/>
    <x v="3"/>
    <s v="JF-15490"/>
    <s v="Jeremy Farry"/>
    <x v="0"/>
    <s v="United States"/>
    <x v="1"/>
    <x v="1"/>
    <n v="90032"/>
    <s v="West"/>
    <s v="OFF-PA-10004519"/>
    <x v="1"/>
    <x v="10"/>
    <s v="Spiral Phone Message Books with Labels by Adams"/>
    <n v="13.44"/>
    <n v="3"/>
    <n v="0"/>
    <n v="6.5856000000000003"/>
  </r>
  <r>
    <n v="1595"/>
    <s v="CA-2015-118423"/>
    <x v="539"/>
    <d v="2015-03-27T00:00:00"/>
    <x v="2"/>
    <s v="DP-13390"/>
    <s v="Dennis Pardue"/>
    <x v="2"/>
    <s v="United States"/>
    <x v="97"/>
    <x v="10"/>
    <n v="61604"/>
    <s v="Central"/>
    <s v="FUR-BO-10000362"/>
    <x v="0"/>
    <x v="0"/>
    <s v="Sauder Inglewood Library Bookcases"/>
    <n v="359.05799999999999"/>
    <n v="3"/>
    <n v="0.3"/>
    <n v="-35.905799999999999"/>
  </r>
  <r>
    <n v="1596"/>
    <s v="CA-2017-149181"/>
    <x v="540"/>
    <d v="2017-05-12T00:00:00"/>
    <x v="1"/>
    <s v="MD-17350"/>
    <s v="Maribeth Dona"/>
    <x v="0"/>
    <s v="United States"/>
    <x v="38"/>
    <x v="24"/>
    <n v="43229"/>
    <s v="East"/>
    <s v="FUR-CH-10004540"/>
    <x v="0"/>
    <x v="1"/>
    <s v="Global Chrome Stack Chair"/>
    <n v="47.991999999999997"/>
    <n v="2"/>
    <n v="0.3"/>
    <n v="-2.0568"/>
  </r>
  <r>
    <n v="1597"/>
    <s v="CA-2017-132234"/>
    <x v="524"/>
    <d v="2017-10-18T00:00:00"/>
    <x v="2"/>
    <s v="MY-17380"/>
    <s v="Maribeth Yedwab"/>
    <x v="1"/>
    <s v="United States"/>
    <x v="20"/>
    <x v="15"/>
    <n v="10011"/>
    <s v="East"/>
    <s v="FUR-FU-10001290"/>
    <x v="0"/>
    <x v="5"/>
    <s v="Executive Impressions Supervisor Wall Clock"/>
    <n v="547.29999999999995"/>
    <n v="13"/>
    <n v="0"/>
    <n v="175.136"/>
  </r>
  <r>
    <n v="1598"/>
    <s v="CA-2017-158876"/>
    <x v="123"/>
    <d v="2017-11-21T00:00:00"/>
    <x v="0"/>
    <s v="AB-10150"/>
    <s v="Aimee Bixby"/>
    <x v="0"/>
    <s v="United States"/>
    <x v="238"/>
    <x v="5"/>
    <n v="75007"/>
    <s v="Central"/>
    <s v="OFF-PA-10000308"/>
    <x v="1"/>
    <x v="10"/>
    <s v="Xerox 1901"/>
    <n v="16.896000000000001"/>
    <n v="4"/>
    <n v="0.2"/>
    <n v="5.28"/>
  </r>
  <r>
    <n v="1599"/>
    <s v="CA-2017-158876"/>
    <x v="123"/>
    <d v="2017-11-21T00:00:00"/>
    <x v="0"/>
    <s v="AB-10150"/>
    <s v="Aimee Bixby"/>
    <x v="0"/>
    <s v="United States"/>
    <x v="238"/>
    <x v="5"/>
    <n v="75007"/>
    <s v="Central"/>
    <s v="OFF-SU-10001165"/>
    <x v="1"/>
    <x v="14"/>
    <s v="Acme Elite Stainless Steel Scissors"/>
    <n v="6.6719999999999997"/>
    <n v="1"/>
    <n v="0.2"/>
    <n v="0.50039999999999996"/>
  </r>
  <r>
    <n v="1600"/>
    <s v="CA-2017-158876"/>
    <x v="123"/>
    <d v="2017-11-21T00:00:00"/>
    <x v="0"/>
    <s v="AB-10150"/>
    <s v="Aimee Bixby"/>
    <x v="0"/>
    <s v="United States"/>
    <x v="238"/>
    <x v="5"/>
    <n v="75007"/>
    <s v="Central"/>
    <s v="OFF-AR-10003373"/>
    <x v="1"/>
    <x v="6"/>
    <s v="Boston School Pro Electric Pencil Sharpener, 1670"/>
    <n v="99.135999999999996"/>
    <n v="4"/>
    <n v="0.2"/>
    <n v="8.6744000000000003"/>
  </r>
  <r>
    <n v="1601"/>
    <s v="CA-2017-158876"/>
    <x v="123"/>
    <d v="2017-11-21T00:00:00"/>
    <x v="0"/>
    <s v="AB-10150"/>
    <s v="Aimee Bixby"/>
    <x v="0"/>
    <s v="United States"/>
    <x v="238"/>
    <x v="5"/>
    <n v="75007"/>
    <s v="Central"/>
    <s v="FUR-FU-10001967"/>
    <x v="0"/>
    <x v="5"/>
    <s v="Telescoping Adjustable Floor Lamp"/>
    <n v="15.992000000000001"/>
    <n v="2"/>
    <n v="0.6"/>
    <n v="-13.993"/>
  </r>
  <r>
    <n v="1602"/>
    <s v="CA-2016-164672"/>
    <x v="541"/>
    <d v="2016-05-13T00:00:00"/>
    <x v="0"/>
    <s v="GB-14530"/>
    <s v="George Bell"/>
    <x v="1"/>
    <s v="United States"/>
    <x v="18"/>
    <x v="13"/>
    <n v="19901"/>
    <s v="East"/>
    <s v="FUR-FU-10001488"/>
    <x v="0"/>
    <x v="5"/>
    <s v="Tenex 46&quot; x 60&quot; Computer Anti-Static Chairmat, Rectangular Shaped"/>
    <n v="211.96"/>
    <n v="2"/>
    <n v="0"/>
    <n v="42.392000000000003"/>
  </r>
  <r>
    <n v="1603"/>
    <s v="US-2016-132857"/>
    <x v="25"/>
    <d v="2016-12-17T00:00:00"/>
    <x v="1"/>
    <s v="CA-12775"/>
    <s v="Cynthia Arntzen"/>
    <x v="0"/>
    <s v="United States"/>
    <x v="214"/>
    <x v="18"/>
    <n v="37167"/>
    <s v="South"/>
    <s v="OFF-AR-10003251"/>
    <x v="1"/>
    <x v="6"/>
    <s v="Prang Drawing Pencil Set"/>
    <n v="6.6719999999999997"/>
    <n v="3"/>
    <n v="0.2"/>
    <n v="1.6679999999999999"/>
  </r>
  <r>
    <n v="1604"/>
    <s v="CA-2017-116645"/>
    <x v="329"/>
    <d v="2017-12-04T00:00:00"/>
    <x v="1"/>
    <s v="ME-17725"/>
    <s v="Max Engle"/>
    <x v="0"/>
    <s v="United States"/>
    <x v="46"/>
    <x v="13"/>
    <n v="19711"/>
    <s v="East"/>
    <s v="OFF-AR-10001044"/>
    <x v="1"/>
    <x v="6"/>
    <s v="BOSTON Ranger #55 Pencil Sharpener, Black"/>
    <n v="155.94"/>
    <n v="6"/>
    <n v="0"/>
    <n v="45.2226"/>
  </r>
  <r>
    <n v="1605"/>
    <s v="US-2016-115819"/>
    <x v="475"/>
    <d v="2016-04-24T00:00:00"/>
    <x v="0"/>
    <s v="JO-15280"/>
    <s v="Jas O'Carroll"/>
    <x v="0"/>
    <s v="United States"/>
    <x v="1"/>
    <x v="1"/>
    <n v="90049"/>
    <s v="West"/>
    <s v="TEC-PH-10004700"/>
    <x v="2"/>
    <x v="7"/>
    <s v="PowerGen Dual USB Car Charger"/>
    <n v="39.96"/>
    <n v="5"/>
    <n v="0.2"/>
    <n v="12.987"/>
  </r>
  <r>
    <n v="1606"/>
    <s v="US-2016-115819"/>
    <x v="475"/>
    <d v="2016-04-24T00:00:00"/>
    <x v="0"/>
    <s v="JO-15280"/>
    <s v="Jas O'Carroll"/>
    <x v="0"/>
    <s v="United States"/>
    <x v="1"/>
    <x v="1"/>
    <n v="90049"/>
    <s v="West"/>
    <s v="OFF-AR-10000823"/>
    <x v="1"/>
    <x v="6"/>
    <s v="Newell 307"/>
    <n v="5.46"/>
    <n v="3"/>
    <n v="0"/>
    <n v="1.5287999999999999"/>
  </r>
  <r>
    <n v="1607"/>
    <s v="US-2016-115819"/>
    <x v="475"/>
    <d v="2016-04-24T00:00:00"/>
    <x v="0"/>
    <s v="JO-15280"/>
    <s v="Jas O'Carroll"/>
    <x v="0"/>
    <s v="United States"/>
    <x v="1"/>
    <x v="1"/>
    <n v="90049"/>
    <s v="West"/>
    <s v="OFF-AR-10004456"/>
    <x v="1"/>
    <x v="6"/>
    <s v="Panasonic KP-4ABK Battery-Operated Pencil Sharpener"/>
    <n v="73.2"/>
    <n v="5"/>
    <n v="0"/>
    <n v="21.228000000000002"/>
  </r>
  <r>
    <n v="1608"/>
    <s v="US-2016-115819"/>
    <x v="475"/>
    <d v="2016-04-24T00:00:00"/>
    <x v="0"/>
    <s v="JO-15280"/>
    <s v="Jas O'Carroll"/>
    <x v="0"/>
    <s v="United States"/>
    <x v="1"/>
    <x v="1"/>
    <n v="90049"/>
    <s v="West"/>
    <s v="OFF-BI-10000050"/>
    <x v="1"/>
    <x v="8"/>
    <s v="Angle-D Binders with Locking Rings, Label Holders"/>
    <n v="5.84"/>
    <n v="1"/>
    <n v="0.2"/>
    <n v="1.9710000000000001"/>
  </r>
  <r>
    <n v="1609"/>
    <s v="US-2016-115819"/>
    <x v="475"/>
    <d v="2016-04-24T00:00:00"/>
    <x v="0"/>
    <s v="JO-15280"/>
    <s v="Jas O'Carroll"/>
    <x v="0"/>
    <s v="United States"/>
    <x v="1"/>
    <x v="1"/>
    <n v="90049"/>
    <s v="West"/>
    <s v="OFF-PA-10002377"/>
    <x v="1"/>
    <x v="10"/>
    <s v="Adams Telephone Message Book W/Dividers/Space For Phone Numbers, 5 1/4&quot;X8 1/2&quot;, 200/Messages"/>
    <n v="22.72"/>
    <n v="4"/>
    <n v="0"/>
    <n v="10.224"/>
  </r>
  <r>
    <n v="1610"/>
    <s v="US-2016-115819"/>
    <x v="475"/>
    <d v="2016-04-24T00:00:00"/>
    <x v="0"/>
    <s v="JO-15280"/>
    <s v="Jas O'Carroll"/>
    <x v="0"/>
    <s v="United States"/>
    <x v="1"/>
    <x v="1"/>
    <n v="90049"/>
    <s v="West"/>
    <s v="OFF-BI-10000591"/>
    <x v="1"/>
    <x v="8"/>
    <s v="Avery Binder Labels"/>
    <n v="9.3360000000000003"/>
    <n v="3"/>
    <n v="0.2"/>
    <n v="3.2675999999999998"/>
  </r>
  <r>
    <n v="1611"/>
    <s v="CA-2014-156349"/>
    <x v="542"/>
    <d v="2014-05-30T00:00:00"/>
    <x v="1"/>
    <s v="ML-17395"/>
    <s v="Marina Lichtenstein"/>
    <x v="1"/>
    <s v="United States"/>
    <x v="1"/>
    <x v="1"/>
    <n v="90008"/>
    <s v="West"/>
    <s v="FUR-BO-10000362"/>
    <x v="0"/>
    <x v="0"/>
    <s v="Sauder Inglewood Library Bookcases"/>
    <n v="290.666"/>
    <n v="2"/>
    <n v="0.15"/>
    <n v="27.3568"/>
  </r>
  <r>
    <n v="1612"/>
    <s v="CA-2014-156349"/>
    <x v="542"/>
    <d v="2014-05-30T00:00:00"/>
    <x v="1"/>
    <s v="ML-17395"/>
    <s v="Marina Lichtenstein"/>
    <x v="1"/>
    <s v="United States"/>
    <x v="1"/>
    <x v="1"/>
    <n v="90008"/>
    <s v="West"/>
    <s v="TEC-PH-10000441"/>
    <x v="2"/>
    <x v="7"/>
    <s v="VTech DS6151"/>
    <n v="201.584"/>
    <n v="2"/>
    <n v="0.2"/>
    <n v="20.1584"/>
  </r>
  <r>
    <n v="1613"/>
    <s v="CA-2014-156349"/>
    <x v="542"/>
    <d v="2014-05-30T00:00:00"/>
    <x v="1"/>
    <s v="ML-17395"/>
    <s v="Marina Lichtenstein"/>
    <x v="1"/>
    <s v="United States"/>
    <x v="1"/>
    <x v="1"/>
    <n v="90008"/>
    <s v="West"/>
    <s v="TEC-PH-10002726"/>
    <x v="2"/>
    <x v="7"/>
    <s v="netTALK DUO VoIP Telephone Service"/>
    <n v="83.983999999999995"/>
    <n v="2"/>
    <n v="0.2"/>
    <n v="31.494"/>
  </r>
  <r>
    <n v="1614"/>
    <s v="CA-2017-138380"/>
    <x v="202"/>
    <d v="2017-12-25T00:00:00"/>
    <x v="1"/>
    <s v="YS-21880"/>
    <s v="Yana Sorensen"/>
    <x v="1"/>
    <s v="United States"/>
    <x v="182"/>
    <x v="1"/>
    <n v="94601"/>
    <s v="West"/>
    <s v="OFF-ST-10003306"/>
    <x v="1"/>
    <x v="4"/>
    <s v="Letter Size Cart"/>
    <n v="1000.02"/>
    <n v="7"/>
    <n v="0"/>
    <n v="290.00580000000002"/>
  </r>
  <r>
    <n v="1615"/>
    <s v="US-2016-113509"/>
    <x v="543"/>
    <d v="2016-03-19T00:00:00"/>
    <x v="1"/>
    <s v="PL-18925"/>
    <s v="Paul Lucas"/>
    <x v="2"/>
    <s v="United States"/>
    <x v="10"/>
    <x v="9"/>
    <n v="19143"/>
    <s v="East"/>
    <s v="TEC-AC-10004855"/>
    <x v="2"/>
    <x v="11"/>
    <s v="V7 USB Numeric Keypad"/>
    <n v="83.975999999999999"/>
    <n v="3"/>
    <n v="0.2"/>
    <n v="-13.646100000000001"/>
  </r>
  <r>
    <n v="1616"/>
    <s v="CA-2015-130022"/>
    <x v="544"/>
    <d v="2015-08-16T00:00:00"/>
    <x v="1"/>
    <s v="JK-16120"/>
    <s v="Julie Kriz"/>
    <x v="2"/>
    <s v="United States"/>
    <x v="16"/>
    <x v="11"/>
    <n v="55122"/>
    <s v="Central"/>
    <s v="OFF-LA-10002787"/>
    <x v="1"/>
    <x v="2"/>
    <s v="Avery 480"/>
    <n v="3.75"/>
    <n v="1"/>
    <n v="0"/>
    <n v="1.8"/>
  </r>
  <r>
    <n v="1617"/>
    <s v="CA-2015-130022"/>
    <x v="544"/>
    <d v="2015-08-16T00:00:00"/>
    <x v="1"/>
    <s v="JK-16120"/>
    <s v="Julie Kriz"/>
    <x v="2"/>
    <s v="United States"/>
    <x v="16"/>
    <x v="11"/>
    <n v="55122"/>
    <s v="Central"/>
    <s v="OFF-LA-10002043"/>
    <x v="1"/>
    <x v="2"/>
    <s v="Avery 489"/>
    <n v="41.4"/>
    <n v="4"/>
    <n v="0"/>
    <n v="19.872"/>
  </r>
  <r>
    <n v="1618"/>
    <s v="CA-2015-130022"/>
    <x v="544"/>
    <d v="2015-08-16T00:00:00"/>
    <x v="1"/>
    <s v="JK-16120"/>
    <s v="Julie Kriz"/>
    <x v="2"/>
    <s v="United States"/>
    <x v="16"/>
    <x v="11"/>
    <n v="55122"/>
    <s v="Central"/>
    <s v="OFF-AR-10001915"/>
    <x v="1"/>
    <x v="6"/>
    <s v="Peel-Off China Markers"/>
    <n v="29.79"/>
    <n v="3"/>
    <n v="0"/>
    <n v="12.511799999999999"/>
  </r>
  <r>
    <n v="1619"/>
    <s v="US-2016-118780"/>
    <x v="545"/>
    <d v="2016-09-14T00:00:00"/>
    <x v="0"/>
    <s v="PN-18775"/>
    <s v="Parhena Norris"/>
    <x v="2"/>
    <s v="United States"/>
    <x v="20"/>
    <x v="15"/>
    <n v="10011"/>
    <s v="East"/>
    <s v="OFF-ST-10000352"/>
    <x v="1"/>
    <x v="4"/>
    <s v="Acco Perma 2700 Stacking Storage Drawers"/>
    <n v="59.48"/>
    <n v="2"/>
    <n v="0"/>
    <n v="8.9220000000000006"/>
  </r>
  <r>
    <n v="1620"/>
    <s v="US-2016-118780"/>
    <x v="545"/>
    <d v="2016-09-14T00:00:00"/>
    <x v="0"/>
    <s v="PN-18775"/>
    <s v="Parhena Norris"/>
    <x v="2"/>
    <s v="United States"/>
    <x v="20"/>
    <x v="15"/>
    <n v="10011"/>
    <s v="East"/>
    <s v="OFF-PA-10000575"/>
    <x v="1"/>
    <x v="10"/>
    <s v="Wirebound Message Books, Four 2 3/4 x 5 White Forms per Page"/>
    <n v="6.69"/>
    <n v="1"/>
    <n v="0"/>
    <n v="3.0773999999999999"/>
  </r>
  <r>
    <n v="1621"/>
    <s v="CA-2017-108560"/>
    <x v="141"/>
    <d v="2017-07-15T00:00:00"/>
    <x v="1"/>
    <s v="JC-15385"/>
    <s v="Jenna Caffey"/>
    <x v="0"/>
    <s v="United States"/>
    <x v="239"/>
    <x v="4"/>
    <n v="98031"/>
    <s v="West"/>
    <s v="FUR-FU-10002937"/>
    <x v="0"/>
    <x v="5"/>
    <s v="GE 48&quot; Fluorescent Tube, Cool White Energy Saver, 34 Watts, 30/Box"/>
    <n v="198.46"/>
    <n v="2"/>
    <n v="0"/>
    <n v="99.23"/>
  </r>
  <r>
    <n v="1622"/>
    <s v="CA-2017-108560"/>
    <x v="141"/>
    <d v="2017-07-15T00:00:00"/>
    <x v="1"/>
    <s v="JC-15385"/>
    <s v="Jenna Caffey"/>
    <x v="0"/>
    <s v="United States"/>
    <x v="239"/>
    <x v="4"/>
    <n v="98031"/>
    <s v="West"/>
    <s v="OFF-LA-10003930"/>
    <x v="1"/>
    <x v="2"/>
    <s v="Dot Matrix Printer Tape Reel Labels, White, 5000/Box"/>
    <n v="786.48"/>
    <n v="8"/>
    <n v="0"/>
    <n v="385.37520000000001"/>
  </r>
  <r>
    <n v="1623"/>
    <s v="CA-2017-108560"/>
    <x v="141"/>
    <d v="2017-07-15T00:00:00"/>
    <x v="1"/>
    <s v="JC-15385"/>
    <s v="Jenna Caffey"/>
    <x v="0"/>
    <s v="United States"/>
    <x v="239"/>
    <x v="4"/>
    <n v="98031"/>
    <s v="West"/>
    <s v="OFF-BI-10001107"/>
    <x v="1"/>
    <x v="8"/>
    <s v="GBC White Gloss Covers, Plain Front"/>
    <n v="23.167999999999999"/>
    <n v="2"/>
    <n v="0.2"/>
    <n v="7.8192000000000004"/>
  </r>
  <r>
    <n v="1624"/>
    <s v="CA-2017-108560"/>
    <x v="141"/>
    <d v="2017-07-15T00:00:00"/>
    <x v="1"/>
    <s v="JC-15385"/>
    <s v="Jenna Caffey"/>
    <x v="0"/>
    <s v="United States"/>
    <x v="239"/>
    <x v="4"/>
    <n v="98031"/>
    <s v="West"/>
    <s v="TEC-AC-10003063"/>
    <x v="2"/>
    <x v="11"/>
    <s v="Micro Innovations USB RF Wireless Keyboard with Mouse"/>
    <n v="50"/>
    <n v="2"/>
    <n v="0"/>
    <n v="10.5"/>
  </r>
  <r>
    <n v="1625"/>
    <s v="CA-2015-157084"/>
    <x v="546"/>
    <d v="2015-12-24T00:00:00"/>
    <x v="1"/>
    <s v="JG-15160"/>
    <s v="James Galang"/>
    <x v="0"/>
    <s v="United States"/>
    <x v="1"/>
    <x v="1"/>
    <n v="90049"/>
    <s v="West"/>
    <s v="TEC-PH-10002922"/>
    <x v="2"/>
    <x v="7"/>
    <s v="ShoreTel ShorePhone IP 230 VoIP phone"/>
    <n v="675.96"/>
    <n v="5"/>
    <n v="0.2"/>
    <n v="84.495000000000005"/>
  </r>
  <r>
    <n v="1626"/>
    <s v="CA-2015-157084"/>
    <x v="546"/>
    <d v="2015-12-24T00:00:00"/>
    <x v="1"/>
    <s v="JG-15160"/>
    <s v="James Galang"/>
    <x v="0"/>
    <s v="United States"/>
    <x v="1"/>
    <x v="1"/>
    <n v="90049"/>
    <s v="West"/>
    <s v="TEC-AC-10002049"/>
    <x v="2"/>
    <x v="11"/>
    <s v="Plantronics Savi W720 Multi-Device Wireless Headset System"/>
    <n v="1265.8499999999999"/>
    <n v="3"/>
    <n v="0"/>
    <n v="556.97400000000005"/>
  </r>
  <r>
    <n v="1627"/>
    <s v="CA-2015-164539"/>
    <x v="547"/>
    <d v="2015-11-22T00:00:00"/>
    <x v="1"/>
    <s v="PO-19180"/>
    <s v="Philisse Overcash"/>
    <x v="2"/>
    <s v="United States"/>
    <x v="20"/>
    <x v="15"/>
    <n v="10011"/>
    <s v="East"/>
    <s v="OFF-AP-10002457"/>
    <x v="1"/>
    <x v="9"/>
    <s v="Eureka The Boss Plus 12-Amp Hard Box Upright Vacuum, Red"/>
    <n v="523.25"/>
    <n v="5"/>
    <n v="0"/>
    <n v="141.2775"/>
  </r>
  <r>
    <n v="1628"/>
    <s v="CA-2015-143119"/>
    <x v="496"/>
    <d v="2015-09-30T00:00:00"/>
    <x v="1"/>
    <s v="MC-17275"/>
    <s v="Marc Crier"/>
    <x v="0"/>
    <s v="United States"/>
    <x v="240"/>
    <x v="28"/>
    <n v="70506"/>
    <s v="South"/>
    <s v="FUR-CH-10001270"/>
    <x v="0"/>
    <x v="1"/>
    <s v="Harbour Creations Steel Folding Chair"/>
    <n v="517.5"/>
    <n v="6"/>
    <n v="0"/>
    <n v="155.25"/>
  </r>
  <r>
    <n v="1629"/>
    <s v="CA-2017-101049"/>
    <x v="548"/>
    <d v="2017-06-25T00:00:00"/>
    <x v="0"/>
    <s v="AS-10240"/>
    <s v="Alan Shonely"/>
    <x v="0"/>
    <s v="United States"/>
    <x v="138"/>
    <x v="24"/>
    <n v="44105"/>
    <s v="East"/>
    <s v="FUR-FU-10004415"/>
    <x v="0"/>
    <x v="5"/>
    <s v="Stacking Tray, Side-Loading, Legal, Smoke"/>
    <n v="17.920000000000002"/>
    <n v="5"/>
    <n v="0.2"/>
    <n v="2.464"/>
  </r>
  <r>
    <n v="1630"/>
    <s v="CA-2017-101049"/>
    <x v="548"/>
    <d v="2017-06-25T00:00:00"/>
    <x v="0"/>
    <s v="AS-10240"/>
    <s v="Alan Shonely"/>
    <x v="0"/>
    <s v="United States"/>
    <x v="138"/>
    <x v="24"/>
    <n v="44105"/>
    <s v="East"/>
    <s v="OFF-BI-10001510"/>
    <x v="1"/>
    <x v="8"/>
    <s v="Deluxe Heavy-Duty Vinyl Round Ring Binder"/>
    <n v="41.256"/>
    <n v="6"/>
    <n v="0.7"/>
    <n v="-34.380000000000003"/>
  </r>
  <r>
    <n v="1631"/>
    <s v="CA-2016-106530"/>
    <x v="541"/>
    <d v="2016-05-08T00:00:00"/>
    <x v="3"/>
    <s v="CL-12565"/>
    <s v="Clay Ludtke"/>
    <x v="0"/>
    <s v="United States"/>
    <x v="138"/>
    <x v="24"/>
    <n v="44105"/>
    <s v="East"/>
    <s v="OFF-ST-10002011"/>
    <x v="1"/>
    <x v="4"/>
    <s v="Smead Adjustable Mobile File Trolley with Lockable Top"/>
    <n v="1006.056"/>
    <n v="3"/>
    <n v="0.2"/>
    <n v="88.029899999999998"/>
  </r>
  <r>
    <n v="1632"/>
    <s v="CA-2016-106530"/>
    <x v="541"/>
    <d v="2016-05-08T00:00:00"/>
    <x v="3"/>
    <s v="CL-12565"/>
    <s v="Clay Ludtke"/>
    <x v="0"/>
    <s v="United States"/>
    <x v="138"/>
    <x v="24"/>
    <n v="44105"/>
    <s v="East"/>
    <s v="OFF-PA-10002986"/>
    <x v="1"/>
    <x v="10"/>
    <s v="Xerox 1898"/>
    <n v="10.688000000000001"/>
    <n v="2"/>
    <n v="0.2"/>
    <n v="3.7408000000000001"/>
  </r>
  <r>
    <n v="1633"/>
    <s v="CA-2016-106530"/>
    <x v="541"/>
    <d v="2016-05-08T00:00:00"/>
    <x v="3"/>
    <s v="CL-12565"/>
    <s v="Clay Ludtke"/>
    <x v="0"/>
    <s v="United States"/>
    <x v="138"/>
    <x v="24"/>
    <n v="44105"/>
    <s v="East"/>
    <s v="OFF-PA-10004451"/>
    <x v="1"/>
    <x v="10"/>
    <s v="Xerox 222"/>
    <n v="10.368"/>
    <n v="2"/>
    <n v="0.2"/>
    <n v="3.6288"/>
  </r>
  <r>
    <n v="1634"/>
    <s v="CA-2016-106530"/>
    <x v="541"/>
    <d v="2016-05-08T00:00:00"/>
    <x v="3"/>
    <s v="CL-12565"/>
    <s v="Clay Ludtke"/>
    <x v="0"/>
    <s v="United States"/>
    <x v="138"/>
    <x v="24"/>
    <n v="44105"/>
    <s v="East"/>
    <s v="OFF-ST-10000649"/>
    <x v="1"/>
    <x v="4"/>
    <s v="Hanging Personal Folder File"/>
    <n v="25.12"/>
    <n v="2"/>
    <n v="0.2"/>
    <n v="1.57"/>
  </r>
  <r>
    <n v="1635"/>
    <s v="CA-2016-106530"/>
    <x v="541"/>
    <d v="2016-05-08T00:00:00"/>
    <x v="3"/>
    <s v="CL-12565"/>
    <s v="Clay Ludtke"/>
    <x v="0"/>
    <s v="United States"/>
    <x v="138"/>
    <x v="24"/>
    <n v="44105"/>
    <s v="East"/>
    <s v="TEC-AC-10001465"/>
    <x v="2"/>
    <x v="11"/>
    <s v="SanDisk Cruzer 64 GB USB Flash Drive"/>
    <n v="58.112000000000002"/>
    <n v="2"/>
    <n v="0.2"/>
    <n v="7.2640000000000002"/>
  </r>
  <r>
    <n v="1636"/>
    <s v="CA-2014-168984"/>
    <x v="35"/>
    <d v="2014-12-02T00:00:00"/>
    <x v="1"/>
    <s v="NW-18400"/>
    <s v="Natalie Webber"/>
    <x v="0"/>
    <s v="United States"/>
    <x v="241"/>
    <x v="21"/>
    <n v="97224"/>
    <s v="West"/>
    <s v="OFF-PA-10001166"/>
    <x v="1"/>
    <x v="10"/>
    <s v="Xerox 2"/>
    <n v="15.552"/>
    <n v="3"/>
    <n v="0.2"/>
    <n v="5.4432"/>
  </r>
  <r>
    <n v="1637"/>
    <s v="CA-2014-168984"/>
    <x v="35"/>
    <d v="2014-12-02T00:00:00"/>
    <x v="1"/>
    <s v="NW-18400"/>
    <s v="Natalie Webber"/>
    <x v="0"/>
    <s v="United States"/>
    <x v="241"/>
    <x v="21"/>
    <n v="97224"/>
    <s v="West"/>
    <s v="OFF-ST-10001097"/>
    <x v="1"/>
    <x v="4"/>
    <s v="Office Impressions Heavy Duty Welded Shelving &amp; Multimedia Storage Drawers"/>
    <n v="669.08"/>
    <n v="5"/>
    <n v="0.2"/>
    <n v="-167.27"/>
  </r>
  <r>
    <n v="1638"/>
    <s v="CA-2014-168984"/>
    <x v="35"/>
    <d v="2014-12-02T00:00:00"/>
    <x v="1"/>
    <s v="NW-18400"/>
    <s v="Natalie Webber"/>
    <x v="0"/>
    <s v="United States"/>
    <x v="241"/>
    <x v="21"/>
    <n v="97224"/>
    <s v="West"/>
    <s v="TEC-PH-10000038"/>
    <x v="2"/>
    <x v="7"/>
    <s v="Jawbone MINI JAMBOX Wireless Bluetooth Speaker"/>
    <n v="438.33600000000001"/>
    <n v="4"/>
    <n v="0.2"/>
    <n v="-87.667199999999994"/>
  </r>
  <r>
    <n v="1639"/>
    <s v="CA-2016-157266"/>
    <x v="439"/>
    <d v="2016-06-01T00:00:00"/>
    <x v="1"/>
    <s v="TB-21280"/>
    <s v="Toby Braunhardt"/>
    <x v="0"/>
    <s v="United States"/>
    <x v="176"/>
    <x v="40"/>
    <n v="20016"/>
    <s v="East"/>
    <s v="OFF-PA-10002689"/>
    <x v="1"/>
    <x v="10"/>
    <s v="Weyerhaeuser First Choice Laser/Copy Paper (20Lb. and 88 Bright)"/>
    <n v="19.440000000000001"/>
    <n v="3"/>
    <n v="0"/>
    <n v="9.3312000000000008"/>
  </r>
  <r>
    <n v="1640"/>
    <s v="CA-2016-157266"/>
    <x v="439"/>
    <d v="2016-06-01T00:00:00"/>
    <x v="1"/>
    <s v="TB-21280"/>
    <s v="Toby Braunhardt"/>
    <x v="0"/>
    <s v="United States"/>
    <x v="176"/>
    <x v="40"/>
    <n v="20016"/>
    <s v="East"/>
    <s v="OFF-BI-10004728"/>
    <x v="1"/>
    <x v="8"/>
    <s v="Wilson Jones Turn Tabs Binder Tool for Ring Binders"/>
    <n v="9.64"/>
    <n v="2"/>
    <n v="0"/>
    <n v="4.4344000000000001"/>
  </r>
  <r>
    <n v="1641"/>
    <s v="CA-2016-157266"/>
    <x v="439"/>
    <d v="2016-06-01T00:00:00"/>
    <x v="1"/>
    <s v="TB-21280"/>
    <s v="Toby Braunhardt"/>
    <x v="0"/>
    <s v="United States"/>
    <x v="176"/>
    <x v="40"/>
    <n v="20016"/>
    <s v="East"/>
    <s v="OFF-PA-10004675"/>
    <x v="1"/>
    <x v="10"/>
    <s v="Telephone Message Books with Fax/Mobile Section, 5 1/2&quot; x 3 3/16&quot;"/>
    <n v="12.7"/>
    <n v="2"/>
    <n v="0"/>
    <n v="5.8419999999999996"/>
  </r>
  <r>
    <n v="1642"/>
    <s v="CA-2016-157266"/>
    <x v="439"/>
    <d v="2016-06-01T00:00:00"/>
    <x v="1"/>
    <s v="TB-21280"/>
    <s v="Toby Braunhardt"/>
    <x v="0"/>
    <s v="United States"/>
    <x v="176"/>
    <x v="40"/>
    <n v="20016"/>
    <s v="East"/>
    <s v="FUR-FU-10000629"/>
    <x v="0"/>
    <x v="5"/>
    <s v="9-3/4 Diameter Round Wall Clock"/>
    <n v="41.37"/>
    <n v="3"/>
    <n v="0"/>
    <n v="17.375399999999999"/>
  </r>
  <r>
    <n v="1643"/>
    <s v="US-2014-134712"/>
    <x v="503"/>
    <d v="2014-12-04T00:00:00"/>
    <x v="1"/>
    <s v="BS-11380"/>
    <s v="Bill Stewart"/>
    <x v="1"/>
    <s v="United States"/>
    <x v="242"/>
    <x v="10"/>
    <n v="60076"/>
    <s v="Central"/>
    <s v="OFF-FA-10003112"/>
    <x v="1"/>
    <x v="13"/>
    <s v="Staples"/>
    <n v="12.624000000000001"/>
    <n v="2"/>
    <n v="0.2"/>
    <n v="3.9449999999999998"/>
  </r>
  <r>
    <n v="1644"/>
    <s v="CA-2015-111829"/>
    <x v="531"/>
    <d v="2015-03-20T00:00:00"/>
    <x v="2"/>
    <s v="FH-14365"/>
    <s v="Fred Hopkins"/>
    <x v="1"/>
    <s v="United States"/>
    <x v="4"/>
    <x v="4"/>
    <n v="98115"/>
    <s v="West"/>
    <s v="OFF-ST-10000142"/>
    <x v="1"/>
    <x v="4"/>
    <s v="Deluxe Rollaway Locking File with Drawer"/>
    <n v="1247.6400000000001"/>
    <n v="3"/>
    <n v="0"/>
    <n v="349.33920000000001"/>
  </r>
  <r>
    <n v="1645"/>
    <s v="CA-2015-111829"/>
    <x v="531"/>
    <d v="2015-03-20T00:00:00"/>
    <x v="2"/>
    <s v="FH-14365"/>
    <s v="Fred Hopkins"/>
    <x v="1"/>
    <s v="United States"/>
    <x v="4"/>
    <x v="4"/>
    <n v="98115"/>
    <s v="West"/>
    <s v="TEC-CO-10001766"/>
    <x v="2"/>
    <x v="16"/>
    <s v="Canon PC940 Copier"/>
    <n v="3149.93"/>
    <n v="7"/>
    <n v="0"/>
    <n v="1480.4671000000001"/>
  </r>
  <r>
    <n v="1646"/>
    <s v="CA-2015-111829"/>
    <x v="531"/>
    <d v="2015-03-20T00:00:00"/>
    <x v="2"/>
    <s v="FH-14365"/>
    <s v="Fred Hopkins"/>
    <x v="1"/>
    <s v="United States"/>
    <x v="4"/>
    <x v="4"/>
    <n v="98115"/>
    <s v="West"/>
    <s v="OFF-PA-10004359"/>
    <x v="1"/>
    <x v="10"/>
    <s v="Multicolor Computer Printout Paper"/>
    <n v="209.7"/>
    <n v="2"/>
    <n v="0"/>
    <n v="100.65600000000001"/>
  </r>
  <r>
    <n v="1647"/>
    <s v="CA-2015-105221"/>
    <x v="549"/>
    <d v="2015-11-03T00:00:00"/>
    <x v="2"/>
    <s v="VM-21685"/>
    <s v="Valerie Mitchum"/>
    <x v="2"/>
    <s v="United States"/>
    <x v="10"/>
    <x v="9"/>
    <n v="19140"/>
    <s v="East"/>
    <s v="TEC-AC-10002323"/>
    <x v="2"/>
    <x v="11"/>
    <s v="SanDisk Ultra 32 GB MicroSDHC Class 10 Memory Card"/>
    <n v="35.36"/>
    <n v="2"/>
    <n v="0.2"/>
    <n v="-3.0939999999999999"/>
  </r>
  <r>
    <n v="1648"/>
    <s v="CA-2015-105221"/>
    <x v="549"/>
    <d v="2015-11-03T00:00:00"/>
    <x v="2"/>
    <s v="VM-21685"/>
    <s v="Valerie Mitchum"/>
    <x v="2"/>
    <s v="United States"/>
    <x v="10"/>
    <x v="9"/>
    <n v="19140"/>
    <s v="East"/>
    <s v="OFF-FA-10001135"/>
    <x v="1"/>
    <x v="13"/>
    <s v="Brites Rubber Bands, 1 1/2 oz. Box"/>
    <n v="3.1680000000000001"/>
    <n v="2"/>
    <n v="0.2"/>
    <n v="-0.71279999999999999"/>
  </r>
  <r>
    <n v="1649"/>
    <s v="CA-2015-120341"/>
    <x v="120"/>
    <d v="2015-09-29T00:00:00"/>
    <x v="0"/>
    <s v="SF-20200"/>
    <s v="Sarah Foster"/>
    <x v="0"/>
    <s v="United States"/>
    <x v="10"/>
    <x v="9"/>
    <n v="19143"/>
    <s v="East"/>
    <s v="OFF-BI-10004224"/>
    <x v="1"/>
    <x v="8"/>
    <s v="Catalog Binders with Expanding Posts"/>
    <n v="121.104"/>
    <n v="6"/>
    <n v="0.7"/>
    <n v="-100.92"/>
  </r>
  <r>
    <n v="1650"/>
    <s v="CA-2015-120341"/>
    <x v="120"/>
    <d v="2015-09-29T00:00:00"/>
    <x v="0"/>
    <s v="SF-20200"/>
    <s v="Sarah Foster"/>
    <x v="0"/>
    <s v="United States"/>
    <x v="10"/>
    <x v="9"/>
    <n v="19143"/>
    <s v="East"/>
    <s v="TEC-PH-10003357"/>
    <x v="2"/>
    <x v="7"/>
    <s v="Grandstream GXP2100 Mainstream Business Phone"/>
    <n v="45.893999999999998"/>
    <n v="1"/>
    <n v="0.4"/>
    <n v="-9.1788000000000007"/>
  </r>
  <r>
    <n v="1651"/>
    <s v="CA-2014-135699"/>
    <x v="550"/>
    <d v="2014-08-29T00:00:00"/>
    <x v="3"/>
    <s v="HH-15010"/>
    <s v="Hilary Holden"/>
    <x v="1"/>
    <s v="United States"/>
    <x v="8"/>
    <x v="1"/>
    <n v="94110"/>
    <s v="West"/>
    <s v="OFF-PA-10004475"/>
    <x v="1"/>
    <x v="10"/>
    <s v="Xerox 1940"/>
    <n v="109.92"/>
    <n v="2"/>
    <n v="0"/>
    <n v="53.860799999999998"/>
  </r>
  <r>
    <n v="1652"/>
    <s v="CA-2014-135699"/>
    <x v="550"/>
    <d v="2014-08-29T00:00:00"/>
    <x v="3"/>
    <s v="HH-15010"/>
    <s v="Hilary Holden"/>
    <x v="1"/>
    <s v="United States"/>
    <x v="8"/>
    <x v="1"/>
    <n v="94110"/>
    <s v="West"/>
    <s v="OFF-PA-10003001"/>
    <x v="1"/>
    <x v="10"/>
    <s v="Xerox 1986"/>
    <n v="13.36"/>
    <n v="2"/>
    <n v="0"/>
    <n v="6.4127999999999998"/>
  </r>
  <r>
    <n v="1653"/>
    <s v="US-2017-132444"/>
    <x v="551"/>
    <d v="2017-11-21T00:00:00"/>
    <x v="2"/>
    <s v="CD-12280"/>
    <s v="Christina DeMoss"/>
    <x v="0"/>
    <s v="United States"/>
    <x v="4"/>
    <x v="4"/>
    <n v="98105"/>
    <s v="West"/>
    <s v="OFF-ST-10003442"/>
    <x v="1"/>
    <x v="4"/>
    <s v="Eldon Portable Mobile Manager"/>
    <n v="169.68"/>
    <n v="6"/>
    <n v="0"/>
    <n v="45.813600000000001"/>
  </r>
  <r>
    <n v="1654"/>
    <s v="US-2017-132444"/>
    <x v="551"/>
    <d v="2017-11-21T00:00:00"/>
    <x v="2"/>
    <s v="CD-12280"/>
    <s v="Christina DeMoss"/>
    <x v="0"/>
    <s v="United States"/>
    <x v="4"/>
    <x v="4"/>
    <n v="98105"/>
    <s v="West"/>
    <s v="TEC-AC-10003832"/>
    <x v="2"/>
    <x v="11"/>
    <s v="Imation 16GB Mini TravelDrive USB 2.0 Flash Drive"/>
    <n v="132.52000000000001"/>
    <n v="4"/>
    <n v="0"/>
    <n v="54.333199999999998"/>
  </r>
  <r>
    <n v="1655"/>
    <s v="US-2017-132444"/>
    <x v="551"/>
    <d v="2017-11-21T00:00:00"/>
    <x v="2"/>
    <s v="CD-12280"/>
    <s v="Christina DeMoss"/>
    <x v="0"/>
    <s v="United States"/>
    <x v="4"/>
    <x v="4"/>
    <n v="98105"/>
    <s v="West"/>
    <s v="OFF-FA-10000611"/>
    <x v="1"/>
    <x v="13"/>
    <s v="Binder Clips by OIC"/>
    <n v="2.96"/>
    <n v="2"/>
    <n v="0"/>
    <n v="1.4208000000000001"/>
  </r>
  <r>
    <n v="1656"/>
    <s v="US-2017-132444"/>
    <x v="551"/>
    <d v="2017-11-21T00:00:00"/>
    <x v="2"/>
    <s v="CD-12280"/>
    <s v="Christina DeMoss"/>
    <x v="0"/>
    <s v="United States"/>
    <x v="4"/>
    <x v="4"/>
    <n v="98105"/>
    <s v="West"/>
    <s v="OFF-BI-10001116"/>
    <x v="1"/>
    <x v="8"/>
    <s v="Wilson Jones 1&quot; Hanging DublLock Ring Binders"/>
    <n v="8.4480000000000004"/>
    <n v="2"/>
    <n v="0.2"/>
    <n v="2.9567999999999999"/>
  </r>
  <r>
    <n v="1657"/>
    <s v="US-2017-132444"/>
    <x v="551"/>
    <d v="2017-11-21T00:00:00"/>
    <x v="2"/>
    <s v="CD-12280"/>
    <s v="Christina DeMoss"/>
    <x v="0"/>
    <s v="United States"/>
    <x v="4"/>
    <x v="4"/>
    <n v="98105"/>
    <s v="West"/>
    <s v="OFF-ST-10000563"/>
    <x v="1"/>
    <x v="4"/>
    <s v="Fellowes Bankers Box Stor/Drawer Steel Plus"/>
    <n v="95.94"/>
    <n v="3"/>
    <n v="0"/>
    <n v="9.5939999999999994"/>
  </r>
  <r>
    <n v="1658"/>
    <s v="CA-2014-127159"/>
    <x v="552"/>
    <d v="2014-05-15T00:00:00"/>
    <x v="2"/>
    <s v="HL-15040"/>
    <s v="Hunter Lopez"/>
    <x v="0"/>
    <s v="United States"/>
    <x v="158"/>
    <x v="6"/>
    <n v="53209"/>
    <s v="Central"/>
    <s v="FUR-FU-10000010"/>
    <x v="0"/>
    <x v="5"/>
    <s v="DAX Value U-Channel Document Frames, Easel Back"/>
    <n v="34.79"/>
    <n v="7"/>
    <n v="0"/>
    <n v="10.7849"/>
  </r>
  <r>
    <n v="1659"/>
    <s v="CA-2017-161809"/>
    <x v="176"/>
    <d v="2017-01-26T00:00:00"/>
    <x v="1"/>
    <s v="TH-21100"/>
    <s v="Thea Hendricks"/>
    <x v="0"/>
    <s v="United States"/>
    <x v="1"/>
    <x v="1"/>
    <n v="90045"/>
    <s v="West"/>
    <s v="TEC-PH-10004922"/>
    <x v="2"/>
    <x v="7"/>
    <s v="RCA Visys Integrated PBX 8-Line Router"/>
    <n v="160.77600000000001"/>
    <n v="3"/>
    <n v="0.2"/>
    <n v="10.048500000000001"/>
  </r>
  <r>
    <n v="1660"/>
    <s v="CA-2017-127285"/>
    <x v="505"/>
    <d v="2017-11-06T00:00:00"/>
    <x v="1"/>
    <s v="MM-18055"/>
    <s v="Michelle Moray"/>
    <x v="0"/>
    <s v="United States"/>
    <x v="4"/>
    <x v="4"/>
    <n v="98115"/>
    <s v="West"/>
    <s v="OFF-BI-10004330"/>
    <x v="1"/>
    <x v="8"/>
    <s v="GBC Velobind Prepunched Cover Sets, Regency Series"/>
    <n v="88.751999999999995"/>
    <n v="3"/>
    <n v="0.2"/>
    <n v="27.734999999999999"/>
  </r>
  <r>
    <n v="1661"/>
    <s v="CA-2017-127285"/>
    <x v="505"/>
    <d v="2017-11-06T00:00:00"/>
    <x v="1"/>
    <s v="MM-18055"/>
    <s v="Michelle Moray"/>
    <x v="0"/>
    <s v="United States"/>
    <x v="4"/>
    <x v="4"/>
    <n v="98115"/>
    <s v="West"/>
    <s v="OFF-BI-10002072"/>
    <x v="1"/>
    <x v="8"/>
    <s v="Cardinal Slant-D Ring Binders"/>
    <n v="13.904"/>
    <n v="2"/>
    <n v="0.2"/>
    <n v="5.2140000000000004"/>
  </r>
  <r>
    <n v="1662"/>
    <s v="CA-2017-144526"/>
    <x v="504"/>
    <d v="2017-05-06T00:00:00"/>
    <x v="1"/>
    <s v="QJ-19255"/>
    <s v="Quincy Jones"/>
    <x v="1"/>
    <s v="United States"/>
    <x v="10"/>
    <x v="9"/>
    <n v="19143"/>
    <s v="East"/>
    <s v="TEC-PH-10002549"/>
    <x v="2"/>
    <x v="7"/>
    <s v="Polycom SoundPoint IP 450 VoIP phone"/>
    <n v="677.58"/>
    <n v="5"/>
    <n v="0.4"/>
    <n v="-158.102"/>
  </r>
  <r>
    <n v="1663"/>
    <s v="CA-2017-144526"/>
    <x v="504"/>
    <d v="2017-05-06T00:00:00"/>
    <x v="1"/>
    <s v="QJ-19255"/>
    <s v="Quincy Jones"/>
    <x v="1"/>
    <s v="United States"/>
    <x v="10"/>
    <x v="9"/>
    <n v="19143"/>
    <s v="East"/>
    <s v="OFF-BI-10002353"/>
    <x v="1"/>
    <x v="8"/>
    <s v="GBC VeloBind Cover Sets"/>
    <n v="13.896000000000001"/>
    <n v="3"/>
    <n v="0.7"/>
    <n v="-9.2639999999999993"/>
  </r>
  <r>
    <n v="1664"/>
    <s v="CA-2016-128531"/>
    <x v="390"/>
    <d v="2016-11-26T00:00:00"/>
    <x v="0"/>
    <s v="NS-18505"/>
    <s v="Neola Schneider"/>
    <x v="0"/>
    <s v="United States"/>
    <x v="61"/>
    <x v="5"/>
    <n v="75217"/>
    <s v="Central"/>
    <s v="OFF-ST-10001325"/>
    <x v="1"/>
    <x v="4"/>
    <s v="Sterilite Officeware Hinged File Box"/>
    <n v="41.92"/>
    <n v="5"/>
    <n v="0.2"/>
    <n v="3.6680000000000001"/>
  </r>
  <r>
    <n v="1665"/>
    <s v="CA-2016-128531"/>
    <x v="390"/>
    <d v="2016-11-26T00:00:00"/>
    <x v="0"/>
    <s v="NS-18505"/>
    <s v="Neola Schneider"/>
    <x v="0"/>
    <s v="United States"/>
    <x v="61"/>
    <x v="5"/>
    <n v="75217"/>
    <s v="Central"/>
    <s v="TEC-AC-10002049"/>
    <x v="2"/>
    <x v="11"/>
    <s v="Logitech G19 Programmable Gaming Keyboard"/>
    <n v="297.57600000000002"/>
    <n v="3"/>
    <n v="0.2"/>
    <n v="-7.4394"/>
  </r>
  <r>
    <n v="1666"/>
    <s v="CA-2016-128531"/>
    <x v="390"/>
    <d v="2016-11-26T00:00:00"/>
    <x v="0"/>
    <s v="NS-18505"/>
    <s v="Neola Schneider"/>
    <x v="0"/>
    <s v="United States"/>
    <x v="61"/>
    <x v="5"/>
    <n v="75217"/>
    <s v="Central"/>
    <s v="OFF-FA-10002676"/>
    <x v="1"/>
    <x v="13"/>
    <s v="Colored Push Pins"/>
    <n v="4.3440000000000003"/>
    <n v="3"/>
    <n v="0.2"/>
    <n v="0.86880000000000002"/>
  </r>
  <r>
    <n v="1667"/>
    <s v="CA-2016-128531"/>
    <x v="390"/>
    <d v="2016-11-26T00:00:00"/>
    <x v="0"/>
    <s v="NS-18505"/>
    <s v="Neola Schneider"/>
    <x v="0"/>
    <s v="United States"/>
    <x v="61"/>
    <x v="5"/>
    <n v="75217"/>
    <s v="Central"/>
    <s v="TEC-AC-10003023"/>
    <x v="2"/>
    <x v="11"/>
    <s v="Logitech G105 Gaming Keyboard"/>
    <n v="94.992000000000004"/>
    <n v="2"/>
    <n v="0.2"/>
    <n v="-2.3748"/>
  </r>
  <r>
    <n v="1668"/>
    <s v="CA-2016-128531"/>
    <x v="390"/>
    <d v="2016-11-26T00:00:00"/>
    <x v="0"/>
    <s v="NS-18505"/>
    <s v="Neola Schneider"/>
    <x v="0"/>
    <s v="United States"/>
    <x v="61"/>
    <x v="5"/>
    <n v="75217"/>
    <s v="Central"/>
    <s v="OFF-PA-10000167"/>
    <x v="1"/>
    <x v="10"/>
    <s v="Xerox 1925"/>
    <n v="74.352000000000004"/>
    <n v="3"/>
    <n v="0.2"/>
    <n v="23.234999999999999"/>
  </r>
  <r>
    <n v="1669"/>
    <s v="CA-2016-128531"/>
    <x v="390"/>
    <d v="2016-11-26T00:00:00"/>
    <x v="0"/>
    <s v="NS-18505"/>
    <s v="Neola Schneider"/>
    <x v="0"/>
    <s v="United States"/>
    <x v="61"/>
    <x v="5"/>
    <n v="75217"/>
    <s v="Central"/>
    <s v="OFF-AR-10003405"/>
    <x v="1"/>
    <x v="6"/>
    <s v="Dixon My First Ticonderoga Pencil, #2"/>
    <n v="14.04"/>
    <n v="3"/>
    <n v="0.2"/>
    <n v="1.5794999999999999"/>
  </r>
  <r>
    <n v="1670"/>
    <s v="US-2015-157154"/>
    <x v="553"/>
    <d v="2015-01-15T00:00:00"/>
    <x v="1"/>
    <s v="MM-17920"/>
    <s v="Michael Moore"/>
    <x v="0"/>
    <s v="United States"/>
    <x v="20"/>
    <x v="15"/>
    <n v="10011"/>
    <s v="East"/>
    <s v="FUR-TA-10001889"/>
    <x v="0"/>
    <x v="3"/>
    <s v="Bush Advantage Collection Racetrack Conference Table"/>
    <n v="1018.104"/>
    <n v="4"/>
    <n v="0.4"/>
    <n v="-373.3048"/>
  </r>
  <r>
    <n v="1671"/>
    <s v="CA-2017-159457"/>
    <x v="15"/>
    <d v="2017-10-26T00:00:00"/>
    <x v="1"/>
    <s v="RD-19480"/>
    <s v="Rick Duston"/>
    <x v="0"/>
    <s v="United States"/>
    <x v="12"/>
    <x v="5"/>
    <n v="77095"/>
    <s v="Central"/>
    <s v="TEC-PH-10002185"/>
    <x v="2"/>
    <x v="7"/>
    <s v="QVS USB Car Charger 2-Port 2.1Amp for iPod/iPhone/iPad/iPad 2/iPad 3"/>
    <n v="16.68"/>
    <n v="3"/>
    <n v="0.2"/>
    <n v="5.2125000000000004"/>
  </r>
  <r>
    <n v="1672"/>
    <s v="CA-2016-107615"/>
    <x v="554"/>
    <d v="2016-03-25T00:00:00"/>
    <x v="2"/>
    <s v="RB-19645"/>
    <s v="Robert Barroso"/>
    <x v="1"/>
    <s v="United States"/>
    <x v="226"/>
    <x v="33"/>
    <n v="89031"/>
    <s v="West"/>
    <s v="TEC-AC-10001013"/>
    <x v="2"/>
    <x v="11"/>
    <s v="Logitech ClearChat Comfort/USB Headset H390"/>
    <n v="58.58"/>
    <n v="2"/>
    <n v="0"/>
    <n v="19.331399999999999"/>
  </r>
  <r>
    <n v="1673"/>
    <s v="CA-2017-111647"/>
    <x v="445"/>
    <d v="2017-07-07T00:00:00"/>
    <x v="1"/>
    <s v="RD-19585"/>
    <s v="Rob Dowd"/>
    <x v="0"/>
    <s v="United States"/>
    <x v="243"/>
    <x v="5"/>
    <n v="75023"/>
    <s v="Central"/>
    <s v="TEC-PH-10002726"/>
    <x v="2"/>
    <x v="7"/>
    <s v="netTALK DUO VoIP Telephone Service"/>
    <n v="167.96799999999999"/>
    <n v="4"/>
    <n v="0.2"/>
    <n v="62.988"/>
  </r>
  <r>
    <n v="1674"/>
    <s v="CA-2015-150560"/>
    <x v="555"/>
    <d v="2015-12-12T00:00:00"/>
    <x v="2"/>
    <s v="SW-20455"/>
    <s v="Shaun Weien"/>
    <x v="0"/>
    <s v="United States"/>
    <x v="244"/>
    <x v="17"/>
    <n v="23434"/>
    <s v="South"/>
    <s v="OFF-LA-10003930"/>
    <x v="1"/>
    <x v="2"/>
    <s v="Dot Matrix Printer Tape Reel Labels, White, 5000/Box"/>
    <n v="196.62"/>
    <n v="2"/>
    <n v="0"/>
    <n v="96.343800000000002"/>
  </r>
  <r>
    <n v="1675"/>
    <s v="CA-2015-143077"/>
    <x v="14"/>
    <d v="2015-09-21T00:00:00"/>
    <x v="1"/>
    <s v="SF-20965"/>
    <s v="Sylvia Foulston"/>
    <x v="1"/>
    <s v="United States"/>
    <x v="12"/>
    <x v="5"/>
    <n v="77041"/>
    <s v="Central"/>
    <s v="FUR-FU-10003535"/>
    <x v="0"/>
    <x v="5"/>
    <s v="Howard Miller Distant Time Traveler Alarm Clock"/>
    <n v="21.936"/>
    <n v="2"/>
    <n v="0.6"/>
    <n v="-10.419600000000001"/>
  </r>
  <r>
    <n v="1676"/>
    <s v="CA-2015-143077"/>
    <x v="14"/>
    <d v="2015-09-21T00:00:00"/>
    <x v="1"/>
    <s v="SF-20965"/>
    <s v="Sylvia Foulston"/>
    <x v="1"/>
    <s v="United States"/>
    <x v="12"/>
    <x v="5"/>
    <n v="77041"/>
    <s v="Central"/>
    <s v="OFF-BI-10000088"/>
    <x v="1"/>
    <x v="8"/>
    <s v="GBC Imprintable Covers"/>
    <n v="6.5880000000000001"/>
    <n v="3"/>
    <n v="0.8"/>
    <n v="-10.211399999999999"/>
  </r>
  <r>
    <n v="1677"/>
    <s v="CA-2016-122728"/>
    <x v="556"/>
    <d v="2016-05-24T00:00:00"/>
    <x v="1"/>
    <s v="EB-13930"/>
    <s v="Eric Barreto"/>
    <x v="0"/>
    <s v="United States"/>
    <x v="8"/>
    <x v="1"/>
    <n v="94110"/>
    <s v="West"/>
    <s v="OFF-ST-10000604"/>
    <x v="1"/>
    <x v="4"/>
    <s v="Home/Office Personal File Carts"/>
    <n v="104.28"/>
    <n v="3"/>
    <n v="0"/>
    <n v="26.07"/>
  </r>
  <r>
    <n v="1678"/>
    <s v="CA-2016-122728"/>
    <x v="556"/>
    <d v="2016-05-24T00:00:00"/>
    <x v="1"/>
    <s v="EB-13930"/>
    <s v="Eric Barreto"/>
    <x v="0"/>
    <s v="United States"/>
    <x v="8"/>
    <x v="1"/>
    <n v="94110"/>
    <s v="West"/>
    <s v="OFF-PA-10004040"/>
    <x v="1"/>
    <x v="10"/>
    <s v="Universal Premium White Copier/Laser Paper (20Lb. and 87 Bright)"/>
    <n v="17.940000000000001"/>
    <n v="3"/>
    <n v="0"/>
    <n v="8.7905999999999995"/>
  </r>
  <r>
    <n v="1679"/>
    <s v="CA-2014-122882"/>
    <x v="557"/>
    <d v="2014-09-13T00:00:00"/>
    <x v="1"/>
    <s v="SB-20290"/>
    <s v="Sean Braxton"/>
    <x v="1"/>
    <s v="United States"/>
    <x v="10"/>
    <x v="9"/>
    <n v="19134"/>
    <s v="East"/>
    <s v="OFF-ST-10002344"/>
    <x v="1"/>
    <x v="4"/>
    <s v="Carina 42&quot;Hx23 3/4&quot;W Media Storage Unit"/>
    <n v="64.784000000000006"/>
    <n v="1"/>
    <n v="0.2"/>
    <n v="-14.5764"/>
  </r>
  <r>
    <n v="1680"/>
    <s v="CA-2014-122882"/>
    <x v="557"/>
    <d v="2014-09-13T00:00:00"/>
    <x v="1"/>
    <s v="SB-20290"/>
    <s v="Sean Braxton"/>
    <x v="1"/>
    <s v="United States"/>
    <x v="10"/>
    <x v="9"/>
    <n v="19134"/>
    <s v="East"/>
    <s v="TEC-PH-10003589"/>
    <x v="2"/>
    <x v="7"/>
    <s v="invisibleSHIELD by ZAGG Smudge-Free Screen Protector"/>
    <n v="32.381999999999998"/>
    <n v="3"/>
    <n v="0.4"/>
    <n v="4.3175999999999997"/>
  </r>
  <r>
    <n v="1681"/>
    <s v="CA-2014-122882"/>
    <x v="557"/>
    <d v="2014-09-13T00:00:00"/>
    <x v="1"/>
    <s v="SB-20290"/>
    <s v="Sean Braxton"/>
    <x v="1"/>
    <s v="United States"/>
    <x v="10"/>
    <x v="9"/>
    <n v="19134"/>
    <s v="East"/>
    <s v="FUR-FU-10000758"/>
    <x v="0"/>
    <x v="5"/>
    <s v="DAX Natural Wood-Tone Poster Frame"/>
    <n v="42.368000000000002"/>
    <n v="2"/>
    <n v="0.2"/>
    <n v="8.4735999999999994"/>
  </r>
  <r>
    <n v="1682"/>
    <s v="CA-2014-122882"/>
    <x v="557"/>
    <d v="2014-09-13T00:00:00"/>
    <x v="1"/>
    <s v="SB-20290"/>
    <s v="Sean Braxton"/>
    <x v="1"/>
    <s v="United States"/>
    <x v="10"/>
    <x v="9"/>
    <n v="19134"/>
    <s v="East"/>
    <s v="TEC-MA-10004679"/>
    <x v="2"/>
    <x v="15"/>
    <s v="StarTech.com 10/100 VDSL2 Ethernet Extender Kit"/>
    <n v="399.54"/>
    <n v="4"/>
    <n v="0.7"/>
    <n v="-559.35599999999999"/>
  </r>
  <r>
    <n v="1683"/>
    <s v="US-2016-101497"/>
    <x v="321"/>
    <d v="2016-10-01T00:00:00"/>
    <x v="0"/>
    <s v="PS-18760"/>
    <s v="Pamela Stobb"/>
    <x v="0"/>
    <s v="United States"/>
    <x v="1"/>
    <x v="1"/>
    <n v="90008"/>
    <s v="West"/>
    <s v="OFF-PA-10000176"/>
    <x v="1"/>
    <x v="10"/>
    <s v="Xerox 1887"/>
    <n v="18.97"/>
    <n v="1"/>
    <n v="0"/>
    <n v="9.1056000000000008"/>
  </r>
  <r>
    <n v="1684"/>
    <s v="CA-2016-147585"/>
    <x v="77"/>
    <d v="2016-11-12T00:00:00"/>
    <x v="1"/>
    <s v="CB-12535"/>
    <s v="Claudia Bergmann"/>
    <x v="1"/>
    <s v="United States"/>
    <x v="8"/>
    <x v="1"/>
    <n v="94110"/>
    <s v="West"/>
    <s v="FUR-FU-10002597"/>
    <x v="0"/>
    <x v="5"/>
    <s v="C-Line Magnetic Cubicle Keepers, Clear Polypropylene"/>
    <n v="14.82"/>
    <n v="3"/>
    <n v="0"/>
    <n v="6.2244000000000002"/>
  </r>
  <r>
    <n v="1685"/>
    <s v="CA-2017-149489"/>
    <x v="558"/>
    <d v="2017-04-27T00:00:00"/>
    <x v="2"/>
    <s v="DK-12835"/>
    <s v="Damala Kotsonis"/>
    <x v="1"/>
    <s v="United States"/>
    <x v="10"/>
    <x v="9"/>
    <n v="19143"/>
    <s v="East"/>
    <s v="OFF-AP-10002495"/>
    <x v="1"/>
    <x v="9"/>
    <s v="Acco Smartsocket Table Surge Protector, 6 Color-Coded Adapter Outlets"/>
    <n v="99.28"/>
    <n v="2"/>
    <n v="0.2"/>
    <n v="12.41"/>
  </r>
  <r>
    <n v="1686"/>
    <s v="CA-2017-149489"/>
    <x v="558"/>
    <d v="2017-04-27T00:00:00"/>
    <x v="2"/>
    <s v="DK-12835"/>
    <s v="Damala Kotsonis"/>
    <x v="1"/>
    <s v="United States"/>
    <x v="10"/>
    <x v="9"/>
    <n v="19143"/>
    <s v="East"/>
    <s v="OFF-BI-10002813"/>
    <x v="1"/>
    <x v="8"/>
    <s v="Avery Reinforcements for Hole-Punch Pages"/>
    <n v="1.1879999999999999"/>
    <n v="2"/>
    <n v="0.7"/>
    <n v="-0.99"/>
  </r>
  <r>
    <n v="1687"/>
    <s v="CA-2017-149489"/>
    <x v="558"/>
    <d v="2017-04-27T00:00:00"/>
    <x v="2"/>
    <s v="DK-12835"/>
    <s v="Damala Kotsonis"/>
    <x v="1"/>
    <s v="United States"/>
    <x v="10"/>
    <x v="9"/>
    <n v="19143"/>
    <s v="East"/>
    <s v="OFF-BI-10002414"/>
    <x v="1"/>
    <x v="8"/>
    <s v="GBC ProClick Spines for 32-Hole Punch"/>
    <n v="7.5179999999999998"/>
    <n v="2"/>
    <n v="0.7"/>
    <n v="-5.7637999999999998"/>
  </r>
  <r>
    <n v="1688"/>
    <s v="CA-2017-143798"/>
    <x v="389"/>
    <d v="2017-12-12T00:00:00"/>
    <x v="2"/>
    <s v="AW-10840"/>
    <s v="Anthony Witt"/>
    <x v="0"/>
    <s v="United States"/>
    <x v="10"/>
    <x v="9"/>
    <n v="19140"/>
    <s v="East"/>
    <s v="OFF-PA-10000788"/>
    <x v="1"/>
    <x v="10"/>
    <s v="Xerox 210"/>
    <n v="10.368"/>
    <n v="2"/>
    <n v="0.2"/>
    <n v="3.6288"/>
  </r>
  <r>
    <n v="1689"/>
    <s v="CA-2017-143798"/>
    <x v="389"/>
    <d v="2017-12-12T00:00:00"/>
    <x v="2"/>
    <s v="AW-10840"/>
    <s v="Anthony Witt"/>
    <x v="0"/>
    <s v="United States"/>
    <x v="10"/>
    <x v="9"/>
    <n v="19140"/>
    <s v="East"/>
    <s v="FUR-FU-10004306"/>
    <x v="0"/>
    <x v="5"/>
    <s v="Electrix Halogen Magnifier Lamp"/>
    <n v="310.88"/>
    <n v="2"/>
    <n v="0.2"/>
    <n v="23.315999999999999"/>
  </r>
  <r>
    <n v="1690"/>
    <s v="CA-2014-142839"/>
    <x v="559"/>
    <d v="2014-08-20T00:00:00"/>
    <x v="1"/>
    <s v="TS-21610"/>
    <s v="Troy Staebel"/>
    <x v="0"/>
    <s v="United States"/>
    <x v="10"/>
    <x v="9"/>
    <n v="19143"/>
    <s v="East"/>
    <s v="FUR-TA-10001539"/>
    <x v="0"/>
    <x v="3"/>
    <s v="Chromcraft Rectangular Conference Tables"/>
    <n v="853.09199999999998"/>
    <n v="6"/>
    <n v="0.4"/>
    <n v="-227.49119999999999"/>
  </r>
  <r>
    <n v="1691"/>
    <s v="CA-2017-129833"/>
    <x v="34"/>
    <d v="2017-12-15T00:00:00"/>
    <x v="1"/>
    <s v="HF-14995"/>
    <s v="Herbert Flentye"/>
    <x v="0"/>
    <s v="United States"/>
    <x v="245"/>
    <x v="14"/>
    <n v="46203"/>
    <s v="Central"/>
    <s v="OFF-PA-10000575"/>
    <x v="1"/>
    <x v="10"/>
    <s v="Wirebound Message Books, Four 2 3/4 x 5 White Forms per Page"/>
    <n v="33.450000000000003"/>
    <n v="5"/>
    <n v="0"/>
    <n v="15.387"/>
  </r>
  <r>
    <n v="1692"/>
    <s v="CA-2017-129833"/>
    <x v="34"/>
    <d v="2017-12-15T00:00:00"/>
    <x v="1"/>
    <s v="HF-14995"/>
    <s v="Herbert Flentye"/>
    <x v="0"/>
    <s v="United States"/>
    <x v="245"/>
    <x v="14"/>
    <n v="46203"/>
    <s v="Central"/>
    <s v="OFF-BI-10004182"/>
    <x v="1"/>
    <x v="8"/>
    <s v="Economy Binders"/>
    <n v="10.4"/>
    <n v="5"/>
    <n v="0"/>
    <n v="5.0960000000000001"/>
  </r>
  <r>
    <n v="1693"/>
    <s v="US-2016-154361"/>
    <x v="560"/>
    <d v="2016-03-19T00:00:00"/>
    <x v="1"/>
    <s v="HZ-14950"/>
    <s v="Henia Zydlo"/>
    <x v="0"/>
    <s v="United States"/>
    <x v="38"/>
    <x v="24"/>
    <n v="43229"/>
    <s v="East"/>
    <s v="FUR-FU-10004020"/>
    <x v="0"/>
    <x v="5"/>
    <s v="Advantus Panel Wall Acrylic Frame"/>
    <n v="21.88"/>
    <n v="5"/>
    <n v="0.2"/>
    <n v="6.2904999999999998"/>
  </r>
  <r>
    <n v="1694"/>
    <s v="US-2016-158708"/>
    <x v="190"/>
    <d v="2016-06-29T00:00:00"/>
    <x v="0"/>
    <s v="AB-10255"/>
    <s v="Alejandro Ballentine"/>
    <x v="2"/>
    <s v="United States"/>
    <x v="243"/>
    <x v="5"/>
    <n v="75023"/>
    <s v="Central"/>
    <s v="TEC-AC-10003133"/>
    <x v="2"/>
    <x v="11"/>
    <s v="Memorex Mini Travel Drive 4 GB USB 2.0 Flash Drive"/>
    <n v="13.616"/>
    <n v="2"/>
    <n v="0.2"/>
    <n v="3.5741999999999998"/>
  </r>
  <r>
    <n v="1695"/>
    <s v="CA-2015-156335"/>
    <x v="12"/>
    <d v="2015-09-28T00:00:00"/>
    <x v="0"/>
    <s v="PO-19195"/>
    <s v="Phillina Ober"/>
    <x v="2"/>
    <s v="United States"/>
    <x v="246"/>
    <x v="30"/>
    <n v="7002"/>
    <s v="East"/>
    <s v="TEC-AC-10002006"/>
    <x v="2"/>
    <x v="11"/>
    <s v="Memorex Micro Travel Drive 16 GB"/>
    <n v="63.96"/>
    <n v="4"/>
    <n v="0"/>
    <n v="19.8276"/>
  </r>
  <r>
    <n v="1696"/>
    <s v="CA-2015-156335"/>
    <x v="12"/>
    <d v="2015-09-28T00:00:00"/>
    <x v="0"/>
    <s v="PO-19195"/>
    <s v="Phillina Ober"/>
    <x v="2"/>
    <s v="United States"/>
    <x v="246"/>
    <x v="30"/>
    <n v="7002"/>
    <s v="East"/>
    <s v="OFF-BI-10003314"/>
    <x v="1"/>
    <x v="8"/>
    <s v="Tuff Stuff Recycled Round Ring Binders"/>
    <n v="14.46"/>
    <n v="3"/>
    <n v="0"/>
    <n v="7.0853999999999999"/>
  </r>
  <r>
    <n v="1697"/>
    <s v="CA-2015-156335"/>
    <x v="12"/>
    <d v="2015-09-28T00:00:00"/>
    <x v="0"/>
    <s v="PO-19195"/>
    <s v="Phillina Ober"/>
    <x v="2"/>
    <s v="United States"/>
    <x v="246"/>
    <x v="30"/>
    <n v="7002"/>
    <s v="East"/>
    <s v="TEC-PH-10002726"/>
    <x v="2"/>
    <x v="7"/>
    <s v="netTALK DUO VoIP Telephone Service"/>
    <n v="104.98"/>
    <n v="2"/>
    <n v="0"/>
    <n v="52.49"/>
  </r>
  <r>
    <n v="1698"/>
    <s v="CA-2015-148376"/>
    <x v="17"/>
    <d v="2015-12-31T00:00:00"/>
    <x v="1"/>
    <s v="AG-10900"/>
    <s v="Arthur Gainer"/>
    <x v="0"/>
    <s v="United States"/>
    <x v="1"/>
    <x v="1"/>
    <n v="90008"/>
    <s v="West"/>
    <s v="OFF-AP-10000240"/>
    <x v="1"/>
    <x v="9"/>
    <s v="Belkin F9G930V10-GRY 9 Outlet Surge"/>
    <n v="106.96"/>
    <n v="2"/>
    <n v="0"/>
    <n v="31.0184"/>
  </r>
  <r>
    <n v="1699"/>
    <s v="CA-2015-148376"/>
    <x v="17"/>
    <d v="2015-12-31T00:00:00"/>
    <x v="1"/>
    <s v="AG-10900"/>
    <s v="Arthur Gainer"/>
    <x v="0"/>
    <s v="United States"/>
    <x v="1"/>
    <x v="1"/>
    <n v="90008"/>
    <s v="West"/>
    <s v="OFF-LA-10002381"/>
    <x v="1"/>
    <x v="2"/>
    <s v="Avery 497"/>
    <n v="21.56"/>
    <n v="7"/>
    <n v="0"/>
    <n v="10.348800000000001"/>
  </r>
  <r>
    <n v="1700"/>
    <s v="CA-2014-135657"/>
    <x v="561"/>
    <d v="2014-06-07T00:00:00"/>
    <x v="0"/>
    <s v="SC-20725"/>
    <s v="Steven Cartwright"/>
    <x v="0"/>
    <s v="United States"/>
    <x v="4"/>
    <x v="4"/>
    <n v="98115"/>
    <s v="West"/>
    <s v="FUR-TA-10004086"/>
    <x v="0"/>
    <x v="3"/>
    <s v="KI Adjustable-Height Table"/>
    <n v="515.88"/>
    <n v="6"/>
    <n v="0"/>
    <n v="113.4936"/>
  </r>
  <r>
    <n v="1701"/>
    <s v="CA-2015-114069"/>
    <x v="562"/>
    <d v="2015-07-15T00:00:00"/>
    <x v="0"/>
    <s v="ND-18370"/>
    <s v="Natalie DeCherney"/>
    <x v="0"/>
    <s v="United States"/>
    <x v="20"/>
    <x v="15"/>
    <n v="10035"/>
    <s v="East"/>
    <s v="OFF-BI-10000320"/>
    <x v="1"/>
    <x v="8"/>
    <s v="GBC Plastic Binding Combs"/>
    <n v="11.808"/>
    <n v="2"/>
    <n v="0.2"/>
    <n v="4.2804000000000002"/>
  </r>
  <r>
    <n v="1702"/>
    <s v="CA-2015-114069"/>
    <x v="562"/>
    <d v="2015-07-15T00:00:00"/>
    <x v="0"/>
    <s v="ND-18370"/>
    <s v="Natalie DeCherney"/>
    <x v="0"/>
    <s v="United States"/>
    <x v="20"/>
    <x v="15"/>
    <n v="10035"/>
    <s v="East"/>
    <s v="FUR-CH-10000595"/>
    <x v="0"/>
    <x v="1"/>
    <s v="Safco Contoured Stacking Chairs"/>
    <n v="1931.04"/>
    <n v="9"/>
    <n v="0.1"/>
    <n v="321.83999999999997"/>
  </r>
  <r>
    <n v="1703"/>
    <s v="CA-2015-114069"/>
    <x v="562"/>
    <d v="2015-07-15T00:00:00"/>
    <x v="0"/>
    <s v="ND-18370"/>
    <s v="Natalie DeCherney"/>
    <x v="0"/>
    <s v="United States"/>
    <x v="20"/>
    <x v="15"/>
    <n v="10035"/>
    <s v="East"/>
    <s v="OFF-PA-10000349"/>
    <x v="1"/>
    <x v="10"/>
    <s v="Easy-staple paper"/>
    <n v="9.9600000000000009"/>
    <n v="2"/>
    <n v="0"/>
    <n v="4.6811999999999996"/>
  </r>
  <r>
    <n v="1704"/>
    <s v="CA-2014-139857"/>
    <x v="563"/>
    <d v="2014-02-06T00:00:00"/>
    <x v="1"/>
    <s v="CD-12790"/>
    <s v="Cynthia Delaney"/>
    <x v="2"/>
    <s v="United States"/>
    <x v="70"/>
    <x v="1"/>
    <n v="92037"/>
    <s v="West"/>
    <s v="OFF-FA-10001843"/>
    <x v="1"/>
    <x v="13"/>
    <s v="Staples"/>
    <n v="12.35"/>
    <n v="5"/>
    <n v="0"/>
    <n v="5.8045"/>
  </r>
  <r>
    <n v="1705"/>
    <s v="CA-2016-106306"/>
    <x v="387"/>
    <d v="2016-03-08T00:00:00"/>
    <x v="3"/>
    <s v="PG-18820"/>
    <s v="Patrick Gardner"/>
    <x v="0"/>
    <s v="United States"/>
    <x v="220"/>
    <x v="16"/>
    <n v="85301"/>
    <s v="West"/>
    <s v="OFF-BI-10003676"/>
    <x v="1"/>
    <x v="8"/>
    <s v="GBC Standard Recycled Report Covers, Clear Plastic Sheets"/>
    <n v="9.702"/>
    <n v="3"/>
    <n v="0.7"/>
    <n v="-7.1147999999999998"/>
  </r>
  <r>
    <n v="1706"/>
    <s v="CA-2015-100545"/>
    <x v="6"/>
    <d v="2015-11-26T00:00:00"/>
    <x v="1"/>
    <s v="IM-15070"/>
    <s v="Irene Maddox"/>
    <x v="0"/>
    <s v="United States"/>
    <x v="10"/>
    <x v="9"/>
    <n v="19120"/>
    <s v="East"/>
    <s v="OFF-BI-10003638"/>
    <x v="1"/>
    <x v="8"/>
    <s v="GBC Durable Plastic Covers"/>
    <n v="11.61"/>
    <n v="2"/>
    <n v="0.7"/>
    <n v="-9.2880000000000003"/>
  </r>
  <r>
    <n v="1707"/>
    <s v="CA-2017-123491"/>
    <x v="505"/>
    <d v="2017-11-05T00:00:00"/>
    <x v="1"/>
    <s v="JK-15205"/>
    <s v="Jamie Kunitz"/>
    <x v="0"/>
    <s v="United States"/>
    <x v="8"/>
    <x v="1"/>
    <n v="94122"/>
    <s v="West"/>
    <s v="OFF-LA-10003077"/>
    <x v="1"/>
    <x v="2"/>
    <s v="Avery 500"/>
    <n v="43.86"/>
    <n v="6"/>
    <n v="0"/>
    <n v="20.6142"/>
  </r>
  <r>
    <n v="1708"/>
    <s v="CA-2017-123491"/>
    <x v="505"/>
    <d v="2017-11-05T00:00:00"/>
    <x v="1"/>
    <s v="JK-15205"/>
    <s v="Jamie Kunitz"/>
    <x v="0"/>
    <s v="United States"/>
    <x v="8"/>
    <x v="1"/>
    <n v="94122"/>
    <s v="West"/>
    <s v="TEC-PH-10003505"/>
    <x v="2"/>
    <x v="7"/>
    <s v="Geemarc AmpliPOWER60"/>
    <n v="148.47999999999999"/>
    <n v="2"/>
    <n v="0.2"/>
    <n v="16.704000000000001"/>
  </r>
  <r>
    <n v="1709"/>
    <s v="CA-2017-123491"/>
    <x v="505"/>
    <d v="2017-11-05T00:00:00"/>
    <x v="1"/>
    <s v="JK-15205"/>
    <s v="Jamie Kunitz"/>
    <x v="0"/>
    <s v="United States"/>
    <x v="8"/>
    <x v="1"/>
    <n v="94122"/>
    <s v="West"/>
    <s v="OFF-PA-10003424"/>
    <x v="1"/>
    <x v="10"/>
    <s v="&quot;While you Were Out&quot; Message Book, One Form per Page"/>
    <n v="7.42"/>
    <n v="2"/>
    <n v="0"/>
    <n v="3.71"/>
  </r>
  <r>
    <n v="1710"/>
    <s v="CA-2017-123491"/>
    <x v="505"/>
    <d v="2017-11-05T00:00:00"/>
    <x v="1"/>
    <s v="JK-15205"/>
    <s v="Jamie Kunitz"/>
    <x v="0"/>
    <s v="United States"/>
    <x v="8"/>
    <x v="1"/>
    <n v="94122"/>
    <s v="West"/>
    <s v="FUR-CH-10003061"/>
    <x v="0"/>
    <x v="1"/>
    <s v="Global Leather Task Chair, Black"/>
    <n v="71.992000000000004"/>
    <n v="1"/>
    <n v="0.2"/>
    <n v="-0.89990000000000003"/>
  </r>
  <r>
    <n v="1711"/>
    <s v="CA-2017-123491"/>
    <x v="505"/>
    <d v="2017-11-05T00:00:00"/>
    <x v="1"/>
    <s v="JK-15205"/>
    <s v="Jamie Kunitz"/>
    <x v="0"/>
    <s v="United States"/>
    <x v="8"/>
    <x v="1"/>
    <n v="94122"/>
    <s v="West"/>
    <s v="OFF-AR-10003514"/>
    <x v="1"/>
    <x v="6"/>
    <s v="4009 Highlighters by Sanford"/>
    <n v="19.899999999999999"/>
    <n v="5"/>
    <n v="0"/>
    <n v="6.5670000000000002"/>
  </r>
  <r>
    <n v="1712"/>
    <s v="CA-2017-123491"/>
    <x v="505"/>
    <d v="2017-11-05T00:00:00"/>
    <x v="1"/>
    <s v="JK-15205"/>
    <s v="Jamie Kunitz"/>
    <x v="0"/>
    <s v="United States"/>
    <x v="8"/>
    <x v="1"/>
    <n v="94122"/>
    <s v="West"/>
    <s v="OFF-AP-10002684"/>
    <x v="1"/>
    <x v="9"/>
    <s v="Acco 7-Outlet Masterpiece Power Center, Wihtout Fax/Phone Line Protection"/>
    <n v="1702.12"/>
    <n v="14"/>
    <n v="0"/>
    <n v="510.63600000000002"/>
  </r>
  <r>
    <n v="1713"/>
    <s v="CA-2015-145401"/>
    <x v="564"/>
    <d v="2015-02-04T00:00:00"/>
    <x v="1"/>
    <s v="JP-15520"/>
    <s v="Jeremy Pistek"/>
    <x v="0"/>
    <s v="United States"/>
    <x v="12"/>
    <x v="5"/>
    <n v="77070"/>
    <s v="Central"/>
    <s v="OFF-PA-10004405"/>
    <x v="1"/>
    <x v="10"/>
    <s v="Rediform Voice Mail Log Books"/>
    <n v="14.304"/>
    <n v="6"/>
    <n v="0.2"/>
    <n v="5.0064000000000002"/>
  </r>
  <r>
    <n v="1714"/>
    <s v="US-2017-124968"/>
    <x v="565"/>
    <d v="2017-09-13T00:00:00"/>
    <x v="0"/>
    <s v="MM-18055"/>
    <s v="Michelle Moray"/>
    <x v="0"/>
    <s v="United States"/>
    <x v="22"/>
    <x v="10"/>
    <n v="60610"/>
    <s v="Central"/>
    <s v="FUR-TA-10004289"/>
    <x v="0"/>
    <x v="3"/>
    <s v="BoxOffice By Design Rectangular and Half-Moon Meeting Room Tables"/>
    <n v="765.625"/>
    <n v="7"/>
    <n v="0.5"/>
    <n v="-566.5625"/>
  </r>
  <r>
    <n v="1715"/>
    <s v="CA-2017-104003"/>
    <x v="566"/>
    <d v="2017-10-13T00:00:00"/>
    <x v="1"/>
    <s v="DC-13285"/>
    <s v="Debra Catini"/>
    <x v="0"/>
    <s v="United States"/>
    <x v="8"/>
    <x v="1"/>
    <n v="94110"/>
    <s v="West"/>
    <s v="FUR-BO-10003965"/>
    <x v="0"/>
    <x v="0"/>
    <s v="O'Sullivan Manor Hill 2-Door Library in Brianna Oak"/>
    <n v="307.666"/>
    <n v="2"/>
    <n v="0.15"/>
    <n v="-14.478400000000001"/>
  </r>
  <r>
    <n v="1716"/>
    <s v="CA-2016-154788"/>
    <x v="567"/>
    <d v="2016-05-04T00:00:00"/>
    <x v="1"/>
    <s v="JL-15835"/>
    <s v="John Lee"/>
    <x v="0"/>
    <s v="United States"/>
    <x v="20"/>
    <x v="15"/>
    <n v="10011"/>
    <s v="East"/>
    <s v="OFF-BI-10003314"/>
    <x v="1"/>
    <x v="8"/>
    <s v="Tuff Stuff Recycled Round Ring Binders"/>
    <n v="7.7119999999999997"/>
    <n v="2"/>
    <n v="0.2"/>
    <n v="2.7955999999999999"/>
  </r>
  <r>
    <n v="1717"/>
    <s v="CA-2016-169943"/>
    <x v="288"/>
    <d v="2016-05-24T00:00:00"/>
    <x v="1"/>
    <s v="BN-11515"/>
    <s v="Bradley Nguyen"/>
    <x v="0"/>
    <s v="United States"/>
    <x v="20"/>
    <x v="15"/>
    <n v="10011"/>
    <s v="East"/>
    <s v="OFF-AP-10001563"/>
    <x v="1"/>
    <x v="9"/>
    <s v="Belkin Premiere Surge Master II 8-outlet surge protector"/>
    <n v="242.9"/>
    <n v="5"/>
    <n v="0"/>
    <n v="70.441000000000003"/>
  </r>
  <r>
    <n v="1718"/>
    <s v="CA-2016-169943"/>
    <x v="288"/>
    <d v="2016-05-24T00:00:00"/>
    <x v="1"/>
    <s v="BN-11515"/>
    <s v="Bradley Nguyen"/>
    <x v="0"/>
    <s v="United States"/>
    <x v="20"/>
    <x v="15"/>
    <n v="10011"/>
    <s v="East"/>
    <s v="OFF-ST-10004123"/>
    <x v="1"/>
    <x v="4"/>
    <s v="Safco Industrial Wire Shelving System"/>
    <n v="454.9"/>
    <n v="5"/>
    <n v="0"/>
    <n v="0"/>
  </r>
  <r>
    <n v="1719"/>
    <s v="CA-2016-169943"/>
    <x v="288"/>
    <d v="2016-05-24T00:00:00"/>
    <x v="1"/>
    <s v="BN-11515"/>
    <s v="Bradley Nguyen"/>
    <x v="0"/>
    <s v="United States"/>
    <x v="20"/>
    <x v="15"/>
    <n v="10011"/>
    <s v="East"/>
    <s v="FUR-FU-10002088"/>
    <x v="0"/>
    <x v="5"/>
    <s v="Nu-Dell Float Frame 11 x 14 1/2"/>
    <n v="35.92"/>
    <n v="4"/>
    <n v="0"/>
    <n v="15.086399999999999"/>
  </r>
  <r>
    <n v="1720"/>
    <s v="CA-2016-169943"/>
    <x v="288"/>
    <d v="2016-05-24T00:00:00"/>
    <x v="1"/>
    <s v="BN-11515"/>
    <s v="Bradley Nguyen"/>
    <x v="0"/>
    <s v="United States"/>
    <x v="20"/>
    <x v="15"/>
    <n v="10011"/>
    <s v="East"/>
    <s v="FUR-FU-10000010"/>
    <x v="0"/>
    <x v="5"/>
    <s v="DAX Value U-Channel Document Frames, Easel Back"/>
    <n v="39.76"/>
    <n v="8"/>
    <n v="0"/>
    <n v="12.3256"/>
  </r>
  <r>
    <n v="1721"/>
    <s v="CA-2016-169943"/>
    <x v="288"/>
    <d v="2016-05-24T00:00:00"/>
    <x v="1"/>
    <s v="BN-11515"/>
    <s v="Bradley Nguyen"/>
    <x v="0"/>
    <s v="United States"/>
    <x v="20"/>
    <x v="15"/>
    <n v="10011"/>
    <s v="East"/>
    <s v="OFF-BI-10002824"/>
    <x v="1"/>
    <x v="8"/>
    <s v="Recycled Easel Ring Binders"/>
    <n v="47.744"/>
    <n v="4"/>
    <n v="0.2"/>
    <n v="14.92"/>
  </r>
  <r>
    <n v="1722"/>
    <s v="US-2015-123218"/>
    <x v="139"/>
    <d v="2015-12-25T00:00:00"/>
    <x v="1"/>
    <s v="KD-16345"/>
    <s v="Katherine Ducich"/>
    <x v="0"/>
    <s v="United States"/>
    <x v="22"/>
    <x v="10"/>
    <n v="60623"/>
    <s v="Central"/>
    <s v="TEC-PH-10001061"/>
    <x v="2"/>
    <x v="7"/>
    <s v="Apple iPhone 5C"/>
    <n v="159.98400000000001"/>
    <n v="2"/>
    <n v="0.2"/>
    <n v="11.998799999999999"/>
  </r>
  <r>
    <n v="1723"/>
    <s v="US-2015-123218"/>
    <x v="139"/>
    <d v="2015-12-25T00:00:00"/>
    <x v="1"/>
    <s v="KD-16345"/>
    <s v="Katherine Ducich"/>
    <x v="0"/>
    <s v="United States"/>
    <x v="22"/>
    <x v="10"/>
    <n v="60623"/>
    <s v="Central"/>
    <s v="TEC-AC-10000736"/>
    <x v="2"/>
    <x v="11"/>
    <s v="Logitech G600 MMO Gaming Mouse"/>
    <n v="255.96799999999999"/>
    <n v="4"/>
    <n v="0.2"/>
    <n v="51.193600000000004"/>
  </r>
  <r>
    <n v="1724"/>
    <s v="US-2015-123218"/>
    <x v="139"/>
    <d v="2015-12-25T00:00:00"/>
    <x v="1"/>
    <s v="KD-16345"/>
    <s v="Katherine Ducich"/>
    <x v="0"/>
    <s v="United States"/>
    <x v="22"/>
    <x v="10"/>
    <n v="60623"/>
    <s v="Central"/>
    <s v="FUR-BO-10003966"/>
    <x v="0"/>
    <x v="0"/>
    <s v="Sauder Facets Collection Library, Sky Alder Finish"/>
    <n v="359.05799999999999"/>
    <n v="3"/>
    <n v="0.3"/>
    <n v="-71.811599999999999"/>
  </r>
  <r>
    <n v="1725"/>
    <s v="CA-2015-127453"/>
    <x v="546"/>
    <d v="2015-12-20T00:00:00"/>
    <x v="2"/>
    <s v="JK-15370"/>
    <s v="Jay Kimmel"/>
    <x v="0"/>
    <s v="United States"/>
    <x v="10"/>
    <x v="9"/>
    <n v="19143"/>
    <s v="East"/>
    <s v="OFF-AP-10000828"/>
    <x v="1"/>
    <x v="9"/>
    <s v="Avanti 4.4 Cu. Ft. Refrigerator"/>
    <n v="434.35199999999998"/>
    <n v="3"/>
    <n v="0.2"/>
    <n v="43.435200000000002"/>
  </r>
  <r>
    <n v="1726"/>
    <s v="CA-2015-127453"/>
    <x v="546"/>
    <d v="2015-12-20T00:00:00"/>
    <x v="2"/>
    <s v="JK-15370"/>
    <s v="Jay Kimmel"/>
    <x v="0"/>
    <s v="United States"/>
    <x v="10"/>
    <x v="9"/>
    <n v="19143"/>
    <s v="East"/>
    <s v="OFF-AP-10002906"/>
    <x v="1"/>
    <x v="9"/>
    <s v="Hoover Replacement Belt for Commercial Guardsman Heavy-Duty Upright Vacuum"/>
    <n v="3.552"/>
    <n v="2"/>
    <n v="0.2"/>
    <n v="0.44400000000000001"/>
  </r>
  <r>
    <n v="1727"/>
    <s v="CA-2015-127453"/>
    <x v="546"/>
    <d v="2015-12-20T00:00:00"/>
    <x v="2"/>
    <s v="JK-15370"/>
    <s v="Jay Kimmel"/>
    <x v="0"/>
    <s v="United States"/>
    <x v="10"/>
    <x v="9"/>
    <n v="19143"/>
    <s v="East"/>
    <s v="OFF-AP-10003860"/>
    <x v="1"/>
    <x v="9"/>
    <s v="Fellowes Advanced 8 Outlet Surge Suppressor with Phone/Fax Protection"/>
    <n v="88.831999999999994"/>
    <n v="4"/>
    <n v="0.2"/>
    <n v="7.7728000000000002"/>
  </r>
  <r>
    <n v="1728"/>
    <s v="US-2017-164056"/>
    <x v="568"/>
    <d v="2017-05-04T00:00:00"/>
    <x v="0"/>
    <s v="FM-14215"/>
    <s v="Filia McAdams"/>
    <x v="1"/>
    <s v="United States"/>
    <x v="65"/>
    <x v="24"/>
    <n v="43017"/>
    <s v="East"/>
    <s v="FUR-TA-10001307"/>
    <x v="0"/>
    <x v="3"/>
    <s v="SAFCO PlanMaster Heigh-Adjustable Drafting Table Base, 43w x 30d x 30-37h, Black"/>
    <n v="1048.3499999999999"/>
    <n v="5"/>
    <n v="0.4"/>
    <n v="-69.89"/>
  </r>
  <r>
    <n v="1729"/>
    <s v="CA-2016-106894"/>
    <x v="569"/>
    <d v="2016-02-07T00:00:00"/>
    <x v="3"/>
    <s v="CA-12265"/>
    <s v="Christina Anderson"/>
    <x v="0"/>
    <s v="United States"/>
    <x v="24"/>
    <x v="17"/>
    <n v="22153"/>
    <s v="South"/>
    <s v="TEC-AC-10003063"/>
    <x v="2"/>
    <x v="11"/>
    <s v="Micro Innovations USB RF Wireless Keyboard with Mouse"/>
    <n v="100"/>
    <n v="4"/>
    <n v="0"/>
    <n v="21"/>
  </r>
  <r>
    <n v="1730"/>
    <s v="CA-2016-106894"/>
    <x v="569"/>
    <d v="2016-02-07T00:00:00"/>
    <x v="3"/>
    <s v="CA-12265"/>
    <s v="Christina Anderson"/>
    <x v="0"/>
    <s v="United States"/>
    <x v="24"/>
    <x v="17"/>
    <n v="22153"/>
    <s v="South"/>
    <s v="OFF-LA-10001045"/>
    <x v="1"/>
    <x v="2"/>
    <s v="Permanent Self-Adhesive File Folder Labels for Typewriters by Universal"/>
    <n v="7.83"/>
    <n v="3"/>
    <n v="0"/>
    <n v="3.6017999999999999"/>
  </r>
  <r>
    <n v="1731"/>
    <s v="CA-2014-125136"/>
    <x v="450"/>
    <d v="2014-10-03T00:00:00"/>
    <x v="1"/>
    <s v="KD-16495"/>
    <s v="Keith Dawkins"/>
    <x v="1"/>
    <s v="United States"/>
    <x v="115"/>
    <x v="3"/>
    <n v="28314"/>
    <s v="South"/>
    <s v="OFF-PA-10001457"/>
    <x v="1"/>
    <x v="10"/>
    <s v="White GlueTop Scratch Pads"/>
    <n v="96.256"/>
    <n v="8"/>
    <n v="0.2"/>
    <n v="31.283200000000001"/>
  </r>
  <r>
    <n v="1732"/>
    <s v="CA-2014-125136"/>
    <x v="450"/>
    <d v="2014-10-03T00:00:00"/>
    <x v="1"/>
    <s v="KD-16495"/>
    <s v="Keith Dawkins"/>
    <x v="1"/>
    <s v="United States"/>
    <x v="115"/>
    <x v="3"/>
    <n v="28314"/>
    <s v="South"/>
    <s v="OFF-PA-10001804"/>
    <x v="1"/>
    <x v="10"/>
    <s v="Xerox 195"/>
    <n v="10.688000000000001"/>
    <n v="2"/>
    <n v="0.2"/>
    <n v="3.7408000000000001"/>
  </r>
  <r>
    <n v="1733"/>
    <s v="US-2016-131149"/>
    <x v="212"/>
    <d v="2016-07-14T00:00:00"/>
    <x v="1"/>
    <s v="LH-17155"/>
    <s v="Logan Haushalter"/>
    <x v="0"/>
    <s v="United States"/>
    <x v="61"/>
    <x v="5"/>
    <n v="75081"/>
    <s v="Central"/>
    <s v="OFF-ST-10000689"/>
    <x v="1"/>
    <x v="4"/>
    <s v="Fellowes Strictly Business Drawer File, Letter/Legal Size"/>
    <n v="338.04"/>
    <n v="3"/>
    <n v="0.2"/>
    <n v="-33.804000000000002"/>
  </r>
  <r>
    <n v="1734"/>
    <s v="US-2016-131149"/>
    <x v="212"/>
    <d v="2016-07-14T00:00:00"/>
    <x v="1"/>
    <s v="LH-17155"/>
    <s v="Logan Haushalter"/>
    <x v="0"/>
    <s v="United States"/>
    <x v="61"/>
    <x v="5"/>
    <n v="75081"/>
    <s v="Central"/>
    <s v="OFF-AR-10002135"/>
    <x v="1"/>
    <x v="6"/>
    <s v="Boston Heavy-Duty Trimline Electric Pencil Sharpeners"/>
    <n v="154.24"/>
    <n v="4"/>
    <n v="0.2"/>
    <n v="17.352"/>
  </r>
  <r>
    <n v="1735"/>
    <s v="CA-2017-101483"/>
    <x v="570"/>
    <d v="2017-08-01T00:00:00"/>
    <x v="0"/>
    <s v="AG-10675"/>
    <s v="Anna Gayman"/>
    <x v="0"/>
    <s v="United States"/>
    <x v="108"/>
    <x v="3"/>
    <n v="28540"/>
    <s v="South"/>
    <s v="OFF-AP-10002082"/>
    <x v="1"/>
    <x v="9"/>
    <s v="Holmes HEPA Air Purifier"/>
    <n v="34.847999999999999"/>
    <n v="2"/>
    <n v="0.2"/>
    <n v="6.5339999999999998"/>
  </r>
  <r>
    <n v="1736"/>
    <s v="CA-2017-101483"/>
    <x v="570"/>
    <d v="2017-08-01T00:00:00"/>
    <x v="0"/>
    <s v="AG-10675"/>
    <s v="Anna Gayman"/>
    <x v="0"/>
    <s v="United States"/>
    <x v="108"/>
    <x v="3"/>
    <n v="28540"/>
    <s v="South"/>
    <s v="TEC-PH-10003442"/>
    <x v="2"/>
    <x v="7"/>
    <s v="Samsung Replacement EH64AVFWE Premium Headset"/>
    <n v="22"/>
    <n v="5"/>
    <n v="0.2"/>
    <n v="1.375"/>
  </r>
  <r>
    <n v="1737"/>
    <s v="CA-2017-101483"/>
    <x v="570"/>
    <d v="2017-08-01T00:00:00"/>
    <x v="0"/>
    <s v="AG-10675"/>
    <s v="Anna Gayman"/>
    <x v="0"/>
    <s v="United States"/>
    <x v="108"/>
    <x v="3"/>
    <n v="28540"/>
    <s v="South"/>
    <s v="OFF-AR-10002833"/>
    <x v="1"/>
    <x v="6"/>
    <s v="Newell 322"/>
    <n v="4.3680000000000003"/>
    <n v="3"/>
    <n v="0.2"/>
    <n v="0.38219999999999998"/>
  </r>
  <r>
    <n v="1738"/>
    <s v="CA-2015-130204"/>
    <x v="37"/>
    <d v="2015-09-09T00:00:00"/>
    <x v="1"/>
    <s v="DB-13120"/>
    <s v="David Bremer"/>
    <x v="1"/>
    <s v="United States"/>
    <x v="8"/>
    <x v="1"/>
    <n v="94122"/>
    <s v="West"/>
    <s v="OFF-ST-10001325"/>
    <x v="1"/>
    <x v="4"/>
    <s v="Sterilite Officeware Hinged File Box"/>
    <n v="31.44"/>
    <n v="3"/>
    <n v="0"/>
    <n v="8.4887999999999995"/>
  </r>
  <r>
    <n v="1739"/>
    <s v="CA-2015-130204"/>
    <x v="37"/>
    <d v="2015-09-09T00:00:00"/>
    <x v="1"/>
    <s v="DB-13120"/>
    <s v="David Bremer"/>
    <x v="1"/>
    <s v="United States"/>
    <x v="8"/>
    <x v="1"/>
    <n v="94122"/>
    <s v="West"/>
    <s v="TEC-AC-10003038"/>
    <x v="2"/>
    <x v="11"/>
    <s v="Kingston Digital DataTraveler 16GB USB 2.0"/>
    <n v="17.899999999999999"/>
    <n v="2"/>
    <n v="0"/>
    <n v="3.4009999999999998"/>
  </r>
  <r>
    <n v="1740"/>
    <s v="CA-2015-130204"/>
    <x v="37"/>
    <d v="2015-09-09T00:00:00"/>
    <x v="1"/>
    <s v="DB-13120"/>
    <s v="David Bremer"/>
    <x v="1"/>
    <s v="United States"/>
    <x v="8"/>
    <x v="1"/>
    <n v="94122"/>
    <s v="West"/>
    <s v="TEC-AC-10003590"/>
    <x v="2"/>
    <x v="11"/>
    <s v="TRENDnet 56K USB 2.0 Phone, Internet and Fax Modem"/>
    <n v="129.44999999999999"/>
    <n v="5"/>
    <n v="0"/>
    <n v="46.601999999999997"/>
  </r>
  <r>
    <n v="1741"/>
    <s v="CA-2014-110527"/>
    <x v="128"/>
    <d v="2014-08-16T00:00:00"/>
    <x v="1"/>
    <s v="ED-13885"/>
    <s v="Emily Ducich"/>
    <x v="2"/>
    <s v="United States"/>
    <x v="70"/>
    <x v="1"/>
    <n v="92037"/>
    <s v="West"/>
    <s v="OFF-LA-10000262"/>
    <x v="1"/>
    <x v="2"/>
    <s v="Avery 494"/>
    <n v="20.88"/>
    <n v="8"/>
    <n v="0"/>
    <n v="9.6047999999999991"/>
  </r>
  <r>
    <n v="1742"/>
    <s v="CA-2017-152807"/>
    <x v="505"/>
    <d v="2017-11-03T00:00:00"/>
    <x v="1"/>
    <s v="MC-18100"/>
    <s v="Mick Crebagga"/>
    <x v="0"/>
    <s v="United States"/>
    <x v="10"/>
    <x v="9"/>
    <n v="19140"/>
    <s v="East"/>
    <s v="OFF-PA-10004355"/>
    <x v="1"/>
    <x v="10"/>
    <s v="Xerox 231"/>
    <n v="20.736000000000001"/>
    <n v="4"/>
    <n v="0.2"/>
    <n v="7.2576000000000001"/>
  </r>
  <r>
    <n v="1743"/>
    <s v="CA-2017-152807"/>
    <x v="505"/>
    <d v="2017-11-03T00:00:00"/>
    <x v="1"/>
    <s v="MC-18100"/>
    <s v="Mick Crebagga"/>
    <x v="0"/>
    <s v="United States"/>
    <x v="10"/>
    <x v="9"/>
    <n v="19140"/>
    <s v="East"/>
    <s v="FUR-FU-10004415"/>
    <x v="0"/>
    <x v="5"/>
    <s v="Stacking Tray, Side-Loading, Legal, Smoke"/>
    <n v="7.1680000000000001"/>
    <n v="2"/>
    <n v="0.2"/>
    <n v="0.98560000000000003"/>
  </r>
  <r>
    <n v="1744"/>
    <s v="CA-2017-152807"/>
    <x v="505"/>
    <d v="2017-11-03T00:00:00"/>
    <x v="1"/>
    <s v="MC-18100"/>
    <s v="Mick Crebagga"/>
    <x v="0"/>
    <s v="United States"/>
    <x v="10"/>
    <x v="9"/>
    <n v="19140"/>
    <s v="East"/>
    <s v="OFF-ST-10002486"/>
    <x v="1"/>
    <x v="4"/>
    <s v="Eldon Shelf Savers Cubes and Bins"/>
    <n v="11.167999999999999"/>
    <n v="2"/>
    <n v="0.2"/>
    <n v="-2.5127999999999999"/>
  </r>
  <r>
    <n v="1745"/>
    <s v="CA-2017-152807"/>
    <x v="505"/>
    <d v="2017-11-03T00:00:00"/>
    <x v="1"/>
    <s v="MC-18100"/>
    <s v="Mick Crebagga"/>
    <x v="0"/>
    <s v="United States"/>
    <x v="10"/>
    <x v="9"/>
    <n v="19140"/>
    <s v="East"/>
    <s v="TEC-AC-10001142"/>
    <x v="2"/>
    <x v="11"/>
    <s v="First Data FD10 PIN Pad"/>
    <n v="442.4"/>
    <n v="7"/>
    <n v="0.2"/>
    <n v="-55.3"/>
  </r>
  <r>
    <n v="1746"/>
    <s v="CA-2014-133270"/>
    <x v="571"/>
    <d v="2014-06-09T00:00:00"/>
    <x v="2"/>
    <s v="BM-11785"/>
    <s v="Bryan Mills"/>
    <x v="0"/>
    <s v="United States"/>
    <x v="30"/>
    <x v="15"/>
    <n v="14609"/>
    <s v="East"/>
    <s v="OFF-AR-10002656"/>
    <x v="1"/>
    <x v="6"/>
    <s v="Sanford Liquid Accent Highlighters"/>
    <n v="13.36"/>
    <n v="2"/>
    <n v="0"/>
    <n v="4.9432"/>
  </r>
  <r>
    <n v="1747"/>
    <s v="CA-2016-155670"/>
    <x v="572"/>
    <d v="2016-08-17T00:00:00"/>
    <x v="0"/>
    <s v="EM-14065"/>
    <s v="Erin Mull"/>
    <x v="0"/>
    <s v="United States"/>
    <x v="108"/>
    <x v="3"/>
    <n v="28540"/>
    <s v="South"/>
    <s v="OFF-BI-10000138"/>
    <x v="1"/>
    <x v="8"/>
    <s v="Acco Translucent Poly Ring Binders"/>
    <n v="11.231999999999999"/>
    <n v="8"/>
    <n v="0.7"/>
    <n v="-8.2368000000000006"/>
  </r>
  <r>
    <n v="1748"/>
    <s v="CA-2016-155670"/>
    <x v="572"/>
    <d v="2016-08-17T00:00:00"/>
    <x v="0"/>
    <s v="EM-14065"/>
    <s v="Erin Mull"/>
    <x v="0"/>
    <s v="United States"/>
    <x v="108"/>
    <x v="3"/>
    <n v="28540"/>
    <s v="South"/>
    <s v="OFF-PA-10004947"/>
    <x v="1"/>
    <x v="10"/>
    <s v="Easy-staple paper"/>
    <n v="10.272"/>
    <n v="3"/>
    <n v="0.2"/>
    <n v="3.21"/>
  </r>
  <r>
    <n v="1749"/>
    <s v="US-2014-157406"/>
    <x v="573"/>
    <d v="2014-04-29T00:00:00"/>
    <x v="1"/>
    <s v="DA-13450"/>
    <s v="Dianna Arnett"/>
    <x v="2"/>
    <s v="United States"/>
    <x v="12"/>
    <x v="5"/>
    <n v="77095"/>
    <s v="Central"/>
    <s v="OFF-PA-10003543"/>
    <x v="1"/>
    <x v="10"/>
    <s v="Xerox 1985"/>
    <n v="10.368"/>
    <n v="2"/>
    <n v="0.2"/>
    <n v="3.6288"/>
  </r>
  <r>
    <n v="1750"/>
    <s v="US-2014-157406"/>
    <x v="573"/>
    <d v="2014-04-29T00:00:00"/>
    <x v="1"/>
    <s v="DA-13450"/>
    <s v="Dianna Arnett"/>
    <x v="2"/>
    <s v="United States"/>
    <x v="12"/>
    <x v="5"/>
    <n v="77095"/>
    <s v="Central"/>
    <s v="OFF-AR-10002221"/>
    <x v="1"/>
    <x v="6"/>
    <s v="12 Colored Short Pencils"/>
    <n v="6.24"/>
    <n v="3"/>
    <n v="0.2"/>
    <n v="0.54600000000000004"/>
  </r>
  <r>
    <n v="1751"/>
    <s v="CA-2015-139094"/>
    <x v="6"/>
    <d v="2015-11-27T00:00:00"/>
    <x v="1"/>
    <s v="MO-17800"/>
    <s v="Meg O'Connel"/>
    <x v="2"/>
    <s v="United States"/>
    <x v="52"/>
    <x v="5"/>
    <n v="78207"/>
    <s v="Central"/>
    <s v="FUR-TA-10004607"/>
    <x v="0"/>
    <x v="3"/>
    <s v="Hon 2111 Invitation Series Straight Table"/>
    <n v="206.96199999999999"/>
    <n v="2"/>
    <n v="0.3"/>
    <n v="-32.522599999999997"/>
  </r>
  <r>
    <n v="1752"/>
    <s v="CA-2017-168837"/>
    <x v="336"/>
    <d v="2017-10-17T00:00:00"/>
    <x v="2"/>
    <s v="JW-15955"/>
    <s v="Joni Wasserman"/>
    <x v="0"/>
    <s v="United States"/>
    <x v="182"/>
    <x v="1"/>
    <n v="94601"/>
    <s v="West"/>
    <s v="FUR-FU-10001918"/>
    <x v="0"/>
    <x v="5"/>
    <s v="C-Line Cubicle Keepers Polyproplyene Holder With Velcro Backings"/>
    <n v="9.4600000000000009"/>
    <n v="2"/>
    <n v="0"/>
    <n v="3.6894"/>
  </r>
  <r>
    <n v="1753"/>
    <s v="CA-2017-116715"/>
    <x v="574"/>
    <d v="2017-12-05T00:00:00"/>
    <x v="2"/>
    <s v="VW-21775"/>
    <s v="Victoria Wilson"/>
    <x v="1"/>
    <s v="United States"/>
    <x v="8"/>
    <x v="1"/>
    <n v="94122"/>
    <s v="West"/>
    <s v="OFF-ST-10004340"/>
    <x v="1"/>
    <x v="4"/>
    <s v="Fellowes Mobile File Cart, Black"/>
    <n v="559.62"/>
    <n v="9"/>
    <n v="0"/>
    <n v="151.09739999999999"/>
  </r>
  <r>
    <n v="1754"/>
    <s v="CA-2017-116715"/>
    <x v="574"/>
    <d v="2017-12-05T00:00:00"/>
    <x v="2"/>
    <s v="VW-21775"/>
    <s v="Victoria Wilson"/>
    <x v="1"/>
    <s v="United States"/>
    <x v="8"/>
    <x v="1"/>
    <n v="94122"/>
    <s v="West"/>
    <s v="OFF-PA-10004475"/>
    <x v="1"/>
    <x v="10"/>
    <s v="Xerox 1940"/>
    <n v="109.92"/>
    <n v="2"/>
    <n v="0"/>
    <n v="53.860799999999998"/>
  </r>
  <r>
    <n v="1755"/>
    <s v="CA-2017-116715"/>
    <x v="574"/>
    <d v="2017-12-05T00:00:00"/>
    <x v="2"/>
    <s v="VW-21775"/>
    <s v="Victoria Wilson"/>
    <x v="1"/>
    <s v="United States"/>
    <x v="8"/>
    <x v="1"/>
    <n v="94122"/>
    <s v="West"/>
    <s v="OFF-PA-10003893"/>
    <x v="1"/>
    <x v="10"/>
    <s v="Xerox 1962"/>
    <n v="8.56"/>
    <n v="2"/>
    <n v="0"/>
    <n v="3.8519999999999999"/>
  </r>
  <r>
    <n v="1756"/>
    <s v="CA-2015-135622"/>
    <x v="575"/>
    <d v="2015-12-11T00:00:00"/>
    <x v="0"/>
    <s v="TT-21460"/>
    <s v="Tonja Turnell"/>
    <x v="2"/>
    <s v="United States"/>
    <x v="5"/>
    <x v="5"/>
    <n v="76106"/>
    <s v="Central"/>
    <s v="OFF-PA-10000100"/>
    <x v="1"/>
    <x v="10"/>
    <s v="Xerox 1945"/>
    <n v="360.71199999999999"/>
    <n v="11"/>
    <n v="0.2"/>
    <n v="130.75810000000001"/>
  </r>
  <r>
    <n v="1757"/>
    <s v="CA-2015-135622"/>
    <x v="575"/>
    <d v="2015-12-11T00:00:00"/>
    <x v="0"/>
    <s v="TT-21460"/>
    <s v="Tonja Turnell"/>
    <x v="2"/>
    <s v="United States"/>
    <x v="5"/>
    <x v="5"/>
    <n v="76106"/>
    <s v="Central"/>
    <s v="TEC-PH-10001817"/>
    <x v="2"/>
    <x v="7"/>
    <s v="Wilson Electronics DB Pro Signal Booster"/>
    <n v="1718.4"/>
    <n v="6"/>
    <n v="0.2"/>
    <n v="150.36000000000001"/>
  </r>
  <r>
    <n v="1758"/>
    <s v="US-2015-107349"/>
    <x v="562"/>
    <d v="2015-07-15T00:00:00"/>
    <x v="2"/>
    <s v="SL-20155"/>
    <s v="Sara Luxemburg"/>
    <x v="2"/>
    <s v="United States"/>
    <x v="12"/>
    <x v="5"/>
    <n v="77095"/>
    <s v="Central"/>
    <s v="OFF-BI-10001765"/>
    <x v="1"/>
    <x v="8"/>
    <s v="Wilson Jones Heavy-Duty Casebound Ring Binders with Metal Hinges"/>
    <n v="41.567999999999998"/>
    <n v="6"/>
    <n v="0.8"/>
    <n v="-66.508799999999994"/>
  </r>
  <r>
    <n v="1759"/>
    <s v="CA-2014-139017"/>
    <x v="218"/>
    <d v="2014-05-17T00:00:00"/>
    <x v="1"/>
    <s v="RM-19375"/>
    <s v="Raymond Messe"/>
    <x v="0"/>
    <s v="United States"/>
    <x v="12"/>
    <x v="5"/>
    <n v="77095"/>
    <s v="Central"/>
    <s v="TEC-AC-10001013"/>
    <x v="2"/>
    <x v="11"/>
    <s v="Logitech ClearChat Comfort/USB Headset H390"/>
    <n v="46.863999999999997"/>
    <n v="2"/>
    <n v="0.2"/>
    <n v="7.6154000000000002"/>
  </r>
  <r>
    <n v="1760"/>
    <s v="CA-2014-141817"/>
    <x v="576"/>
    <d v="2014-01-12T00:00:00"/>
    <x v="1"/>
    <s v="MB-18085"/>
    <s v="Mick Brown"/>
    <x v="0"/>
    <s v="United States"/>
    <x v="10"/>
    <x v="9"/>
    <n v="19143"/>
    <s v="East"/>
    <s v="OFF-AR-10003478"/>
    <x v="1"/>
    <x v="6"/>
    <s v="Avery Hi-Liter EverBold Pen Style Fluorescent Highlighters, 4/Pack"/>
    <n v="19.536000000000001"/>
    <n v="3"/>
    <n v="0.2"/>
    <n v="4.8840000000000003"/>
  </r>
  <r>
    <n v="1761"/>
    <s v="CA-2015-130785"/>
    <x v="577"/>
    <d v="2015-09-09T00:00:00"/>
    <x v="1"/>
    <s v="AG-10900"/>
    <s v="Arthur Gainer"/>
    <x v="0"/>
    <s v="United States"/>
    <x v="70"/>
    <x v="1"/>
    <n v="92105"/>
    <s v="West"/>
    <s v="FUR-BO-10000330"/>
    <x v="0"/>
    <x v="0"/>
    <s v="Sauder Camden County Barrister Bookcase, Planked Cherry Finish"/>
    <n v="411.33199999999999"/>
    <n v="4"/>
    <n v="0.15"/>
    <n v="-4.8391999999999999"/>
  </r>
  <r>
    <n v="1762"/>
    <s v="CA-2015-130785"/>
    <x v="577"/>
    <d v="2015-09-09T00:00:00"/>
    <x v="1"/>
    <s v="AG-10900"/>
    <s v="Arthur Gainer"/>
    <x v="0"/>
    <s v="United States"/>
    <x v="70"/>
    <x v="1"/>
    <n v="92105"/>
    <s v="West"/>
    <s v="OFF-BI-10001900"/>
    <x v="1"/>
    <x v="8"/>
    <s v="DXL Angle-View Binders with Locking Rings, Black"/>
    <n v="28.751999999999999"/>
    <n v="6"/>
    <n v="0.2"/>
    <n v="9.7037999999999993"/>
  </r>
  <r>
    <n v="1763"/>
    <s v="CA-2015-130785"/>
    <x v="577"/>
    <d v="2015-09-09T00:00:00"/>
    <x v="1"/>
    <s v="AG-10900"/>
    <s v="Arthur Gainer"/>
    <x v="0"/>
    <s v="United States"/>
    <x v="70"/>
    <x v="1"/>
    <n v="92105"/>
    <s v="West"/>
    <s v="FUR-BO-10003159"/>
    <x v="0"/>
    <x v="0"/>
    <s v="Sauder Camden County Collection Libraries, Planked Cherry Finish"/>
    <n v="293.19900000000001"/>
    <n v="3"/>
    <n v="0.15"/>
    <n v="-20.696400000000001"/>
  </r>
  <r>
    <n v="1764"/>
    <s v="CA-2016-110254"/>
    <x v="578"/>
    <d v="2016-08-08T00:00:00"/>
    <x v="1"/>
    <s v="ML-17755"/>
    <s v="Max Ludwig"/>
    <x v="2"/>
    <s v="United States"/>
    <x v="244"/>
    <x v="17"/>
    <n v="23434"/>
    <s v="South"/>
    <s v="OFF-SU-10002573"/>
    <x v="1"/>
    <x v="14"/>
    <s v="Acme 10&quot; Easy Grip Assistive Scissors"/>
    <n v="35.06"/>
    <n v="2"/>
    <n v="0"/>
    <n v="10.518000000000001"/>
  </r>
  <r>
    <n v="1765"/>
    <s v="CA-2016-110254"/>
    <x v="578"/>
    <d v="2016-08-08T00:00:00"/>
    <x v="1"/>
    <s v="ML-17755"/>
    <s v="Max Ludwig"/>
    <x v="2"/>
    <s v="United States"/>
    <x v="244"/>
    <x v="17"/>
    <n v="23434"/>
    <s v="South"/>
    <s v="OFF-LA-10004484"/>
    <x v="1"/>
    <x v="2"/>
    <s v="Avery 476"/>
    <n v="4.13"/>
    <n v="1"/>
    <n v="0"/>
    <n v="1.8997999999999999"/>
  </r>
  <r>
    <n v="1766"/>
    <s v="CA-2016-110254"/>
    <x v="578"/>
    <d v="2016-08-08T00:00:00"/>
    <x v="1"/>
    <s v="ML-17755"/>
    <s v="Max Ludwig"/>
    <x v="2"/>
    <s v="United States"/>
    <x v="244"/>
    <x v="17"/>
    <n v="23434"/>
    <s v="South"/>
    <s v="FUR-FU-10001591"/>
    <x v="0"/>
    <x v="5"/>
    <s v="Advantus Panel Wall Certificate Holder - 8.5x11"/>
    <n v="109.8"/>
    <n v="9"/>
    <n v="0"/>
    <n v="46.116"/>
  </r>
  <r>
    <n v="1767"/>
    <s v="CA-2016-110254"/>
    <x v="578"/>
    <d v="2016-08-08T00:00:00"/>
    <x v="1"/>
    <s v="ML-17755"/>
    <s v="Max Ludwig"/>
    <x v="2"/>
    <s v="United States"/>
    <x v="244"/>
    <x v="17"/>
    <n v="23434"/>
    <s v="South"/>
    <s v="OFF-LA-10002034"/>
    <x v="1"/>
    <x v="2"/>
    <s v="Avery 478"/>
    <n v="9.82"/>
    <n v="2"/>
    <n v="0"/>
    <n v="4.8117999999999999"/>
  </r>
  <r>
    <n v="1768"/>
    <s v="US-2014-158057"/>
    <x v="579"/>
    <d v="2014-03-26T00:00:00"/>
    <x v="1"/>
    <s v="CC-12685"/>
    <s v="Craig Carroll"/>
    <x v="0"/>
    <s v="United States"/>
    <x v="247"/>
    <x v="3"/>
    <n v="27405"/>
    <s v="South"/>
    <s v="OFF-BI-10004410"/>
    <x v="1"/>
    <x v="8"/>
    <s v="C-Line Peel &amp; Stick Add-On Filing Pockets, 8-3/4 x 5-1/8, 10/Pack"/>
    <n v="7.6440000000000001"/>
    <n v="4"/>
    <n v="0.7"/>
    <n v="-5.8604000000000003"/>
  </r>
  <r>
    <n v="1769"/>
    <s v="US-2014-158057"/>
    <x v="579"/>
    <d v="2014-03-26T00:00:00"/>
    <x v="1"/>
    <s v="CC-12685"/>
    <s v="Craig Carroll"/>
    <x v="0"/>
    <s v="United States"/>
    <x v="247"/>
    <x v="3"/>
    <n v="27405"/>
    <s v="South"/>
    <s v="OFF-BI-10002735"/>
    <x v="1"/>
    <x v="8"/>
    <s v="GBC Prestige Therm-A-Bind Covers"/>
    <n v="51.465000000000003"/>
    <n v="5"/>
    <n v="0.7"/>
    <n v="-39.456499999999998"/>
  </r>
  <r>
    <n v="1770"/>
    <s v="CA-2017-146024"/>
    <x v="580"/>
    <d v="2017-03-08T00:00:00"/>
    <x v="1"/>
    <s v="SC-20770"/>
    <s v="Stewart Carmichael"/>
    <x v="1"/>
    <s v="United States"/>
    <x v="61"/>
    <x v="5"/>
    <n v="75081"/>
    <s v="Central"/>
    <s v="OFF-SU-10001935"/>
    <x v="1"/>
    <x v="14"/>
    <s v="Staple remover"/>
    <n v="6.976"/>
    <n v="4"/>
    <n v="0.2"/>
    <n v="-1.3952"/>
  </r>
  <r>
    <n v="1771"/>
    <s v="CA-2017-146024"/>
    <x v="580"/>
    <d v="2017-03-08T00:00:00"/>
    <x v="1"/>
    <s v="SC-20770"/>
    <s v="Stewart Carmichael"/>
    <x v="1"/>
    <s v="United States"/>
    <x v="61"/>
    <x v="5"/>
    <n v="75081"/>
    <s v="Central"/>
    <s v="OFF-BI-10003291"/>
    <x v="1"/>
    <x v="8"/>
    <s v="Wilson Jones Leather-Like Binders with DublLock Round Rings"/>
    <n v="12.222"/>
    <n v="7"/>
    <n v="0.8"/>
    <n v="-20.1663"/>
  </r>
  <r>
    <n v="1772"/>
    <s v="CA-2016-129686"/>
    <x v="581"/>
    <d v="2016-11-29T00:00:00"/>
    <x v="0"/>
    <s v="GG-14650"/>
    <s v="Greg Guthrie"/>
    <x v="1"/>
    <s v="United States"/>
    <x v="22"/>
    <x v="10"/>
    <n v="60623"/>
    <s v="Central"/>
    <s v="OFF-ST-10004337"/>
    <x v="1"/>
    <x v="4"/>
    <s v="SAFCO Commercial Wire Shelving, 72h"/>
    <n v="97.983999999999995"/>
    <n v="2"/>
    <n v="0.2"/>
    <n v="-24.495999999999999"/>
  </r>
  <r>
    <n v="1773"/>
    <s v="CA-2016-129686"/>
    <x v="581"/>
    <d v="2016-11-29T00:00:00"/>
    <x v="0"/>
    <s v="GG-14650"/>
    <s v="Greg Guthrie"/>
    <x v="1"/>
    <s v="United States"/>
    <x v="22"/>
    <x v="10"/>
    <n v="60623"/>
    <s v="Central"/>
    <s v="TEC-AC-10001266"/>
    <x v="2"/>
    <x v="11"/>
    <s v="Memorex Micro Travel Drive 8 GB"/>
    <n v="62.4"/>
    <n v="6"/>
    <n v="0.2"/>
    <n v="19.5"/>
  </r>
  <r>
    <n v="1774"/>
    <s v="CA-2014-118976"/>
    <x v="582"/>
    <d v="2014-05-03T00:00:00"/>
    <x v="1"/>
    <s v="MY-18295"/>
    <s v="Muhammed Yedwab"/>
    <x v="1"/>
    <s v="United States"/>
    <x v="248"/>
    <x v="39"/>
    <n v="21215"/>
    <s v="East"/>
    <s v="OFF-BI-10001628"/>
    <x v="1"/>
    <x v="8"/>
    <s v="Acco Data Flex Cable Posts For Top &amp; Bottom Load Binders, 6&quot; Capacity"/>
    <n v="20.86"/>
    <n v="2"/>
    <n v="0"/>
    <n v="9.3870000000000005"/>
  </r>
  <r>
    <n v="1775"/>
    <s v="CA-2014-118976"/>
    <x v="582"/>
    <d v="2014-05-03T00:00:00"/>
    <x v="1"/>
    <s v="MY-18295"/>
    <s v="Muhammed Yedwab"/>
    <x v="1"/>
    <s v="United States"/>
    <x v="248"/>
    <x v="39"/>
    <n v="21215"/>
    <s v="East"/>
    <s v="OFF-ST-10000877"/>
    <x v="1"/>
    <x v="4"/>
    <s v="Recycled Steel Personal File for Standard File Folders"/>
    <n v="497.61"/>
    <n v="9"/>
    <n v="0"/>
    <n v="129.37860000000001"/>
  </r>
  <r>
    <n v="1776"/>
    <s v="CA-2014-118976"/>
    <x v="582"/>
    <d v="2014-05-03T00:00:00"/>
    <x v="1"/>
    <s v="MY-18295"/>
    <s v="Muhammed Yedwab"/>
    <x v="1"/>
    <s v="United States"/>
    <x v="248"/>
    <x v="39"/>
    <n v="21215"/>
    <s v="East"/>
    <s v="OFF-AR-10004752"/>
    <x v="1"/>
    <x v="6"/>
    <s v="Blackstonian Pencils"/>
    <n v="5.34"/>
    <n v="2"/>
    <n v="0"/>
    <n v="1.4952000000000001"/>
  </r>
  <r>
    <n v="1777"/>
    <s v="CA-2014-118976"/>
    <x v="582"/>
    <d v="2014-05-03T00:00:00"/>
    <x v="1"/>
    <s v="MY-18295"/>
    <s v="Muhammed Yedwab"/>
    <x v="1"/>
    <s v="United States"/>
    <x v="248"/>
    <x v="39"/>
    <n v="21215"/>
    <s v="East"/>
    <s v="OFF-LA-10000452"/>
    <x v="1"/>
    <x v="2"/>
    <s v="Avery 488"/>
    <n v="3.15"/>
    <n v="1"/>
    <n v="0"/>
    <n v="1.512"/>
  </r>
  <r>
    <n v="1778"/>
    <s v="CA-2015-105347"/>
    <x v="27"/>
    <d v="2015-11-28T00:00:00"/>
    <x v="1"/>
    <s v="DP-13000"/>
    <s v="Darren Powers"/>
    <x v="0"/>
    <s v="United States"/>
    <x v="1"/>
    <x v="1"/>
    <n v="90004"/>
    <s v="West"/>
    <s v="OFF-PA-10000675"/>
    <x v="1"/>
    <x v="10"/>
    <s v="Xerox 1919"/>
    <n v="368.91"/>
    <n v="9"/>
    <n v="0"/>
    <n v="180.76589999999999"/>
  </r>
  <r>
    <n v="1779"/>
    <s v="CA-2015-105347"/>
    <x v="27"/>
    <d v="2015-11-28T00:00:00"/>
    <x v="1"/>
    <s v="DP-13000"/>
    <s v="Darren Powers"/>
    <x v="0"/>
    <s v="United States"/>
    <x v="1"/>
    <x v="1"/>
    <n v="90004"/>
    <s v="West"/>
    <s v="OFF-AR-10003045"/>
    <x v="1"/>
    <x v="6"/>
    <s v="Prang Colored Pencils"/>
    <n v="14.7"/>
    <n v="5"/>
    <n v="0"/>
    <n v="6.6150000000000002"/>
  </r>
  <r>
    <n v="1780"/>
    <s v="CA-2016-124667"/>
    <x v="583"/>
    <d v="2016-11-16T00:00:00"/>
    <x v="1"/>
    <s v="BD-11770"/>
    <s v="Bryan Davis"/>
    <x v="0"/>
    <s v="United States"/>
    <x v="20"/>
    <x v="15"/>
    <n v="10011"/>
    <s v="East"/>
    <s v="TEC-AC-10003447"/>
    <x v="2"/>
    <x v="11"/>
    <s v="Micropad Numeric Keypads"/>
    <n v="59.97"/>
    <n v="3"/>
    <n v="0"/>
    <n v="14.9925"/>
  </r>
  <r>
    <n v="1781"/>
    <s v="CA-2016-124667"/>
    <x v="583"/>
    <d v="2016-11-16T00:00:00"/>
    <x v="1"/>
    <s v="BD-11770"/>
    <s v="Bryan Davis"/>
    <x v="0"/>
    <s v="United States"/>
    <x v="20"/>
    <x v="15"/>
    <n v="10011"/>
    <s v="East"/>
    <s v="OFF-ST-10002276"/>
    <x v="1"/>
    <x v="4"/>
    <s v="Safco Steel Mobile File Cart"/>
    <n v="83.36"/>
    <n v="1"/>
    <n v="0"/>
    <n v="20.84"/>
  </r>
  <r>
    <n v="1782"/>
    <s v="CA-2015-111094"/>
    <x v="584"/>
    <d v="2015-07-13T00:00:00"/>
    <x v="1"/>
    <s v="CB-12535"/>
    <s v="Claudia Bergmann"/>
    <x v="1"/>
    <s v="United States"/>
    <x v="47"/>
    <x v="31"/>
    <n v="2038"/>
    <s v="East"/>
    <s v="OFF-PA-10001609"/>
    <x v="1"/>
    <x v="10"/>
    <s v="Tops Wirebound Message Log Books"/>
    <n v="6.58"/>
    <n v="2"/>
    <n v="0"/>
    <n v="3.0268000000000002"/>
  </r>
  <r>
    <n v="1783"/>
    <s v="CA-2015-111094"/>
    <x v="584"/>
    <d v="2015-07-13T00:00:00"/>
    <x v="1"/>
    <s v="CB-12535"/>
    <s v="Claudia Bergmann"/>
    <x v="1"/>
    <s v="United States"/>
    <x v="47"/>
    <x v="31"/>
    <n v="2038"/>
    <s v="East"/>
    <s v="OFF-BI-10001597"/>
    <x v="1"/>
    <x v="8"/>
    <s v="Wilson Jones Ledger-Size, Piano-Hinge Binder, 2&quot;, Blue"/>
    <n v="122.94"/>
    <n v="3"/>
    <n v="0"/>
    <n v="59.011200000000002"/>
  </r>
  <r>
    <n v="1784"/>
    <s v="CA-2017-166317"/>
    <x v="585"/>
    <d v="2017-09-26T00:00:00"/>
    <x v="1"/>
    <s v="JE-15610"/>
    <s v="Jim Epp"/>
    <x v="1"/>
    <s v="United States"/>
    <x v="158"/>
    <x v="6"/>
    <n v="53209"/>
    <s v="Central"/>
    <s v="OFF-PA-10004475"/>
    <x v="1"/>
    <x v="10"/>
    <s v="Xerox 1940"/>
    <n v="219.84"/>
    <n v="4"/>
    <n v="0"/>
    <n v="107.7216"/>
  </r>
  <r>
    <n v="1785"/>
    <s v="CA-2017-166317"/>
    <x v="585"/>
    <d v="2017-09-26T00:00:00"/>
    <x v="1"/>
    <s v="JE-15610"/>
    <s v="Jim Epp"/>
    <x v="1"/>
    <s v="United States"/>
    <x v="158"/>
    <x v="6"/>
    <n v="53209"/>
    <s v="Central"/>
    <s v="TEC-AC-10004510"/>
    <x v="2"/>
    <x v="11"/>
    <s v="Logitech Desktop MK120 Mouse and keyboard Combo"/>
    <n v="98.16"/>
    <n v="6"/>
    <n v="0"/>
    <n v="9.8160000000000007"/>
  </r>
  <r>
    <n v="1786"/>
    <s v="CA-2017-166317"/>
    <x v="585"/>
    <d v="2017-09-26T00:00:00"/>
    <x v="1"/>
    <s v="JE-15610"/>
    <s v="Jim Epp"/>
    <x v="1"/>
    <s v="United States"/>
    <x v="158"/>
    <x v="6"/>
    <n v="53209"/>
    <s v="Central"/>
    <s v="OFF-BI-10002976"/>
    <x v="1"/>
    <x v="8"/>
    <s v="ACCOHIDE Binder by Acco"/>
    <n v="33.04"/>
    <n v="8"/>
    <n v="0"/>
    <n v="15.5288"/>
  </r>
  <r>
    <n v="1787"/>
    <s v="CA-2017-166317"/>
    <x v="585"/>
    <d v="2017-09-26T00:00:00"/>
    <x v="1"/>
    <s v="JE-15610"/>
    <s v="Jim Epp"/>
    <x v="1"/>
    <s v="United States"/>
    <x v="158"/>
    <x v="6"/>
    <n v="53209"/>
    <s v="Central"/>
    <s v="TEC-PH-10001615"/>
    <x v="2"/>
    <x v="7"/>
    <s v="AT&amp;T CL82213"/>
    <n v="86.97"/>
    <n v="3"/>
    <n v="0"/>
    <n v="25.221299999999999"/>
  </r>
  <r>
    <n v="1788"/>
    <s v="CA-2015-154326"/>
    <x v="586"/>
    <d v="2015-02-19T00:00:00"/>
    <x v="1"/>
    <s v="RP-19855"/>
    <s v="Roy Phan"/>
    <x v="1"/>
    <s v="United States"/>
    <x v="249"/>
    <x v="6"/>
    <n v="53142"/>
    <s v="Central"/>
    <s v="TEC-PH-10001819"/>
    <x v="2"/>
    <x v="7"/>
    <s v="Innergie mMini Combo Duo USB Travel Charging Kit"/>
    <n v="134.97"/>
    <n v="3"/>
    <n v="0"/>
    <n v="64.785600000000002"/>
  </r>
  <r>
    <n v="1789"/>
    <s v="CA-2015-154326"/>
    <x v="586"/>
    <d v="2015-02-19T00:00:00"/>
    <x v="1"/>
    <s v="RP-19855"/>
    <s v="Roy Phan"/>
    <x v="1"/>
    <s v="United States"/>
    <x v="249"/>
    <x v="6"/>
    <n v="53142"/>
    <s v="Central"/>
    <s v="TEC-PH-10000560"/>
    <x v="2"/>
    <x v="7"/>
    <s v="Samsung Galaxy S III - 16GB - pebble blue (T-Mobile)"/>
    <n v="699.98"/>
    <n v="2"/>
    <n v="0"/>
    <n v="195.99440000000001"/>
  </r>
  <r>
    <n v="1790"/>
    <s v="CA-2015-154326"/>
    <x v="586"/>
    <d v="2015-02-19T00:00:00"/>
    <x v="1"/>
    <s v="RP-19855"/>
    <s v="Roy Phan"/>
    <x v="1"/>
    <s v="United States"/>
    <x v="249"/>
    <x v="6"/>
    <n v="53142"/>
    <s v="Central"/>
    <s v="TEC-AC-10004568"/>
    <x v="2"/>
    <x v="11"/>
    <s v="Maxell LTO Ultrium - 800 GB"/>
    <n v="139.94999999999999"/>
    <n v="5"/>
    <n v="0"/>
    <n v="26.590499999999999"/>
  </r>
  <r>
    <n v="1791"/>
    <s v="CA-2014-102008"/>
    <x v="587"/>
    <d v="2014-10-04T00:00:00"/>
    <x v="1"/>
    <s v="RA-19915"/>
    <s v="Russell Applegate"/>
    <x v="0"/>
    <s v="United States"/>
    <x v="20"/>
    <x v="15"/>
    <n v="10011"/>
    <s v="East"/>
    <s v="OFF-PA-10004092"/>
    <x v="1"/>
    <x v="10"/>
    <s v="Tops Green Bar Computer Printout Paper"/>
    <n v="48.94"/>
    <n v="1"/>
    <n v="0"/>
    <n v="24.47"/>
  </r>
  <r>
    <n v="1792"/>
    <s v="CA-2014-120474"/>
    <x v="588"/>
    <d v="2014-12-03T00:00:00"/>
    <x v="2"/>
    <s v="RP-19390"/>
    <s v="Resi Pölking"/>
    <x v="0"/>
    <s v="United States"/>
    <x v="6"/>
    <x v="6"/>
    <n v="53711"/>
    <s v="Central"/>
    <s v="FUR-CH-10001854"/>
    <x v="0"/>
    <x v="1"/>
    <s v="Office Star - Professional Matrix Back Chair with 2-to-1 Synchro Tilt and Mesh Fabric Seat"/>
    <n v="2807.84"/>
    <n v="8"/>
    <n v="0"/>
    <n v="673.88160000000005"/>
  </r>
  <r>
    <n v="1793"/>
    <s v="CA-2014-120474"/>
    <x v="588"/>
    <d v="2014-12-03T00:00:00"/>
    <x v="2"/>
    <s v="RP-19390"/>
    <s v="Resi Pölking"/>
    <x v="0"/>
    <s v="United States"/>
    <x v="6"/>
    <x v="6"/>
    <n v="53711"/>
    <s v="Central"/>
    <s v="OFF-AR-10000475"/>
    <x v="1"/>
    <x v="6"/>
    <s v="Hunt BOSTON Vista Battery-Operated Pencil Sharpener, Black"/>
    <n v="46.64"/>
    <n v="4"/>
    <n v="0"/>
    <n v="12.5928"/>
  </r>
  <r>
    <n v="1794"/>
    <s v="CA-2014-104773"/>
    <x v="589"/>
    <d v="2014-12-13T00:00:00"/>
    <x v="1"/>
    <s v="TB-21175"/>
    <s v="Thomas Boland"/>
    <x v="1"/>
    <s v="United States"/>
    <x v="12"/>
    <x v="5"/>
    <n v="77041"/>
    <s v="Central"/>
    <s v="OFF-ST-10000777"/>
    <x v="1"/>
    <x v="4"/>
    <s v="Companion Letter/Legal File, Black"/>
    <n v="60.415999999999997"/>
    <n v="2"/>
    <n v="0.2"/>
    <n v="6.0415999999999999"/>
  </r>
  <r>
    <n v="1795"/>
    <s v="CA-2016-140774"/>
    <x v="64"/>
    <d v="2016-09-10T00:00:00"/>
    <x v="1"/>
    <s v="BE-11455"/>
    <s v="Brad Eason"/>
    <x v="2"/>
    <s v="United States"/>
    <x v="250"/>
    <x v="41"/>
    <n v="66062"/>
    <s v="Central"/>
    <s v="OFF-AR-10004022"/>
    <x v="1"/>
    <x v="6"/>
    <s v="Panasonic KP-380BK Classic Electric Pencil Sharpener"/>
    <n v="107.94"/>
    <n v="3"/>
    <n v="0"/>
    <n v="26.984999999999999"/>
  </r>
  <r>
    <n v="1796"/>
    <s v="US-2017-139465"/>
    <x v="151"/>
    <d v="2017-08-30T00:00:00"/>
    <x v="2"/>
    <s v="MR-17545"/>
    <s v="Mathew Reese"/>
    <x v="2"/>
    <s v="United States"/>
    <x v="20"/>
    <x v="15"/>
    <n v="10024"/>
    <s v="East"/>
    <s v="OFF-ST-10002352"/>
    <x v="1"/>
    <x v="4"/>
    <s v="Iris Project Case"/>
    <n v="63.84"/>
    <n v="8"/>
    <n v="0"/>
    <n v="16.598400000000002"/>
  </r>
  <r>
    <n v="1797"/>
    <s v="US-2017-139465"/>
    <x v="151"/>
    <d v="2017-08-30T00:00:00"/>
    <x v="2"/>
    <s v="MR-17545"/>
    <s v="Mathew Reese"/>
    <x v="2"/>
    <s v="United States"/>
    <x v="20"/>
    <x v="15"/>
    <n v="10024"/>
    <s v="East"/>
    <s v="TEC-PH-10000455"/>
    <x v="2"/>
    <x v="7"/>
    <s v="GE 30522EE2"/>
    <n v="347.97"/>
    <n v="3"/>
    <n v="0"/>
    <n v="100.9113"/>
  </r>
  <r>
    <n v="1798"/>
    <s v="US-2017-139465"/>
    <x v="151"/>
    <d v="2017-08-30T00:00:00"/>
    <x v="2"/>
    <s v="MR-17545"/>
    <s v="Mathew Reese"/>
    <x v="2"/>
    <s v="United States"/>
    <x v="20"/>
    <x v="15"/>
    <n v="10024"/>
    <s v="East"/>
    <s v="OFF-BI-10003910"/>
    <x v="1"/>
    <x v="8"/>
    <s v="DXL Angle-View Binders with Locking Rings by Samsill"/>
    <n v="37.008000000000003"/>
    <n v="6"/>
    <n v="0.2"/>
    <n v="11.565"/>
  </r>
  <r>
    <n v="1799"/>
    <s v="CA-2016-100965"/>
    <x v="274"/>
    <d v="2016-07-11T00:00:00"/>
    <x v="1"/>
    <s v="RM-19375"/>
    <s v="Raymond Messe"/>
    <x v="0"/>
    <s v="United States"/>
    <x v="49"/>
    <x v="1"/>
    <n v="95123"/>
    <s v="West"/>
    <s v="FUR-FU-10003039"/>
    <x v="0"/>
    <x v="5"/>
    <s v="Howard Miller 11-1/2&quot; Diameter Grantwood Wall Clock"/>
    <n v="215.65"/>
    <n v="5"/>
    <n v="0"/>
    <n v="73.320999999999998"/>
  </r>
  <r>
    <n v="1800"/>
    <s v="CA-2016-121034"/>
    <x v="590"/>
    <d v="2016-08-10T00:00:00"/>
    <x v="0"/>
    <s v="JF-15565"/>
    <s v="Jill Fjeld"/>
    <x v="0"/>
    <s v="United States"/>
    <x v="61"/>
    <x v="5"/>
    <n v="75081"/>
    <s v="Central"/>
    <s v="OFF-FA-10000585"/>
    <x v="1"/>
    <x v="13"/>
    <s v="OIC Bulk Pack Metal Binder Clips"/>
    <n v="11.167999999999999"/>
    <n v="4"/>
    <n v="0.2"/>
    <n v="3.6295999999999999"/>
  </r>
  <r>
    <n v="1801"/>
    <s v="CA-2016-121034"/>
    <x v="590"/>
    <d v="2016-08-10T00:00:00"/>
    <x v="0"/>
    <s v="JF-15565"/>
    <s v="Jill Fjeld"/>
    <x v="0"/>
    <s v="United States"/>
    <x v="61"/>
    <x v="5"/>
    <n v="75081"/>
    <s v="Central"/>
    <s v="OFF-PA-10001994"/>
    <x v="1"/>
    <x v="10"/>
    <s v="Ink Jet Note and Greeting Cards, 8-1/2&quot; x 5-1/2&quot; Card Size"/>
    <n v="53.951999999999998"/>
    <n v="3"/>
    <n v="0.2"/>
    <n v="17.534400000000002"/>
  </r>
  <r>
    <n v="1802"/>
    <s v="CA-2016-149461"/>
    <x v="373"/>
    <d v="2016-11-19T00:00:00"/>
    <x v="1"/>
    <s v="AS-10135"/>
    <s v="Adrian Shami"/>
    <x v="2"/>
    <s v="United States"/>
    <x v="109"/>
    <x v="4"/>
    <n v="98002"/>
    <s v="West"/>
    <s v="FUR-FU-10004270"/>
    <x v="0"/>
    <x v="5"/>
    <s v="Eldon Image Series Desk Accessories, Burgundy"/>
    <n v="4.18"/>
    <n v="1"/>
    <n v="0"/>
    <n v="1.5047999999999999"/>
  </r>
  <r>
    <n v="1803"/>
    <s v="CA-2017-158379"/>
    <x v="585"/>
    <d v="2017-09-26T00:00:00"/>
    <x v="0"/>
    <s v="JA-15970"/>
    <s v="Joseph Airdo"/>
    <x v="0"/>
    <s v="United States"/>
    <x v="10"/>
    <x v="9"/>
    <n v="19134"/>
    <s v="East"/>
    <s v="OFF-BI-10002498"/>
    <x v="1"/>
    <x v="8"/>
    <s v="Clear Mylar Reinforcing Strips"/>
    <n v="5.6070000000000002"/>
    <n v="1"/>
    <n v="0.7"/>
    <n v="-4.2987000000000002"/>
  </r>
  <r>
    <n v="1804"/>
    <s v="CA-2017-158379"/>
    <x v="585"/>
    <d v="2017-09-26T00:00:00"/>
    <x v="0"/>
    <s v="JA-15970"/>
    <s v="Joseph Airdo"/>
    <x v="0"/>
    <s v="United States"/>
    <x v="10"/>
    <x v="9"/>
    <n v="19134"/>
    <s v="East"/>
    <s v="OFF-SU-10002881"/>
    <x v="1"/>
    <x v="14"/>
    <s v="Martin Yale Chadless Opener Electric Letter Opener"/>
    <n v="4663.7359999999999"/>
    <n v="7"/>
    <n v="0.2"/>
    <n v="-1049.3406"/>
  </r>
  <r>
    <n v="1805"/>
    <s v="CA-2017-158379"/>
    <x v="585"/>
    <d v="2017-09-26T00:00:00"/>
    <x v="0"/>
    <s v="JA-15970"/>
    <s v="Joseph Airdo"/>
    <x v="0"/>
    <s v="United States"/>
    <x v="10"/>
    <x v="9"/>
    <n v="19134"/>
    <s v="East"/>
    <s v="TEC-AC-10002926"/>
    <x v="2"/>
    <x v="11"/>
    <s v="Logitech Wireless Marathon Mouse M705"/>
    <n v="79.983999999999995"/>
    <n v="2"/>
    <n v="0.2"/>
    <n v="22.9954"/>
  </r>
  <r>
    <n v="1806"/>
    <s v="US-2016-116729"/>
    <x v="591"/>
    <d v="2016-12-28T00:00:00"/>
    <x v="2"/>
    <s v="GK-14620"/>
    <s v="Grace Kelly"/>
    <x v="1"/>
    <s v="United States"/>
    <x v="1"/>
    <x v="1"/>
    <n v="90049"/>
    <s v="West"/>
    <s v="TEC-PH-10002200"/>
    <x v="2"/>
    <x v="7"/>
    <s v="Samsung Galaxy Note 2"/>
    <n v="2575.944"/>
    <n v="7"/>
    <n v="0.2"/>
    <n v="257.59440000000001"/>
  </r>
  <r>
    <n v="1807"/>
    <s v="US-2016-116729"/>
    <x v="591"/>
    <d v="2016-12-28T00:00:00"/>
    <x v="2"/>
    <s v="GK-14620"/>
    <s v="Grace Kelly"/>
    <x v="1"/>
    <s v="United States"/>
    <x v="1"/>
    <x v="1"/>
    <n v="90049"/>
    <s v="West"/>
    <s v="OFF-PA-10002005"/>
    <x v="1"/>
    <x v="10"/>
    <s v="Xerox 225"/>
    <n v="45.36"/>
    <n v="7"/>
    <n v="0"/>
    <n v="21.7728"/>
  </r>
  <r>
    <n v="1808"/>
    <s v="US-2016-116729"/>
    <x v="591"/>
    <d v="2016-12-28T00:00:00"/>
    <x v="2"/>
    <s v="GK-14620"/>
    <s v="Grace Kelly"/>
    <x v="1"/>
    <s v="United States"/>
    <x v="1"/>
    <x v="1"/>
    <n v="90049"/>
    <s v="West"/>
    <s v="TEC-AC-10001465"/>
    <x v="2"/>
    <x v="11"/>
    <s v="SanDisk Cruzer 64 GB USB Flash Drive"/>
    <n v="254.24"/>
    <n v="7"/>
    <n v="0"/>
    <n v="76.272000000000006"/>
  </r>
  <r>
    <n v="1809"/>
    <s v="CA-2016-164938"/>
    <x v="592"/>
    <d v="2016-02-13T00:00:00"/>
    <x v="2"/>
    <s v="PB-19210"/>
    <s v="Phillip Breyer"/>
    <x v="1"/>
    <s v="United States"/>
    <x v="251"/>
    <x v="26"/>
    <n v="74133"/>
    <s v="Central"/>
    <s v="TEC-PH-10004897"/>
    <x v="2"/>
    <x v="7"/>
    <s v="Mediabridge Sport Armband iPhone 5s"/>
    <n v="69.930000000000007"/>
    <n v="7"/>
    <n v="0"/>
    <n v="0.69930000000000003"/>
  </r>
  <r>
    <n v="1810"/>
    <s v="CA-2016-165484"/>
    <x v="248"/>
    <d v="2016-10-29T00:00:00"/>
    <x v="1"/>
    <s v="HK-14890"/>
    <s v="Heather Kirkland"/>
    <x v="1"/>
    <s v="United States"/>
    <x v="22"/>
    <x v="10"/>
    <n v="60610"/>
    <s v="Central"/>
    <s v="FUR-FU-10001196"/>
    <x v="0"/>
    <x v="5"/>
    <s v="DAX Cubicle Frames - 8x10"/>
    <n v="16.155999999999999"/>
    <n v="7"/>
    <n v="0.6"/>
    <n v="-12.117000000000001"/>
  </r>
  <r>
    <n v="1811"/>
    <s v="CA-2016-165484"/>
    <x v="248"/>
    <d v="2016-10-29T00:00:00"/>
    <x v="1"/>
    <s v="HK-14890"/>
    <s v="Heather Kirkland"/>
    <x v="1"/>
    <s v="United States"/>
    <x v="22"/>
    <x v="10"/>
    <n v="60610"/>
    <s v="Central"/>
    <s v="OFF-PA-10000595"/>
    <x v="1"/>
    <x v="10"/>
    <s v="Xerox 1929"/>
    <n v="54.816000000000003"/>
    <n v="3"/>
    <n v="0.2"/>
    <n v="17.815200000000001"/>
  </r>
  <r>
    <n v="1812"/>
    <s v="CA-2014-132612"/>
    <x v="3"/>
    <d v="2014-06-11T00:00:00"/>
    <x v="0"/>
    <s v="FO-14305"/>
    <s v="Frank Olsen"/>
    <x v="0"/>
    <s v="United States"/>
    <x v="193"/>
    <x v="17"/>
    <n v="22801"/>
    <s v="South"/>
    <s v="FUR-TA-10004534"/>
    <x v="0"/>
    <x v="3"/>
    <s v="Bevis 44 x 96 Conference Tables"/>
    <n v="1441.3"/>
    <n v="7"/>
    <n v="0"/>
    <n v="245.02099999999999"/>
  </r>
  <r>
    <n v="1813"/>
    <s v="US-2017-161193"/>
    <x v="225"/>
    <d v="2017-11-26T00:00:00"/>
    <x v="1"/>
    <s v="BT-11680"/>
    <s v="Brian Thompson"/>
    <x v="0"/>
    <s v="United States"/>
    <x v="46"/>
    <x v="24"/>
    <n v="43055"/>
    <s v="East"/>
    <s v="FUR-FU-10001861"/>
    <x v="0"/>
    <x v="5"/>
    <s v="Floodlight Indoor Halogen Bulbs, 1 Bulb per Pack, 60 Watts"/>
    <n v="77.599999999999994"/>
    <n v="5"/>
    <n v="0.2"/>
    <n v="28.13"/>
  </r>
  <r>
    <n v="1814"/>
    <s v="US-2017-161193"/>
    <x v="225"/>
    <d v="2017-11-26T00:00:00"/>
    <x v="1"/>
    <s v="BT-11680"/>
    <s v="Brian Thompson"/>
    <x v="0"/>
    <s v="United States"/>
    <x v="46"/>
    <x v="24"/>
    <n v="43055"/>
    <s v="East"/>
    <s v="FUR-FU-10000206"/>
    <x v="0"/>
    <x v="5"/>
    <s v="GE General Purpose, Extra Long Life, Showcase &amp; Floodlight Incandescent Bulbs"/>
    <n v="4.6559999999999997"/>
    <n v="2"/>
    <n v="0.2"/>
    <n v="1.5713999999999999"/>
  </r>
  <r>
    <n v="1815"/>
    <s v="CA-2015-131597"/>
    <x v="471"/>
    <d v="2015-09-18T00:00:00"/>
    <x v="1"/>
    <s v="SP-20620"/>
    <s v="Stefania Perrino"/>
    <x v="1"/>
    <s v="United States"/>
    <x v="1"/>
    <x v="1"/>
    <n v="90045"/>
    <s v="West"/>
    <s v="FUR-TA-10002607"/>
    <x v="0"/>
    <x v="3"/>
    <s v="KI Conference Tables"/>
    <n v="170.136"/>
    <n v="3"/>
    <n v="0.2"/>
    <n v="-8.5068000000000001"/>
  </r>
  <r>
    <n v="1816"/>
    <s v="CA-2015-164833"/>
    <x v="593"/>
    <d v="2015-06-04T00:00:00"/>
    <x v="3"/>
    <s v="LL-16840"/>
    <s v="Lauren Leatherbury"/>
    <x v="0"/>
    <s v="United States"/>
    <x v="4"/>
    <x v="4"/>
    <n v="98105"/>
    <s v="West"/>
    <s v="OFF-LA-10000443"/>
    <x v="1"/>
    <x v="2"/>
    <s v="Avery 501"/>
    <n v="7.38"/>
    <n v="2"/>
    <n v="0"/>
    <n v="3.4685999999999999"/>
  </r>
  <r>
    <n v="1817"/>
    <s v="CA-2015-164833"/>
    <x v="593"/>
    <d v="2015-06-04T00:00:00"/>
    <x v="3"/>
    <s v="LL-16840"/>
    <s v="Lauren Leatherbury"/>
    <x v="0"/>
    <s v="United States"/>
    <x v="4"/>
    <x v="4"/>
    <n v="98105"/>
    <s v="West"/>
    <s v="OFF-AR-10004685"/>
    <x v="1"/>
    <x v="6"/>
    <s v="Binney &amp; Smith Crayola Metallic Colored Pencils, 8-Color Set"/>
    <n v="9.26"/>
    <n v="2"/>
    <n v="0"/>
    <n v="3.0558000000000001"/>
  </r>
  <r>
    <n v="1818"/>
    <s v="CA-2015-125423"/>
    <x v="350"/>
    <d v="2015-12-15T00:00:00"/>
    <x v="0"/>
    <s v="MC-17575"/>
    <s v="Matt Collins"/>
    <x v="0"/>
    <s v="United States"/>
    <x v="1"/>
    <x v="1"/>
    <n v="90036"/>
    <s v="West"/>
    <s v="OFF-LA-10001771"/>
    <x v="1"/>
    <x v="2"/>
    <s v="Avery 513"/>
    <n v="9.9600000000000009"/>
    <n v="2"/>
    <n v="0"/>
    <n v="4.5815999999999999"/>
  </r>
  <r>
    <n v="1819"/>
    <s v="US-2014-130379"/>
    <x v="594"/>
    <d v="2014-05-29T00:00:00"/>
    <x v="1"/>
    <s v="JL-15235"/>
    <s v="Janet Lee"/>
    <x v="0"/>
    <s v="United States"/>
    <x v="22"/>
    <x v="10"/>
    <n v="60623"/>
    <s v="Central"/>
    <s v="OFF-AP-10001394"/>
    <x v="1"/>
    <x v="9"/>
    <s v="Harmony Air Purifier"/>
    <n v="75.599999999999994"/>
    <n v="2"/>
    <n v="0.8"/>
    <n v="-166.32"/>
  </r>
  <r>
    <n v="1820"/>
    <s v="US-2014-130379"/>
    <x v="594"/>
    <d v="2014-05-29T00:00:00"/>
    <x v="1"/>
    <s v="JL-15235"/>
    <s v="Janet Lee"/>
    <x v="0"/>
    <s v="United States"/>
    <x v="22"/>
    <x v="10"/>
    <n v="60623"/>
    <s v="Central"/>
    <s v="FUR-FU-10002553"/>
    <x v="0"/>
    <x v="5"/>
    <s v="Electrix Incandescent Magnifying Lamp, Black"/>
    <n v="29.32"/>
    <n v="2"/>
    <n v="0.6"/>
    <n v="-24.189"/>
  </r>
  <r>
    <n v="1821"/>
    <s v="CA-2016-168956"/>
    <x v="595"/>
    <d v="2016-02-20T00:00:00"/>
    <x v="1"/>
    <s v="EA-14035"/>
    <s v="Erin Ashbrook"/>
    <x v="1"/>
    <s v="United States"/>
    <x v="22"/>
    <x v="10"/>
    <n v="60623"/>
    <s v="Central"/>
    <s v="OFF-AP-10004233"/>
    <x v="1"/>
    <x v="9"/>
    <s v="Honeywell Enviracaire Portable Air Cleaner for up to 8 x 10 Room"/>
    <n v="92.063999999999993"/>
    <n v="6"/>
    <n v="0.8"/>
    <n v="-225.55680000000001"/>
  </r>
  <r>
    <n v="1822"/>
    <s v="CA-2016-168956"/>
    <x v="595"/>
    <d v="2016-02-20T00:00:00"/>
    <x v="1"/>
    <s v="EA-14035"/>
    <s v="Erin Ashbrook"/>
    <x v="1"/>
    <s v="United States"/>
    <x v="22"/>
    <x v="10"/>
    <n v="60623"/>
    <s v="Central"/>
    <s v="OFF-FA-10000304"/>
    <x v="1"/>
    <x v="13"/>
    <s v="Advantus Push Pins"/>
    <n v="6.976"/>
    <n v="4"/>
    <n v="0.2"/>
    <n v="1.8311999999999999"/>
  </r>
  <r>
    <n v="1823"/>
    <s v="CA-2016-168956"/>
    <x v="595"/>
    <d v="2016-02-20T00:00:00"/>
    <x v="1"/>
    <s v="EA-14035"/>
    <s v="Erin Ashbrook"/>
    <x v="1"/>
    <s v="United States"/>
    <x v="22"/>
    <x v="10"/>
    <n v="60623"/>
    <s v="Central"/>
    <s v="FUR-CH-10004754"/>
    <x v="0"/>
    <x v="1"/>
    <s v="Global Stack Chair with Arms, Black"/>
    <n v="62.957999999999998"/>
    <n v="3"/>
    <n v="0.3"/>
    <n v="-2.6981999999999999"/>
  </r>
  <r>
    <n v="1824"/>
    <s v="CA-2016-168956"/>
    <x v="595"/>
    <d v="2016-02-20T00:00:00"/>
    <x v="1"/>
    <s v="EA-14035"/>
    <s v="Erin Ashbrook"/>
    <x v="1"/>
    <s v="United States"/>
    <x v="22"/>
    <x v="10"/>
    <n v="60623"/>
    <s v="Central"/>
    <s v="OFF-PA-10000809"/>
    <x v="1"/>
    <x v="10"/>
    <s v="Xerox 206"/>
    <n v="5.1840000000000002"/>
    <n v="1"/>
    <n v="0.2"/>
    <n v="1.8144"/>
  </r>
  <r>
    <n v="1825"/>
    <s v="CA-2016-167507"/>
    <x v="596"/>
    <d v="2016-12-28T00:00:00"/>
    <x v="1"/>
    <s v="SA-20830"/>
    <s v="Sue Ann Reed"/>
    <x v="0"/>
    <s v="United States"/>
    <x v="252"/>
    <x v="21"/>
    <n v="97756"/>
    <s v="West"/>
    <s v="OFF-BI-10003694"/>
    <x v="1"/>
    <x v="8"/>
    <s v="Avery 3 1/2&quot; Diskette Storage Pages, 10/Pack"/>
    <n v="31.32"/>
    <n v="10"/>
    <n v="0.7"/>
    <n v="-25.056000000000001"/>
  </r>
  <r>
    <n v="1826"/>
    <s v="CA-2016-167507"/>
    <x v="596"/>
    <d v="2016-12-28T00:00:00"/>
    <x v="1"/>
    <s v="SA-20830"/>
    <s v="Sue Ann Reed"/>
    <x v="0"/>
    <s v="United States"/>
    <x v="252"/>
    <x v="21"/>
    <n v="97756"/>
    <s v="West"/>
    <s v="FUR-FU-10001935"/>
    <x v="0"/>
    <x v="5"/>
    <s v="3M Hangers With Command Adhesive"/>
    <n v="11.84"/>
    <n v="4"/>
    <n v="0.2"/>
    <n v="3.1080000000000001"/>
  </r>
  <r>
    <n v="1827"/>
    <s v="CA-2016-167507"/>
    <x v="596"/>
    <d v="2016-12-28T00:00:00"/>
    <x v="1"/>
    <s v="SA-20830"/>
    <s v="Sue Ann Reed"/>
    <x v="0"/>
    <s v="United States"/>
    <x v="252"/>
    <x v="21"/>
    <n v="97756"/>
    <s v="West"/>
    <s v="FUR-FU-10002878"/>
    <x v="0"/>
    <x v="5"/>
    <s v="Seth Thomas 14&quot; Day/Date Wall Clock"/>
    <n v="22.783999999999999"/>
    <n v="1"/>
    <n v="0.2"/>
    <n v="4.8415999999999997"/>
  </r>
  <r>
    <n v="1828"/>
    <s v="CA-2016-109344"/>
    <x v="597"/>
    <d v="2016-02-11T00:00:00"/>
    <x v="0"/>
    <s v="CH-12070"/>
    <s v="Cathy Hwang"/>
    <x v="2"/>
    <s v="United States"/>
    <x v="253"/>
    <x v="3"/>
    <n v="27604"/>
    <s v="South"/>
    <s v="TEC-PH-10002624"/>
    <x v="2"/>
    <x v="7"/>
    <s v="Samsung Galaxy S4 Mini"/>
    <n v="1127.9760000000001"/>
    <n v="3"/>
    <n v="0.2"/>
    <n v="126.8973"/>
  </r>
  <r>
    <n v="1829"/>
    <s v="US-2015-140851"/>
    <x v="562"/>
    <d v="2015-07-15T00:00:00"/>
    <x v="0"/>
    <s v="ND-18460"/>
    <s v="Neil Ducich"/>
    <x v="1"/>
    <s v="United States"/>
    <x v="203"/>
    <x v="32"/>
    <n v="31204"/>
    <s v="South"/>
    <s v="OFF-PA-10000019"/>
    <x v="1"/>
    <x v="10"/>
    <s v="Xerox 1931"/>
    <n v="38.880000000000003"/>
    <n v="6"/>
    <n v="0"/>
    <n v="18.662400000000002"/>
  </r>
  <r>
    <n v="1830"/>
    <s v="CA-2014-103373"/>
    <x v="598"/>
    <d v="2014-05-24T00:00:00"/>
    <x v="1"/>
    <s v="BS-11755"/>
    <s v="Bruce Stewart"/>
    <x v="0"/>
    <s v="United States"/>
    <x v="138"/>
    <x v="24"/>
    <n v="44105"/>
    <s v="East"/>
    <s v="TEC-PH-10002885"/>
    <x v="2"/>
    <x v="7"/>
    <s v="Apple iPhone 5"/>
    <n v="779.79600000000005"/>
    <n v="2"/>
    <n v="0.4"/>
    <n v="-168.95580000000001"/>
  </r>
  <r>
    <n v="1831"/>
    <s v="CA-2017-145884"/>
    <x v="208"/>
    <d v="2017-10-21T00:00:00"/>
    <x v="3"/>
    <s v="SL-20155"/>
    <s v="Sara Luxemburg"/>
    <x v="2"/>
    <s v="United States"/>
    <x v="254"/>
    <x v="26"/>
    <n v="74403"/>
    <s v="Central"/>
    <s v="TEC-PH-10000895"/>
    <x v="2"/>
    <x v="7"/>
    <s v="Polycom VVX 310 VoIP phone"/>
    <n v="1439.92"/>
    <n v="8"/>
    <n v="0"/>
    <n v="374.37920000000003"/>
  </r>
  <r>
    <n v="1832"/>
    <s v="CA-2017-145884"/>
    <x v="208"/>
    <d v="2017-10-21T00:00:00"/>
    <x v="3"/>
    <s v="SL-20155"/>
    <s v="Sara Luxemburg"/>
    <x v="2"/>
    <s v="United States"/>
    <x v="254"/>
    <x v="26"/>
    <n v="74403"/>
    <s v="Central"/>
    <s v="FUR-TA-10002356"/>
    <x v="0"/>
    <x v="3"/>
    <s v="Bevis Boat-Shaped Conference Table"/>
    <n v="262.11"/>
    <n v="1"/>
    <n v="0"/>
    <n v="62.906399999999998"/>
  </r>
  <r>
    <n v="1833"/>
    <s v="CA-2015-131422"/>
    <x v="599"/>
    <d v="2015-11-09T00:00:00"/>
    <x v="1"/>
    <s v="GB-14530"/>
    <s v="George Bell"/>
    <x v="1"/>
    <s v="United States"/>
    <x v="53"/>
    <x v="3"/>
    <n v="28110"/>
    <s v="South"/>
    <s v="FUR-CH-10001270"/>
    <x v="0"/>
    <x v="1"/>
    <s v="Harbour Creations Steel Folding Chair"/>
    <n v="207"/>
    <n v="3"/>
    <n v="0.2"/>
    <n v="25.875"/>
  </r>
  <r>
    <n v="1834"/>
    <s v="CA-2017-162691"/>
    <x v="378"/>
    <d v="2017-08-07T00:00:00"/>
    <x v="1"/>
    <s v="AS-10045"/>
    <s v="Aaron Smayling"/>
    <x v="1"/>
    <s v="United States"/>
    <x v="89"/>
    <x v="5"/>
    <n v="78745"/>
    <s v="Central"/>
    <s v="TEC-MA-10000488"/>
    <x v="2"/>
    <x v="15"/>
    <s v="Bady BDG101FRU Card Printer"/>
    <n v="1439.982"/>
    <n v="3"/>
    <n v="0.4"/>
    <n v="-263.99669999999998"/>
  </r>
  <r>
    <n v="1835"/>
    <s v="CA-2017-162691"/>
    <x v="378"/>
    <d v="2017-08-07T00:00:00"/>
    <x v="1"/>
    <s v="AS-10045"/>
    <s v="Aaron Smayling"/>
    <x v="1"/>
    <s v="United States"/>
    <x v="89"/>
    <x v="5"/>
    <n v="78745"/>
    <s v="Central"/>
    <s v="OFF-PA-10003729"/>
    <x v="1"/>
    <x v="10"/>
    <s v="Xerox 1998"/>
    <n v="36.287999999999997"/>
    <n v="7"/>
    <n v="0.2"/>
    <n v="12.700799999999999"/>
  </r>
  <r>
    <n v="1836"/>
    <s v="CA-2014-141278"/>
    <x v="261"/>
    <d v="2014-06-24T00:00:00"/>
    <x v="2"/>
    <s v="RM-19375"/>
    <s v="Raymond Messe"/>
    <x v="0"/>
    <s v="United States"/>
    <x v="255"/>
    <x v="29"/>
    <n v="6450"/>
    <s v="East"/>
    <s v="OFF-AR-10003056"/>
    <x v="1"/>
    <x v="6"/>
    <s v="Newell 341"/>
    <n v="21.4"/>
    <n v="5"/>
    <n v="0"/>
    <n v="6.2060000000000004"/>
  </r>
  <r>
    <n v="1837"/>
    <s v="CA-2017-122693"/>
    <x v="600"/>
    <d v="2017-02-21T00:00:00"/>
    <x v="0"/>
    <s v="NH-18610"/>
    <s v="Nicole Hansen"/>
    <x v="1"/>
    <s v="United States"/>
    <x v="185"/>
    <x v="32"/>
    <n v="30076"/>
    <s v="South"/>
    <s v="OFF-AP-10002518"/>
    <x v="1"/>
    <x v="9"/>
    <s v="Kensington 7 Outlet MasterPiece Power Center"/>
    <n v="1245.8599999999999"/>
    <n v="7"/>
    <n v="0"/>
    <n v="361.29939999999999"/>
  </r>
  <r>
    <n v="1838"/>
    <s v="CA-2014-117345"/>
    <x v="601"/>
    <d v="2014-08-05T00:00:00"/>
    <x v="1"/>
    <s v="BF-10975"/>
    <s v="Barbara Fisher"/>
    <x v="1"/>
    <s v="United States"/>
    <x v="35"/>
    <x v="3"/>
    <n v="28205"/>
    <s v="South"/>
    <s v="OFF-LA-10000240"/>
    <x v="1"/>
    <x v="2"/>
    <s v="Self-Adhesive Address Labels for Typewriters by Universal"/>
    <n v="17.544"/>
    <n v="3"/>
    <n v="0.2"/>
    <n v="5.9211"/>
  </r>
  <r>
    <n v="1839"/>
    <s v="CA-2014-117345"/>
    <x v="601"/>
    <d v="2014-08-05T00:00:00"/>
    <x v="1"/>
    <s v="BF-10975"/>
    <s v="Barbara Fisher"/>
    <x v="1"/>
    <s v="United States"/>
    <x v="35"/>
    <x v="3"/>
    <n v="28205"/>
    <s v="South"/>
    <s v="FUR-FU-10000629"/>
    <x v="0"/>
    <x v="5"/>
    <s v="9-3/4 Diameter Round Wall Clock"/>
    <n v="44.128"/>
    <n v="4"/>
    <n v="0.2"/>
    <n v="12.135199999999999"/>
  </r>
  <r>
    <n v="1840"/>
    <s v="CA-2014-117345"/>
    <x v="601"/>
    <d v="2014-08-05T00:00:00"/>
    <x v="1"/>
    <s v="BF-10975"/>
    <s v="Barbara Fisher"/>
    <x v="1"/>
    <s v="United States"/>
    <x v="35"/>
    <x v="3"/>
    <n v="28205"/>
    <s v="South"/>
    <s v="OFF-AP-10001005"/>
    <x v="1"/>
    <x v="9"/>
    <s v="Honeywell Quietcare HEPA Air Cleaner"/>
    <n v="62.92"/>
    <n v="1"/>
    <n v="0.2"/>
    <n v="10.224500000000001"/>
  </r>
  <r>
    <n v="1841"/>
    <s v="CA-2014-117345"/>
    <x v="601"/>
    <d v="2014-08-05T00:00:00"/>
    <x v="1"/>
    <s v="BF-10975"/>
    <s v="Barbara Fisher"/>
    <x v="1"/>
    <s v="United States"/>
    <x v="35"/>
    <x v="3"/>
    <n v="28205"/>
    <s v="South"/>
    <s v="OFF-PA-10002377"/>
    <x v="1"/>
    <x v="10"/>
    <s v="Xerox 1916"/>
    <n v="78.304000000000002"/>
    <n v="2"/>
    <n v="0.2"/>
    <n v="29.364000000000001"/>
  </r>
  <r>
    <n v="1842"/>
    <s v="CA-2016-157763"/>
    <x v="427"/>
    <d v="2016-07-23T00:00:00"/>
    <x v="1"/>
    <s v="KH-16330"/>
    <s v="Katharine Harms"/>
    <x v="1"/>
    <s v="United States"/>
    <x v="256"/>
    <x v="0"/>
    <n v="42104"/>
    <s v="South"/>
    <s v="FUR-CH-10000988"/>
    <x v="0"/>
    <x v="1"/>
    <s v="Hon Olson Stacker Stools"/>
    <n v="140.81"/>
    <n v="1"/>
    <n v="0"/>
    <n v="39.4268"/>
  </r>
  <r>
    <n v="1843"/>
    <s v="CA-2015-135391"/>
    <x v="97"/>
    <d v="2015-02-11T00:00:00"/>
    <x v="0"/>
    <s v="FA-14230"/>
    <s v="Frank Atkinson"/>
    <x v="1"/>
    <s v="United States"/>
    <x v="52"/>
    <x v="5"/>
    <n v="78207"/>
    <s v="Central"/>
    <s v="OFF-LA-10001074"/>
    <x v="1"/>
    <x v="2"/>
    <s v="Round Specialty Laser Printer Labels"/>
    <n v="40.095999999999997"/>
    <n v="4"/>
    <n v="0.2"/>
    <n v="13.532400000000001"/>
  </r>
  <r>
    <n v="1844"/>
    <s v="CA-2015-135391"/>
    <x v="97"/>
    <d v="2015-02-11T00:00:00"/>
    <x v="0"/>
    <s v="FA-14230"/>
    <s v="Frank Atkinson"/>
    <x v="1"/>
    <s v="United States"/>
    <x v="52"/>
    <x v="5"/>
    <n v="78207"/>
    <s v="Central"/>
    <s v="FUR-FU-10001986"/>
    <x v="0"/>
    <x v="5"/>
    <s v="Dana Fluorescent Magnifying Lamp, White, 36&quot;"/>
    <n v="40.783999999999999"/>
    <n v="2"/>
    <n v="0.6"/>
    <n v="-30.588000000000001"/>
  </r>
  <r>
    <n v="1845"/>
    <s v="US-2017-113852"/>
    <x v="570"/>
    <d v="2017-08-02T00:00:00"/>
    <x v="1"/>
    <s v="GW-14605"/>
    <s v="Giulietta Weimer"/>
    <x v="0"/>
    <s v="United States"/>
    <x v="4"/>
    <x v="4"/>
    <n v="98115"/>
    <s v="West"/>
    <s v="TEC-AC-10003027"/>
    <x v="2"/>
    <x v="11"/>
    <s v="Imation 8GB Mini TravelDrive USB 2.0 Flash Drive"/>
    <n v="90.57"/>
    <n v="3"/>
    <n v="0"/>
    <n v="11.774100000000001"/>
  </r>
  <r>
    <n v="1846"/>
    <s v="US-2017-158512"/>
    <x v="602"/>
    <d v="2017-01-17T00:00:00"/>
    <x v="0"/>
    <s v="DA-13450"/>
    <s v="Dianna Arnett"/>
    <x v="2"/>
    <s v="United States"/>
    <x v="176"/>
    <x v="40"/>
    <n v="20016"/>
    <s v="East"/>
    <s v="OFF-PA-10001804"/>
    <x v="1"/>
    <x v="10"/>
    <s v="Xerox 195"/>
    <n v="40.08"/>
    <n v="6"/>
    <n v="0"/>
    <n v="19.238399999999999"/>
  </r>
  <r>
    <n v="1847"/>
    <s v="US-2017-158512"/>
    <x v="602"/>
    <d v="2017-01-17T00:00:00"/>
    <x v="0"/>
    <s v="DA-13450"/>
    <s v="Dianna Arnett"/>
    <x v="2"/>
    <s v="United States"/>
    <x v="176"/>
    <x v="40"/>
    <n v="20016"/>
    <s v="East"/>
    <s v="FUR-FU-10004973"/>
    <x v="0"/>
    <x v="5"/>
    <s v="Flat Face Poster Frame"/>
    <n v="37.68"/>
    <n v="2"/>
    <n v="0"/>
    <n v="15.8256"/>
  </r>
  <r>
    <n v="1848"/>
    <s v="CA-2017-128370"/>
    <x v="18"/>
    <d v="2017-09-10T00:00:00"/>
    <x v="3"/>
    <s v="FH-14275"/>
    <s v="Frank Hawley"/>
    <x v="1"/>
    <s v="United States"/>
    <x v="1"/>
    <x v="1"/>
    <n v="90004"/>
    <s v="West"/>
    <s v="FUR-CH-10002602"/>
    <x v="0"/>
    <x v="1"/>
    <s v="DMI Arturo Collection Mission-style Design Wood Chair"/>
    <n v="362.35199999999998"/>
    <n v="3"/>
    <n v="0.2"/>
    <n v="27.176400000000001"/>
  </r>
  <r>
    <n v="1849"/>
    <s v="CA-2017-128370"/>
    <x v="18"/>
    <d v="2017-09-10T00:00:00"/>
    <x v="3"/>
    <s v="FH-14275"/>
    <s v="Frank Hawley"/>
    <x v="1"/>
    <s v="United States"/>
    <x v="1"/>
    <x v="1"/>
    <n v="90004"/>
    <s v="West"/>
    <s v="OFF-BI-10004140"/>
    <x v="1"/>
    <x v="8"/>
    <s v="Avery Non-Stick Binders"/>
    <n v="7.1840000000000002"/>
    <n v="2"/>
    <n v="0.2"/>
    <n v="2.2450000000000001"/>
  </r>
  <r>
    <n v="1850"/>
    <s v="CA-2015-160472"/>
    <x v="603"/>
    <d v="2015-07-25T00:00:00"/>
    <x v="0"/>
    <s v="RK-19300"/>
    <s v="Ralph Kennedy"/>
    <x v="0"/>
    <s v="United States"/>
    <x v="257"/>
    <x v="14"/>
    <n v="46614"/>
    <s v="Central"/>
    <s v="OFF-ST-10000464"/>
    <x v="1"/>
    <x v="4"/>
    <s v="Multi-Use Personal File Cart and Caster Set, Three Stacking Bins"/>
    <n v="34.76"/>
    <n v="1"/>
    <n v="0"/>
    <n v="9.7327999999999992"/>
  </r>
  <r>
    <n v="1851"/>
    <s v="CA-2015-160472"/>
    <x v="603"/>
    <d v="2015-07-25T00:00:00"/>
    <x v="0"/>
    <s v="RK-19300"/>
    <s v="Ralph Kennedy"/>
    <x v="0"/>
    <s v="United States"/>
    <x v="257"/>
    <x v="14"/>
    <n v="46614"/>
    <s v="Central"/>
    <s v="TEC-AC-10002253"/>
    <x v="2"/>
    <x v="11"/>
    <s v="Imation Bio 8GB USB Flash Drive Imation Corp"/>
    <n v="831.2"/>
    <n v="5"/>
    <n v="0"/>
    <n v="124.68"/>
  </r>
  <r>
    <n v="1852"/>
    <s v="CA-2015-160472"/>
    <x v="603"/>
    <d v="2015-07-25T00:00:00"/>
    <x v="0"/>
    <s v="RK-19300"/>
    <s v="Ralph Kennedy"/>
    <x v="0"/>
    <s v="United States"/>
    <x v="257"/>
    <x v="14"/>
    <n v="46614"/>
    <s v="Central"/>
    <s v="OFF-PA-10000528"/>
    <x v="1"/>
    <x v="10"/>
    <s v="Xerox 1981"/>
    <n v="26.4"/>
    <n v="5"/>
    <n v="0"/>
    <n v="11.88"/>
  </r>
  <r>
    <n v="1853"/>
    <s v="CA-2015-160472"/>
    <x v="603"/>
    <d v="2015-07-25T00:00:00"/>
    <x v="0"/>
    <s v="RK-19300"/>
    <s v="Ralph Kennedy"/>
    <x v="0"/>
    <s v="United States"/>
    <x v="257"/>
    <x v="14"/>
    <n v="46614"/>
    <s v="Central"/>
    <s v="OFF-EN-10000483"/>
    <x v="1"/>
    <x v="12"/>
    <s v="White Envelopes, White Envelopes with Clear Poly Window"/>
    <n v="106.75"/>
    <n v="7"/>
    <n v="0"/>
    <n v="49.104999999999997"/>
  </r>
  <r>
    <n v="1854"/>
    <s v="CA-2015-160472"/>
    <x v="603"/>
    <d v="2015-07-25T00:00:00"/>
    <x v="0"/>
    <s v="RK-19300"/>
    <s v="Ralph Kennedy"/>
    <x v="0"/>
    <s v="United States"/>
    <x v="257"/>
    <x v="14"/>
    <n v="46614"/>
    <s v="Central"/>
    <s v="OFF-PA-10003129"/>
    <x v="1"/>
    <x v="10"/>
    <s v="Tops White Computer Printout Paper"/>
    <n v="97.82"/>
    <n v="2"/>
    <n v="0"/>
    <n v="45.9754"/>
  </r>
  <r>
    <n v="1855"/>
    <s v="CA-2015-160472"/>
    <x v="603"/>
    <d v="2015-07-25T00:00:00"/>
    <x v="0"/>
    <s v="RK-19300"/>
    <s v="Ralph Kennedy"/>
    <x v="0"/>
    <s v="United States"/>
    <x v="257"/>
    <x v="14"/>
    <n v="46614"/>
    <s v="Central"/>
    <s v="OFF-ST-10003442"/>
    <x v="1"/>
    <x v="4"/>
    <s v="Eldon Portable Mobile Manager"/>
    <n v="141.4"/>
    <n v="5"/>
    <n v="0"/>
    <n v="38.177999999999997"/>
  </r>
  <r>
    <n v="1856"/>
    <s v="CA-2014-114643"/>
    <x v="604"/>
    <d v="2014-06-17T00:00:00"/>
    <x v="1"/>
    <s v="FM-14215"/>
    <s v="Filia McAdams"/>
    <x v="1"/>
    <s v="United States"/>
    <x v="1"/>
    <x v="1"/>
    <n v="90032"/>
    <s v="West"/>
    <s v="OFF-AR-10003631"/>
    <x v="1"/>
    <x v="6"/>
    <s v="Staples in misc. colors"/>
    <n v="14.52"/>
    <n v="3"/>
    <n v="0"/>
    <n v="4.7915999999999999"/>
  </r>
  <r>
    <n v="1857"/>
    <s v="US-2017-158218"/>
    <x v="605"/>
    <d v="2017-05-15T00:00:00"/>
    <x v="0"/>
    <s v="AC-10420"/>
    <s v="Alyssa Crouse"/>
    <x v="1"/>
    <s v="United States"/>
    <x v="12"/>
    <x v="5"/>
    <n v="77041"/>
    <s v="Central"/>
    <s v="OFF-ST-10000563"/>
    <x v="1"/>
    <x v="4"/>
    <s v="Fellowes Bankers Box Stor/Drawer Steel Plus"/>
    <n v="127.92"/>
    <n v="5"/>
    <n v="0.2"/>
    <n v="-15.99"/>
  </r>
  <r>
    <n v="1858"/>
    <s v="US-2017-158218"/>
    <x v="605"/>
    <d v="2017-05-15T00:00:00"/>
    <x v="0"/>
    <s v="AC-10420"/>
    <s v="Alyssa Crouse"/>
    <x v="1"/>
    <s v="United States"/>
    <x v="12"/>
    <x v="5"/>
    <n v="77041"/>
    <s v="Central"/>
    <s v="OFF-BI-10002133"/>
    <x v="1"/>
    <x v="8"/>
    <s v="Wilson Jones Elliptical Ring 3 1/2&quot; Capacity Binders, 800 sheets"/>
    <n v="34.24"/>
    <n v="4"/>
    <n v="0.8"/>
    <n v="-53.072000000000003"/>
  </r>
  <r>
    <n v="1859"/>
    <s v="CA-2015-121608"/>
    <x v="37"/>
    <d v="2015-09-05T00:00:00"/>
    <x v="2"/>
    <s v="JB-15400"/>
    <s v="Jennifer Braxton"/>
    <x v="1"/>
    <s v="United States"/>
    <x v="39"/>
    <x v="29"/>
    <n v="6010"/>
    <s v="East"/>
    <s v="OFF-AP-10002311"/>
    <x v="1"/>
    <x v="9"/>
    <s v="Holmes Replacement Filter for HEPA Air Cleaner, Very Large Room, HEPA Filter"/>
    <n v="137.62"/>
    <n v="2"/>
    <n v="0"/>
    <n v="60.552799999999998"/>
  </r>
  <r>
    <n v="1860"/>
    <s v="CA-2015-121608"/>
    <x v="37"/>
    <d v="2015-09-05T00:00:00"/>
    <x v="2"/>
    <s v="JB-15400"/>
    <s v="Jennifer Braxton"/>
    <x v="1"/>
    <s v="United States"/>
    <x v="39"/>
    <x v="29"/>
    <n v="6010"/>
    <s v="East"/>
    <s v="TEC-PH-10004959"/>
    <x v="2"/>
    <x v="7"/>
    <s v="Classic Ivory Antique Telephone ZL1810"/>
    <n v="100.49"/>
    <n v="1"/>
    <n v="0"/>
    <n v="25.122499999999999"/>
  </r>
  <r>
    <n v="1861"/>
    <s v="US-2017-121251"/>
    <x v="606"/>
    <d v="2017-03-27T00:00:00"/>
    <x v="2"/>
    <s v="GM-14440"/>
    <s v="Gary McGarr"/>
    <x v="0"/>
    <s v="United States"/>
    <x v="20"/>
    <x v="15"/>
    <n v="10009"/>
    <s v="East"/>
    <s v="FUR-BO-10001918"/>
    <x v="0"/>
    <x v="0"/>
    <s v="Sauder Forest Hills Library with Doors, Woodland Oak Finish"/>
    <n v="257.56799999999998"/>
    <n v="2"/>
    <n v="0.2"/>
    <n v="-28.976400000000002"/>
  </r>
  <r>
    <n v="1862"/>
    <s v="US-2017-121251"/>
    <x v="606"/>
    <d v="2017-03-27T00:00:00"/>
    <x v="2"/>
    <s v="GM-14440"/>
    <s v="Gary McGarr"/>
    <x v="0"/>
    <s v="United States"/>
    <x v="20"/>
    <x v="15"/>
    <n v="10009"/>
    <s v="East"/>
    <s v="TEC-PH-10004896"/>
    <x v="2"/>
    <x v="7"/>
    <s v="Nokia Lumia 521 (T-Mobile)"/>
    <n v="119.96"/>
    <n v="4"/>
    <n v="0"/>
    <n v="33.588799999999999"/>
  </r>
  <r>
    <n v="1863"/>
    <s v="CA-2014-151078"/>
    <x v="607"/>
    <d v="2014-11-12T00:00:00"/>
    <x v="3"/>
    <s v="RF-19840"/>
    <s v="Roy Französisch"/>
    <x v="0"/>
    <s v="United States"/>
    <x v="52"/>
    <x v="5"/>
    <n v="78207"/>
    <s v="Central"/>
    <s v="OFF-ST-10001328"/>
    <x v="1"/>
    <x v="4"/>
    <s v="Personal Filing Tote with Lid, Black/Gray"/>
    <n v="49.631999999999998"/>
    <n v="4"/>
    <n v="0.2"/>
    <n v="4.9631999999999996"/>
  </r>
  <r>
    <n v="1864"/>
    <s v="US-2016-100839"/>
    <x v="63"/>
    <d v="2016-10-17T00:00:00"/>
    <x v="1"/>
    <s v="NC-18625"/>
    <s v="Noah Childs"/>
    <x v="1"/>
    <s v="United States"/>
    <x v="34"/>
    <x v="22"/>
    <n v="80013"/>
    <s v="West"/>
    <s v="FUR-TA-10004575"/>
    <x v="0"/>
    <x v="3"/>
    <s v="Hon 5100 Series Wood Tables"/>
    <n v="727.45"/>
    <n v="5"/>
    <n v="0.5"/>
    <n v="-465.56799999999998"/>
  </r>
  <r>
    <n v="1865"/>
    <s v="US-2016-100839"/>
    <x v="63"/>
    <d v="2016-10-17T00:00:00"/>
    <x v="1"/>
    <s v="NC-18625"/>
    <s v="Noah Childs"/>
    <x v="1"/>
    <s v="United States"/>
    <x v="34"/>
    <x v="22"/>
    <n v="80013"/>
    <s v="West"/>
    <s v="FUR-FU-10001617"/>
    <x v="0"/>
    <x v="5"/>
    <s v="Executive Impressions 8-1/2&quot; Career Panel/Partition Cubicle Clock"/>
    <n v="24.96"/>
    <n v="3"/>
    <n v="0.2"/>
    <n v="4.3680000000000003"/>
  </r>
  <r>
    <n v="1866"/>
    <s v="US-2017-116659"/>
    <x v="105"/>
    <d v="2017-11-12T00:00:00"/>
    <x v="3"/>
    <s v="NG-18355"/>
    <s v="Nat Gilpin"/>
    <x v="1"/>
    <s v="United States"/>
    <x v="46"/>
    <x v="24"/>
    <n v="43055"/>
    <s v="East"/>
    <s v="TEC-PH-10002824"/>
    <x v="2"/>
    <x v="7"/>
    <s v="Jabra SPEAK 410 Multidevice Speakerphone"/>
    <n v="370.78199999999998"/>
    <n v="3"/>
    <n v="0.4"/>
    <n v="-92.695499999999996"/>
  </r>
  <r>
    <n v="1867"/>
    <s v="CA-2017-118857"/>
    <x v="4"/>
    <d v="2017-04-18T00:00:00"/>
    <x v="2"/>
    <s v="AH-10075"/>
    <s v="Adam Hart"/>
    <x v="1"/>
    <s v="United States"/>
    <x v="0"/>
    <x v="33"/>
    <n v="89015"/>
    <s v="West"/>
    <s v="FUR-FU-10004460"/>
    <x v="0"/>
    <x v="5"/>
    <s v="Howard Miller 12&quot; Round Wall Clock"/>
    <n v="196.45"/>
    <n v="5"/>
    <n v="0"/>
    <n v="70.721999999999994"/>
  </r>
  <r>
    <n v="1868"/>
    <s v="CA-2015-127110"/>
    <x v="608"/>
    <d v="2015-07-01T00:00:00"/>
    <x v="1"/>
    <s v="CH-12070"/>
    <s v="Cathy Hwang"/>
    <x v="2"/>
    <s v="United States"/>
    <x v="10"/>
    <x v="9"/>
    <n v="19143"/>
    <s v="East"/>
    <s v="OFF-PA-10003309"/>
    <x v="1"/>
    <x v="10"/>
    <s v="Xerox 211"/>
    <n v="31.103999999999999"/>
    <n v="6"/>
    <n v="0.2"/>
    <n v="10.8864"/>
  </r>
  <r>
    <n v="1869"/>
    <s v="CA-2015-127110"/>
    <x v="608"/>
    <d v="2015-07-01T00:00:00"/>
    <x v="1"/>
    <s v="CH-12070"/>
    <s v="Cathy Hwang"/>
    <x v="2"/>
    <s v="United States"/>
    <x v="10"/>
    <x v="9"/>
    <n v="19143"/>
    <s v="East"/>
    <s v="OFF-ST-10002554"/>
    <x v="1"/>
    <x v="4"/>
    <s v="Tennsco Industrial Shelving"/>
    <n v="78.256"/>
    <n v="2"/>
    <n v="0.2"/>
    <n v="-17.607600000000001"/>
  </r>
  <r>
    <n v="1870"/>
    <s v="CA-2016-148201"/>
    <x v="370"/>
    <d v="2016-08-29T00:00:00"/>
    <x v="0"/>
    <s v="CC-12145"/>
    <s v="Charles Crestani"/>
    <x v="0"/>
    <s v="United States"/>
    <x v="4"/>
    <x v="4"/>
    <n v="98103"/>
    <s v="West"/>
    <s v="OFF-PA-10000019"/>
    <x v="1"/>
    <x v="10"/>
    <s v="Xerox 1931"/>
    <n v="6.48"/>
    <n v="1"/>
    <n v="0"/>
    <n v="3.1103999999999998"/>
  </r>
  <r>
    <n v="1871"/>
    <s v="CA-2014-116932"/>
    <x v="609"/>
    <d v="2014-07-25T00:00:00"/>
    <x v="1"/>
    <s v="ME-18010"/>
    <s v="Michelle Ellison"/>
    <x v="1"/>
    <s v="United States"/>
    <x v="8"/>
    <x v="1"/>
    <n v="94122"/>
    <s v="West"/>
    <s v="OFF-AR-10002067"/>
    <x v="1"/>
    <x v="6"/>
    <s v="Newell 334"/>
    <n v="99.2"/>
    <n v="5"/>
    <n v="0"/>
    <n v="25.792000000000002"/>
  </r>
  <r>
    <n v="1872"/>
    <s v="CA-2014-116932"/>
    <x v="609"/>
    <d v="2014-07-25T00:00:00"/>
    <x v="1"/>
    <s v="ME-18010"/>
    <s v="Michelle Ellison"/>
    <x v="1"/>
    <s v="United States"/>
    <x v="8"/>
    <x v="1"/>
    <n v="94122"/>
    <s v="West"/>
    <s v="FUR-CH-10001215"/>
    <x v="0"/>
    <x v="1"/>
    <s v="Global Troy Executive Leather Low-Back Tilter"/>
    <n v="801.56799999999998"/>
    <n v="2"/>
    <n v="0.2"/>
    <n v="50.097999999999999"/>
  </r>
  <r>
    <n v="1873"/>
    <s v="CA-2014-116932"/>
    <x v="609"/>
    <d v="2014-07-25T00:00:00"/>
    <x v="1"/>
    <s v="ME-18010"/>
    <s v="Michelle Ellison"/>
    <x v="1"/>
    <s v="United States"/>
    <x v="8"/>
    <x v="1"/>
    <n v="94122"/>
    <s v="West"/>
    <s v="FUR-TA-10004175"/>
    <x v="0"/>
    <x v="3"/>
    <s v="Hon 30&quot; x 60&quot; Table with Locking Drawer"/>
    <n v="272.84800000000001"/>
    <n v="1"/>
    <n v="0.2"/>
    <n v="27.284800000000001"/>
  </r>
  <r>
    <n v="1874"/>
    <s v="CA-2017-142888"/>
    <x v="610"/>
    <d v="2017-11-25T00:00:00"/>
    <x v="1"/>
    <s v="BP-11230"/>
    <s v="Benjamin Patterson"/>
    <x v="0"/>
    <s v="United States"/>
    <x v="258"/>
    <x v="4"/>
    <n v="99207"/>
    <s v="West"/>
    <s v="FUR-TA-10004767"/>
    <x v="0"/>
    <x v="3"/>
    <s v="Safco Drafting Table"/>
    <n v="70.98"/>
    <n v="1"/>
    <n v="0"/>
    <n v="20.584199999999999"/>
  </r>
  <r>
    <n v="1875"/>
    <s v="CA-2014-147914"/>
    <x v="611"/>
    <d v="2014-06-09T00:00:00"/>
    <x v="1"/>
    <s v="MP-17470"/>
    <s v="Mark Packer"/>
    <x v="2"/>
    <s v="United States"/>
    <x v="38"/>
    <x v="24"/>
    <n v="43229"/>
    <s v="East"/>
    <s v="OFF-PA-10001685"/>
    <x v="1"/>
    <x v="10"/>
    <s v="Easy-staple paper"/>
    <n v="16.224"/>
    <n v="2"/>
    <n v="0.2"/>
    <n v="5.8811999999999998"/>
  </r>
  <r>
    <n v="1876"/>
    <s v="US-2016-112977"/>
    <x v="612"/>
    <d v="2016-03-16T00:00:00"/>
    <x v="1"/>
    <s v="CJ-12010"/>
    <s v="Caroline Jumper"/>
    <x v="0"/>
    <s v="United States"/>
    <x v="85"/>
    <x v="15"/>
    <n v="11561"/>
    <s v="East"/>
    <s v="FUR-BO-10003272"/>
    <x v="0"/>
    <x v="0"/>
    <s v="O'Sullivan Living Dimensions 5-Shelf Bookcases"/>
    <n v="176.78399999999999"/>
    <n v="1"/>
    <n v="0.2"/>
    <n v="-22.097999999999999"/>
  </r>
  <r>
    <n v="1877"/>
    <s v="CA-2017-112039"/>
    <x v="613"/>
    <d v="2017-03-29T00:00:00"/>
    <x v="1"/>
    <s v="JC-15775"/>
    <s v="John Castell"/>
    <x v="0"/>
    <s v="United States"/>
    <x v="52"/>
    <x v="5"/>
    <n v="78207"/>
    <s v="Central"/>
    <s v="TEC-PH-10000984"/>
    <x v="2"/>
    <x v="7"/>
    <s v="Panasonic KX-TG9471B"/>
    <n v="470.37599999999998"/>
    <n v="3"/>
    <n v="0.2"/>
    <n v="47.037599999999998"/>
  </r>
  <r>
    <n v="1878"/>
    <s v="CA-2017-118885"/>
    <x v="614"/>
    <d v="2018-01-02T00:00:00"/>
    <x v="1"/>
    <s v="JG-15160"/>
    <s v="James Galang"/>
    <x v="0"/>
    <s v="United States"/>
    <x v="1"/>
    <x v="1"/>
    <n v="90049"/>
    <s v="West"/>
    <s v="FUR-CH-10002880"/>
    <x v="0"/>
    <x v="1"/>
    <s v="Global High-Back Leather Tilter, Burgundy"/>
    <n v="393.56799999999998"/>
    <n v="4"/>
    <n v="0.2"/>
    <n v="-44.276400000000002"/>
  </r>
  <r>
    <n v="1879"/>
    <s v="CA-2017-118885"/>
    <x v="614"/>
    <d v="2018-01-02T00:00:00"/>
    <x v="1"/>
    <s v="JG-15160"/>
    <s v="James Galang"/>
    <x v="0"/>
    <s v="United States"/>
    <x v="1"/>
    <x v="1"/>
    <n v="90049"/>
    <s v="West"/>
    <s v="TEC-PH-10002563"/>
    <x v="2"/>
    <x v="7"/>
    <s v="Adtran 1202752G1"/>
    <n v="302.37599999999998"/>
    <n v="3"/>
    <n v="0.2"/>
    <n v="22.6782"/>
  </r>
  <r>
    <n v="1880"/>
    <s v="US-2017-166611"/>
    <x v="615"/>
    <d v="2017-04-02T00:00:00"/>
    <x v="1"/>
    <s v="CK-12760"/>
    <s v="Cyma Kinney"/>
    <x v="1"/>
    <s v="United States"/>
    <x v="108"/>
    <x v="2"/>
    <n v="32216"/>
    <s v="South"/>
    <s v="OFF-BI-10001191"/>
    <x v="1"/>
    <x v="8"/>
    <s v="Canvas Sectional Post Binders"/>
    <n v="68.742000000000004"/>
    <n v="9"/>
    <n v="0.7"/>
    <n v="-48.119399999999999"/>
  </r>
  <r>
    <n v="1881"/>
    <s v="CA-2015-109512"/>
    <x v="616"/>
    <d v="2015-03-05T00:00:00"/>
    <x v="3"/>
    <s v="LF-17185"/>
    <s v="Luke Foster"/>
    <x v="0"/>
    <s v="United States"/>
    <x v="20"/>
    <x v="15"/>
    <n v="10011"/>
    <s v="East"/>
    <s v="OFF-EN-10002621"/>
    <x v="1"/>
    <x v="12"/>
    <s v="Staple envelope"/>
    <n v="29.34"/>
    <n v="3"/>
    <n v="0"/>
    <n v="14.67"/>
  </r>
  <r>
    <n v="1882"/>
    <s v="CA-2015-109512"/>
    <x v="616"/>
    <d v="2015-03-05T00:00:00"/>
    <x v="3"/>
    <s v="LF-17185"/>
    <s v="Luke Foster"/>
    <x v="0"/>
    <s v="United States"/>
    <x v="20"/>
    <x v="15"/>
    <n v="10011"/>
    <s v="East"/>
    <s v="FUR-CH-10001146"/>
    <x v="0"/>
    <x v="1"/>
    <s v="Global Value Mid-Back Manager's Chair, Gray"/>
    <n v="383.60700000000003"/>
    <n v="7"/>
    <n v="0.1"/>
    <n v="63.9345"/>
  </r>
  <r>
    <n v="1883"/>
    <s v="CA-2015-109512"/>
    <x v="616"/>
    <d v="2015-03-05T00:00:00"/>
    <x v="3"/>
    <s v="LF-17185"/>
    <s v="Luke Foster"/>
    <x v="0"/>
    <s v="United States"/>
    <x v="20"/>
    <x v="15"/>
    <n v="10011"/>
    <s v="East"/>
    <s v="OFF-ST-10000689"/>
    <x v="1"/>
    <x v="4"/>
    <s v="Fellowes Strictly Business Drawer File, Letter/Legal Size"/>
    <n v="563.4"/>
    <n v="4"/>
    <n v="0"/>
    <n v="67.608000000000004"/>
  </r>
  <r>
    <n v="1884"/>
    <s v="CA-2016-118570"/>
    <x v="373"/>
    <d v="2016-11-17T00:00:00"/>
    <x v="1"/>
    <s v="CC-12430"/>
    <s v="Chuck Clark"/>
    <x v="2"/>
    <s v="United States"/>
    <x v="10"/>
    <x v="9"/>
    <n v="19143"/>
    <s v="East"/>
    <s v="OFF-PA-10001289"/>
    <x v="1"/>
    <x v="10"/>
    <s v="White Computer Printout Paper by Universal"/>
    <n v="217.05600000000001"/>
    <n v="7"/>
    <n v="0.2"/>
    <n v="78.6828"/>
  </r>
  <r>
    <n v="1885"/>
    <s v="CA-2017-154718"/>
    <x v="617"/>
    <d v="2017-01-23T00:00:00"/>
    <x v="0"/>
    <s v="DL-12865"/>
    <s v="Dan Lawera"/>
    <x v="0"/>
    <s v="United States"/>
    <x v="259"/>
    <x v="5"/>
    <n v="76248"/>
    <s v="Central"/>
    <s v="OFF-LA-10003714"/>
    <x v="1"/>
    <x v="2"/>
    <s v="Avery 510"/>
    <n v="6"/>
    <n v="2"/>
    <n v="0.2"/>
    <n v="2.1"/>
  </r>
  <r>
    <n v="1886"/>
    <s v="CA-2016-147578"/>
    <x v="183"/>
    <d v="2016-04-26T00:00:00"/>
    <x v="0"/>
    <s v="PG-18895"/>
    <s v="Paul Gonzalez"/>
    <x v="0"/>
    <s v="United States"/>
    <x v="8"/>
    <x v="1"/>
    <n v="94122"/>
    <s v="West"/>
    <s v="FUR-FU-10001889"/>
    <x v="0"/>
    <x v="5"/>
    <s v="Ultra Door Pull Handle"/>
    <n v="31.56"/>
    <n v="3"/>
    <n v="0"/>
    <n v="10.4148"/>
  </r>
  <r>
    <n v="1887"/>
    <s v="CA-2014-140165"/>
    <x v="8"/>
    <d v="2014-05-15T00:00:00"/>
    <x v="2"/>
    <s v="EH-14005"/>
    <s v="Erica Hernandez"/>
    <x v="2"/>
    <s v="United States"/>
    <x v="146"/>
    <x v="2"/>
    <n v="33012"/>
    <s v="South"/>
    <s v="OFF-FA-10002815"/>
    <x v="1"/>
    <x v="13"/>
    <s v="Staples"/>
    <n v="7.1040000000000001"/>
    <n v="2"/>
    <n v="0.2"/>
    <n v="2.3976000000000002"/>
  </r>
  <r>
    <n v="1888"/>
    <s v="CA-2014-140165"/>
    <x v="8"/>
    <d v="2014-05-15T00:00:00"/>
    <x v="2"/>
    <s v="EH-14005"/>
    <s v="Erica Hernandez"/>
    <x v="2"/>
    <s v="United States"/>
    <x v="146"/>
    <x v="2"/>
    <n v="33012"/>
    <s v="South"/>
    <s v="OFF-BI-10004519"/>
    <x v="1"/>
    <x v="8"/>
    <s v="GBC DocuBind P100 Manual Binding Machine"/>
    <n v="398.35199999999998"/>
    <n v="8"/>
    <n v="0.7"/>
    <n v="-331.96"/>
  </r>
  <r>
    <n v="1889"/>
    <s v="CA-2014-142587"/>
    <x v="618"/>
    <d v="2014-10-22T00:00:00"/>
    <x v="2"/>
    <s v="TB-21520"/>
    <s v="Tracy Blumstein"/>
    <x v="0"/>
    <s v="United States"/>
    <x v="54"/>
    <x v="24"/>
    <n v="45014"/>
    <s v="East"/>
    <s v="OFF-AP-10004708"/>
    <x v="1"/>
    <x v="9"/>
    <s v="Fellowes Superior 10 Outlet Split Surge Protector"/>
    <n v="121.792"/>
    <n v="4"/>
    <n v="0.2"/>
    <n v="13.701599999999999"/>
  </r>
  <r>
    <n v="1890"/>
    <s v="CA-2014-142587"/>
    <x v="618"/>
    <d v="2014-10-22T00:00:00"/>
    <x v="2"/>
    <s v="TB-21520"/>
    <s v="Tracy Blumstein"/>
    <x v="0"/>
    <s v="United States"/>
    <x v="54"/>
    <x v="24"/>
    <n v="45014"/>
    <s v="East"/>
    <s v="FUR-TA-10000617"/>
    <x v="0"/>
    <x v="3"/>
    <s v="Hon Practical Foundations 30 x 60 Training Table, Light Gray/Charcoal"/>
    <n v="409.59"/>
    <n v="3"/>
    <n v="0.4"/>
    <n v="-122.877"/>
  </r>
  <r>
    <n v="1891"/>
    <s v="CA-2014-157623"/>
    <x v="619"/>
    <d v="2014-03-18T00:00:00"/>
    <x v="1"/>
    <s v="DK-13225"/>
    <s v="Dean Katz"/>
    <x v="1"/>
    <s v="United States"/>
    <x v="101"/>
    <x v="1"/>
    <n v="92646"/>
    <s v="West"/>
    <s v="OFF-PA-10001204"/>
    <x v="1"/>
    <x v="10"/>
    <s v="Xerox 1972"/>
    <n v="10.56"/>
    <n v="2"/>
    <n v="0"/>
    <n v="4.7519999999999998"/>
  </r>
  <r>
    <n v="1892"/>
    <s v="CA-2014-157623"/>
    <x v="619"/>
    <d v="2014-03-18T00:00:00"/>
    <x v="1"/>
    <s v="DK-13225"/>
    <s v="Dean Katz"/>
    <x v="1"/>
    <s v="United States"/>
    <x v="101"/>
    <x v="1"/>
    <n v="92646"/>
    <s v="West"/>
    <s v="OFF-AR-10003723"/>
    <x v="1"/>
    <x v="6"/>
    <s v="Avery Hi-Liter Fluorescent Desk Style Markers"/>
    <n v="3.38"/>
    <n v="1"/>
    <n v="0"/>
    <n v="1.2505999999999999"/>
  </r>
  <r>
    <n v="1893"/>
    <s v="CA-2017-145310"/>
    <x v="66"/>
    <d v="2017-12-24T00:00:00"/>
    <x v="0"/>
    <s v="JP-15520"/>
    <s v="Jeremy Pistek"/>
    <x v="0"/>
    <s v="United States"/>
    <x v="260"/>
    <x v="2"/>
    <n v="32127"/>
    <s v="South"/>
    <s v="OFF-EN-10002621"/>
    <x v="1"/>
    <x v="12"/>
    <s v="Staple envelope"/>
    <n v="7.8239999999999998"/>
    <n v="1"/>
    <n v="0.2"/>
    <n v="2.9340000000000002"/>
  </r>
  <r>
    <n v="1894"/>
    <s v="CA-2016-100083"/>
    <x v="390"/>
    <d v="2016-11-29T00:00:00"/>
    <x v="1"/>
    <s v="CD-11980"/>
    <s v="Carol Darley"/>
    <x v="0"/>
    <s v="United States"/>
    <x v="261"/>
    <x v="21"/>
    <n v="97504"/>
    <s v="West"/>
    <s v="OFF-PA-10000241"/>
    <x v="1"/>
    <x v="10"/>
    <s v="IBM Multi-Purpose Copy Paper, 8 1/2 x 11&quot;, Case"/>
    <n v="24.783999999999999"/>
    <n v="1"/>
    <n v="0.2"/>
    <n v="7.7450000000000001"/>
  </r>
  <r>
    <n v="1895"/>
    <s v="US-2017-108063"/>
    <x v="574"/>
    <d v="2017-12-05T00:00:00"/>
    <x v="2"/>
    <s v="AS-10090"/>
    <s v="Adam Shillingsburg"/>
    <x v="0"/>
    <s v="United States"/>
    <x v="262"/>
    <x v="17"/>
    <n v="22901"/>
    <s v="South"/>
    <s v="OFF-AR-10001446"/>
    <x v="1"/>
    <x v="6"/>
    <s v="Newell 309"/>
    <n v="34.65"/>
    <n v="3"/>
    <n v="0"/>
    <n v="10.395"/>
  </r>
  <r>
    <n v="1896"/>
    <s v="CA-2015-109197"/>
    <x v="620"/>
    <d v="2016-01-04T00:00:00"/>
    <x v="1"/>
    <s v="JO-15280"/>
    <s v="Jas O'Carroll"/>
    <x v="0"/>
    <s v="United States"/>
    <x v="263"/>
    <x v="37"/>
    <n v="59801"/>
    <s v="West"/>
    <s v="OFF-BI-10004632"/>
    <x v="1"/>
    <x v="8"/>
    <s v="Ibico Hi-Tech Manual Binding System"/>
    <n v="487.98399999999998"/>
    <n v="2"/>
    <n v="0.2"/>
    <n v="152.495"/>
  </r>
  <r>
    <n v="1897"/>
    <s v="CA-2017-141789"/>
    <x v="621"/>
    <d v="2017-10-06T00:00:00"/>
    <x v="2"/>
    <s v="AC-10450"/>
    <s v="Amy Cox"/>
    <x v="0"/>
    <s v="United States"/>
    <x v="31"/>
    <x v="11"/>
    <n v="55407"/>
    <s v="Central"/>
    <s v="OFF-BI-10001359"/>
    <x v="1"/>
    <x v="8"/>
    <s v="GBC DocuBind TL300 Electric Binding System"/>
    <n v="1793.98"/>
    <n v="2"/>
    <n v="0"/>
    <n v="843.17060000000004"/>
  </r>
  <r>
    <n v="1898"/>
    <s v="CA-2014-169775"/>
    <x v="550"/>
    <d v="2014-09-02T00:00:00"/>
    <x v="0"/>
    <s v="RA-19945"/>
    <s v="Ryan Akin"/>
    <x v="0"/>
    <s v="United States"/>
    <x v="100"/>
    <x v="2"/>
    <n v="33178"/>
    <s v="South"/>
    <s v="OFF-EN-10001749"/>
    <x v="1"/>
    <x v="12"/>
    <s v="Jiffy Padded Mailers with Self-Seal Closure"/>
    <n v="29.808"/>
    <n v="2"/>
    <n v="0.2"/>
    <n v="10.805400000000001"/>
  </r>
  <r>
    <n v="1899"/>
    <s v="CA-2014-169775"/>
    <x v="550"/>
    <d v="2014-09-02T00:00:00"/>
    <x v="0"/>
    <s v="RA-19945"/>
    <s v="Ryan Akin"/>
    <x v="0"/>
    <s v="United States"/>
    <x v="100"/>
    <x v="2"/>
    <n v="33178"/>
    <s v="South"/>
    <s v="OFF-BI-10004390"/>
    <x v="1"/>
    <x v="8"/>
    <s v="GBC DocuBind 200 Manual Binding Machine"/>
    <n v="505.17599999999999"/>
    <n v="4"/>
    <n v="0.7"/>
    <n v="-336.78399999999999"/>
  </r>
  <r>
    <n v="1900"/>
    <s v="CA-2014-169775"/>
    <x v="550"/>
    <d v="2014-09-02T00:00:00"/>
    <x v="0"/>
    <s v="RA-19945"/>
    <s v="Ryan Akin"/>
    <x v="0"/>
    <s v="United States"/>
    <x v="100"/>
    <x v="2"/>
    <n v="33178"/>
    <s v="South"/>
    <s v="FUR-TA-10001857"/>
    <x v="0"/>
    <x v="3"/>
    <s v="Balt Solid Wood Rectangular Table"/>
    <n v="174.05850000000001"/>
    <n v="3"/>
    <n v="0.45"/>
    <n v="-110.7645"/>
  </r>
  <r>
    <n v="1901"/>
    <s v="CA-2016-140543"/>
    <x v="622"/>
    <d v="2016-07-03T00:00:00"/>
    <x v="0"/>
    <s v="Co-12640"/>
    <s v="Corey-Lock"/>
    <x v="0"/>
    <s v="United States"/>
    <x v="159"/>
    <x v="20"/>
    <n v="29501"/>
    <s v="South"/>
    <s v="OFF-ST-10000563"/>
    <x v="1"/>
    <x v="4"/>
    <s v="Fellowes Bankers Box Stor/Drawer Steel Plus"/>
    <n v="191.88"/>
    <n v="6"/>
    <n v="0"/>
    <n v="19.187999999999999"/>
  </r>
  <r>
    <n v="1902"/>
    <s v="CA-2016-151141"/>
    <x v="623"/>
    <d v="2016-08-23T00:00:00"/>
    <x v="2"/>
    <s v="DW-13480"/>
    <s v="Dianna Wilson"/>
    <x v="2"/>
    <s v="United States"/>
    <x v="66"/>
    <x v="12"/>
    <n v="48205"/>
    <s v="Central"/>
    <s v="TEC-PH-10004924"/>
    <x v="2"/>
    <x v="7"/>
    <s v="SKILCRAFT Telephone Shoulder Rest, 2&quot; x 6.5&quot; x 2.5&quot;, Black"/>
    <n v="14.78"/>
    <n v="2"/>
    <n v="0"/>
    <n v="3.9906000000000001"/>
  </r>
  <r>
    <n v="1903"/>
    <s v="CA-2017-167094"/>
    <x v="208"/>
    <d v="2017-10-22T00:00:00"/>
    <x v="2"/>
    <s v="DK-12835"/>
    <s v="Damala Kotsonis"/>
    <x v="1"/>
    <s v="United States"/>
    <x v="24"/>
    <x v="21"/>
    <n v="97477"/>
    <s v="West"/>
    <s v="OFF-PA-10003953"/>
    <x v="1"/>
    <x v="10"/>
    <s v="Xerox 218"/>
    <n v="5.1840000000000002"/>
    <n v="1"/>
    <n v="0.2"/>
    <n v="1.8144"/>
  </r>
  <r>
    <n v="1904"/>
    <s v="CA-2017-167094"/>
    <x v="208"/>
    <d v="2017-10-22T00:00:00"/>
    <x v="2"/>
    <s v="DK-12835"/>
    <s v="Damala Kotsonis"/>
    <x v="1"/>
    <s v="United States"/>
    <x v="24"/>
    <x v="21"/>
    <n v="97477"/>
    <s v="West"/>
    <s v="FUR-CH-10000155"/>
    <x v="0"/>
    <x v="1"/>
    <s v="Global Comet Stacking Armless Chair"/>
    <n v="478.48"/>
    <n v="2"/>
    <n v="0.2"/>
    <n v="47.847999999999999"/>
  </r>
  <r>
    <n v="1905"/>
    <s v="CA-2017-167094"/>
    <x v="208"/>
    <d v="2017-10-22T00:00:00"/>
    <x v="2"/>
    <s v="DK-12835"/>
    <s v="Damala Kotsonis"/>
    <x v="1"/>
    <s v="United States"/>
    <x v="24"/>
    <x v="21"/>
    <n v="97477"/>
    <s v="West"/>
    <s v="TEC-AC-10003116"/>
    <x v="2"/>
    <x v="11"/>
    <s v="Memorex Froggy Flash Drive 8 GB"/>
    <n v="28.4"/>
    <n v="2"/>
    <n v="0.2"/>
    <n v="6.7450000000000001"/>
  </r>
  <r>
    <n v="1906"/>
    <s v="CA-2017-154410"/>
    <x v="208"/>
    <d v="2017-10-24T00:00:00"/>
    <x v="2"/>
    <s v="MD-17860"/>
    <s v="Michael Dominguez"/>
    <x v="1"/>
    <s v="United States"/>
    <x v="245"/>
    <x v="14"/>
    <n v="46203"/>
    <s v="Central"/>
    <s v="OFF-ST-10002743"/>
    <x v="1"/>
    <x v="4"/>
    <s v="SAFCO Boltless Steel Shelving"/>
    <n v="909.12"/>
    <n v="8"/>
    <n v="0"/>
    <n v="9.0912000000000006"/>
  </r>
  <r>
    <n v="1907"/>
    <s v="US-2016-150567"/>
    <x v="624"/>
    <d v="2016-05-21T00:00:00"/>
    <x v="1"/>
    <s v="RP-19855"/>
    <s v="Roy Phan"/>
    <x v="1"/>
    <s v="United States"/>
    <x v="264"/>
    <x v="2"/>
    <n v="32712"/>
    <s v="South"/>
    <s v="OFF-BI-10001757"/>
    <x v="1"/>
    <x v="8"/>
    <s v="Pressboard Hanging Data Binders for Unburst Sheets"/>
    <n v="2.952"/>
    <n v="2"/>
    <n v="0.7"/>
    <n v="-2.1648000000000001"/>
  </r>
  <r>
    <n v="1908"/>
    <s v="US-2016-150567"/>
    <x v="624"/>
    <d v="2016-05-21T00:00:00"/>
    <x v="1"/>
    <s v="RP-19855"/>
    <s v="Roy Phan"/>
    <x v="1"/>
    <s v="United States"/>
    <x v="264"/>
    <x v="2"/>
    <n v="32712"/>
    <s v="South"/>
    <s v="OFF-BI-10000069"/>
    <x v="1"/>
    <x v="8"/>
    <s v="GBC Prepunched Paper, 19-Hole, for Binding Systems, 24-lb"/>
    <n v="27.018000000000001"/>
    <n v="6"/>
    <n v="0.7"/>
    <n v="-21.6144"/>
  </r>
  <r>
    <n v="1909"/>
    <s v="CA-2015-157959"/>
    <x v="302"/>
    <d v="2015-02-04T00:00:00"/>
    <x v="2"/>
    <s v="RW-19540"/>
    <s v="Rick Wilson"/>
    <x v="1"/>
    <s v="United States"/>
    <x v="1"/>
    <x v="1"/>
    <n v="90008"/>
    <s v="West"/>
    <s v="FUR-FU-10004093"/>
    <x v="0"/>
    <x v="5"/>
    <s v="Hand-Finished Solid Wood Document Frame"/>
    <n v="136.91999999999999"/>
    <n v="4"/>
    <n v="0"/>
    <n v="41.076000000000001"/>
  </r>
  <r>
    <n v="1910"/>
    <s v="CA-2017-105886"/>
    <x v="404"/>
    <d v="2017-12-23T00:00:00"/>
    <x v="1"/>
    <s v="DB-13660"/>
    <s v="Duane Benoit"/>
    <x v="0"/>
    <s v="United States"/>
    <x v="147"/>
    <x v="15"/>
    <n v="11572"/>
    <s v="East"/>
    <s v="FUR-FU-10001037"/>
    <x v="0"/>
    <x v="5"/>
    <s v="DAX Charcoal/Nickel-Tone Document Frame, 5 x 7"/>
    <n v="18.96"/>
    <n v="2"/>
    <n v="0"/>
    <n v="8.532"/>
  </r>
  <r>
    <n v="1911"/>
    <s v="CA-2016-105963"/>
    <x v="625"/>
    <d v="2016-11-22T00:00:00"/>
    <x v="1"/>
    <s v="SC-20770"/>
    <s v="Stewart Carmichael"/>
    <x v="1"/>
    <s v="United States"/>
    <x v="1"/>
    <x v="1"/>
    <n v="90008"/>
    <s v="West"/>
    <s v="TEC-AC-10003832"/>
    <x v="2"/>
    <x v="11"/>
    <s v="Imation 16GB Mini TravelDrive USB 2.0 Flash Drive"/>
    <n v="99.39"/>
    <n v="3"/>
    <n v="0"/>
    <n v="40.749899999999997"/>
  </r>
  <r>
    <n v="1912"/>
    <s v="CA-2017-121503"/>
    <x v="445"/>
    <d v="2017-07-06T00:00:00"/>
    <x v="0"/>
    <s v="FH-14275"/>
    <s v="Frank Hawley"/>
    <x v="1"/>
    <s v="United States"/>
    <x v="12"/>
    <x v="5"/>
    <n v="77041"/>
    <s v="Central"/>
    <s v="OFF-PA-10001878"/>
    <x v="1"/>
    <x v="10"/>
    <s v="Xerox 1891"/>
    <n v="273.89600000000002"/>
    <n v="7"/>
    <n v="0.2"/>
    <n v="92.439899999999994"/>
  </r>
  <r>
    <n v="1913"/>
    <s v="CA-2017-121503"/>
    <x v="445"/>
    <d v="2017-07-06T00:00:00"/>
    <x v="0"/>
    <s v="FH-14275"/>
    <s v="Frank Hawley"/>
    <x v="1"/>
    <s v="United States"/>
    <x v="12"/>
    <x v="5"/>
    <n v="77041"/>
    <s v="Central"/>
    <s v="TEC-MA-10003674"/>
    <x v="2"/>
    <x v="15"/>
    <s v="Hewlett-Packard Deskjet 5550 Printer"/>
    <n v="597.13199999999995"/>
    <n v="3"/>
    <n v="0.4"/>
    <n v="49.761000000000003"/>
  </r>
  <r>
    <n v="1914"/>
    <s v="CA-2014-103366"/>
    <x v="626"/>
    <d v="2014-01-17T00:00:00"/>
    <x v="2"/>
    <s v="EH-13990"/>
    <s v="Erica Hackney"/>
    <x v="0"/>
    <s v="United States"/>
    <x v="185"/>
    <x v="32"/>
    <n v="30076"/>
    <s v="South"/>
    <s v="TEC-AC-10003628"/>
    <x v="2"/>
    <x v="11"/>
    <s v="Logitech 910-002974 M325 Wireless Mouse for Web Scrolling"/>
    <n v="149.94999999999999"/>
    <n v="5"/>
    <n v="0"/>
    <n v="65.977999999999994"/>
  </r>
  <r>
    <n v="1915"/>
    <s v="CA-2017-124597"/>
    <x v="504"/>
    <d v="2017-05-05T00:00:00"/>
    <x v="1"/>
    <s v="AS-10630"/>
    <s v="Ann Steele"/>
    <x v="2"/>
    <s v="United States"/>
    <x v="199"/>
    <x v="2"/>
    <n v="33437"/>
    <s v="South"/>
    <s v="OFF-LA-10003190"/>
    <x v="1"/>
    <x v="2"/>
    <s v="Avery 474"/>
    <n v="4.6079999999999997"/>
    <n v="2"/>
    <n v="0.2"/>
    <n v="1.6704000000000001"/>
  </r>
  <r>
    <n v="1916"/>
    <s v="CA-2017-124597"/>
    <x v="504"/>
    <d v="2017-05-05T00:00:00"/>
    <x v="1"/>
    <s v="AS-10630"/>
    <s v="Ann Steele"/>
    <x v="2"/>
    <s v="United States"/>
    <x v="199"/>
    <x v="2"/>
    <n v="33437"/>
    <s v="South"/>
    <s v="OFF-AR-10002280"/>
    <x v="1"/>
    <x v="6"/>
    <s v="Staples in misc. colors"/>
    <n v="15.528"/>
    <n v="3"/>
    <n v="0.2"/>
    <n v="4.8525"/>
  </r>
  <r>
    <n v="1917"/>
    <s v="CA-2017-124597"/>
    <x v="504"/>
    <d v="2017-05-05T00:00:00"/>
    <x v="1"/>
    <s v="AS-10630"/>
    <s v="Ann Steele"/>
    <x v="2"/>
    <s v="United States"/>
    <x v="199"/>
    <x v="2"/>
    <n v="33437"/>
    <s v="South"/>
    <s v="OFF-LA-10001569"/>
    <x v="1"/>
    <x v="2"/>
    <s v="Avery 499"/>
    <n v="11.952"/>
    <n v="3"/>
    <n v="0.2"/>
    <n v="3.8843999999999999"/>
  </r>
  <r>
    <n v="1918"/>
    <s v="CA-2015-105634"/>
    <x v="627"/>
    <d v="2015-11-14T00:00:00"/>
    <x v="1"/>
    <s v="HA-14905"/>
    <s v="Helen Abelman"/>
    <x v="0"/>
    <s v="United States"/>
    <x v="47"/>
    <x v="31"/>
    <n v="2038"/>
    <s v="East"/>
    <s v="OFF-AR-10001573"/>
    <x v="1"/>
    <x v="6"/>
    <s v="American Pencil"/>
    <n v="11.65"/>
    <n v="5"/>
    <n v="0"/>
    <n v="3.3784999999999998"/>
  </r>
  <r>
    <n v="1919"/>
    <s v="CA-2015-123673"/>
    <x v="628"/>
    <d v="2015-11-01T00:00:00"/>
    <x v="0"/>
    <s v="CH-12070"/>
    <s v="Cathy Hwang"/>
    <x v="2"/>
    <s v="United States"/>
    <x v="66"/>
    <x v="12"/>
    <n v="48227"/>
    <s v="Central"/>
    <s v="TEC-PH-10001809"/>
    <x v="2"/>
    <x v="7"/>
    <s v="Panasonic KX T7736-B Digital phone"/>
    <n v="299.89999999999998"/>
    <n v="2"/>
    <n v="0"/>
    <n v="74.974999999999994"/>
  </r>
  <r>
    <n v="1920"/>
    <s v="US-2017-111423"/>
    <x v="629"/>
    <d v="2017-08-19T00:00:00"/>
    <x v="2"/>
    <s v="EH-13765"/>
    <s v="Edward Hooks"/>
    <x v="1"/>
    <s v="United States"/>
    <x v="232"/>
    <x v="15"/>
    <n v="13601"/>
    <s v="East"/>
    <s v="OFF-BI-10003091"/>
    <x v="1"/>
    <x v="8"/>
    <s v="GBC DocuBind TL200 Manual Binding Machine"/>
    <n v="895.92"/>
    <n v="5"/>
    <n v="0.2"/>
    <n v="302.37299999999999"/>
  </r>
  <r>
    <n v="1921"/>
    <s v="US-2017-111423"/>
    <x v="629"/>
    <d v="2017-08-19T00:00:00"/>
    <x v="2"/>
    <s v="EH-13765"/>
    <s v="Edward Hooks"/>
    <x v="1"/>
    <s v="United States"/>
    <x v="232"/>
    <x v="15"/>
    <n v="13601"/>
    <s v="East"/>
    <s v="FUR-CH-10003981"/>
    <x v="0"/>
    <x v="1"/>
    <s v="Global Commerce Series Low-Back Swivel/Tilt Chairs"/>
    <n v="462.56400000000002"/>
    <n v="2"/>
    <n v="0.1"/>
    <n v="97.6524"/>
  </r>
  <r>
    <n v="1922"/>
    <s v="CA-2015-125178"/>
    <x v="292"/>
    <d v="2015-10-09T00:00:00"/>
    <x v="1"/>
    <s v="MZ-17515"/>
    <s v="Mary Zewe"/>
    <x v="1"/>
    <s v="United States"/>
    <x v="265"/>
    <x v="9"/>
    <n v="19601"/>
    <s v="East"/>
    <s v="OFF-ST-10002562"/>
    <x v="1"/>
    <x v="4"/>
    <s v="Staple magnet"/>
    <n v="15.007999999999999"/>
    <n v="2"/>
    <n v="0.2"/>
    <n v="1.5007999999999999"/>
  </r>
  <r>
    <n v="1923"/>
    <s v="CA-2016-156685"/>
    <x v="630"/>
    <d v="2016-07-10T00:00:00"/>
    <x v="0"/>
    <s v="SC-20230"/>
    <s v="Scot Coram"/>
    <x v="1"/>
    <s v="United States"/>
    <x v="81"/>
    <x v="5"/>
    <n v="76017"/>
    <s v="Central"/>
    <s v="TEC-PH-10004345"/>
    <x v="2"/>
    <x v="7"/>
    <s v="Cisco SPA 502G IP Phone"/>
    <n v="863.64"/>
    <n v="9"/>
    <n v="0.2"/>
    <n v="107.955"/>
  </r>
  <r>
    <n v="1924"/>
    <s v="CA-2016-156685"/>
    <x v="630"/>
    <d v="2016-07-10T00:00:00"/>
    <x v="0"/>
    <s v="SC-20230"/>
    <s v="Scot Coram"/>
    <x v="1"/>
    <s v="United States"/>
    <x v="81"/>
    <x v="5"/>
    <n v="76017"/>
    <s v="Central"/>
    <s v="OFF-AR-10000588"/>
    <x v="1"/>
    <x v="6"/>
    <s v="Newell 345"/>
    <n v="47.616"/>
    <n v="3"/>
    <n v="0.2"/>
    <n v="3.5712000000000002"/>
  </r>
  <r>
    <n v="1925"/>
    <s v="CA-2017-126865"/>
    <x v="256"/>
    <d v="2017-12-07T00:00:00"/>
    <x v="0"/>
    <s v="NP-18325"/>
    <s v="Naresj Patel"/>
    <x v="0"/>
    <s v="United States"/>
    <x v="70"/>
    <x v="1"/>
    <n v="92024"/>
    <s v="West"/>
    <s v="OFF-PA-10003039"/>
    <x v="1"/>
    <x v="10"/>
    <s v="Xerox 1960"/>
    <n v="92.94"/>
    <n v="3"/>
    <n v="0"/>
    <n v="41.823"/>
  </r>
  <r>
    <n v="1926"/>
    <s v="CA-2017-102834"/>
    <x v="631"/>
    <d v="2017-03-13T00:00:00"/>
    <x v="1"/>
    <s v="LW-16990"/>
    <s v="Lindsay Williams"/>
    <x v="1"/>
    <s v="United States"/>
    <x v="8"/>
    <x v="1"/>
    <n v="94110"/>
    <s v="West"/>
    <s v="TEC-AC-10001908"/>
    <x v="2"/>
    <x v="11"/>
    <s v="Logitech Wireless Headset h800"/>
    <n v="199.98"/>
    <n v="2"/>
    <n v="0"/>
    <n v="69.992999999999995"/>
  </r>
  <r>
    <n v="1927"/>
    <s v="US-2016-139710"/>
    <x v="632"/>
    <d v="2016-06-15T00:00:00"/>
    <x v="1"/>
    <s v="GM-14680"/>
    <s v="Greg Matthias"/>
    <x v="0"/>
    <s v="United States"/>
    <x v="1"/>
    <x v="1"/>
    <n v="90045"/>
    <s v="West"/>
    <s v="TEC-PH-10001198"/>
    <x v="2"/>
    <x v="7"/>
    <s v="Avaya 4621SW VoIP phone"/>
    <n v="177.48"/>
    <n v="3"/>
    <n v="0.2"/>
    <n v="19.9665"/>
  </r>
  <r>
    <n v="1928"/>
    <s v="CA-2017-121538"/>
    <x v="354"/>
    <d v="2017-12-01T00:00:00"/>
    <x v="2"/>
    <s v="RH-19495"/>
    <s v="Rick Hansen"/>
    <x v="0"/>
    <s v="United States"/>
    <x v="60"/>
    <x v="22"/>
    <n v="80219"/>
    <s v="West"/>
    <s v="OFF-PA-10004071"/>
    <x v="1"/>
    <x v="10"/>
    <s v="Eaton Premium Continuous-Feed Paper, 25% Cotton, Letter Size, White, 1000 Shts/Box"/>
    <n v="88.768000000000001"/>
    <n v="2"/>
    <n v="0.2"/>
    <n v="31.0688"/>
  </r>
  <r>
    <n v="1929"/>
    <s v="US-2017-101539"/>
    <x v="633"/>
    <d v="2017-03-18T00:00:00"/>
    <x v="0"/>
    <s v="VM-21685"/>
    <s v="Valerie Mitchum"/>
    <x v="2"/>
    <s v="United States"/>
    <x v="4"/>
    <x v="4"/>
    <n v="98105"/>
    <s v="West"/>
    <s v="OFF-PA-10001972"/>
    <x v="1"/>
    <x v="10"/>
    <s v="Xerox 214"/>
    <n v="6.48"/>
    <n v="1"/>
    <n v="0"/>
    <n v="3.1103999999999998"/>
  </r>
  <r>
    <n v="1930"/>
    <s v="US-2017-101539"/>
    <x v="633"/>
    <d v="2017-03-18T00:00:00"/>
    <x v="0"/>
    <s v="VM-21685"/>
    <s v="Valerie Mitchum"/>
    <x v="2"/>
    <s v="United States"/>
    <x v="4"/>
    <x v="4"/>
    <n v="98105"/>
    <s v="West"/>
    <s v="OFF-ST-10004180"/>
    <x v="1"/>
    <x v="4"/>
    <s v="Safco Commercial Shelving"/>
    <n v="46.51"/>
    <n v="1"/>
    <n v="0"/>
    <n v="1.8604000000000001"/>
  </r>
  <r>
    <n v="1931"/>
    <s v="US-2017-101539"/>
    <x v="633"/>
    <d v="2017-03-18T00:00:00"/>
    <x v="0"/>
    <s v="VM-21685"/>
    <s v="Valerie Mitchum"/>
    <x v="2"/>
    <s v="United States"/>
    <x v="4"/>
    <x v="4"/>
    <n v="98105"/>
    <s v="West"/>
    <s v="TEC-PH-10004165"/>
    <x v="2"/>
    <x v="7"/>
    <s v="Mitel MiVoice 5330e IP Phone"/>
    <n v="659.976"/>
    <n v="3"/>
    <n v="0.2"/>
    <n v="49.498199999999997"/>
  </r>
  <r>
    <n v="1932"/>
    <s v="CA-2016-152121"/>
    <x v="581"/>
    <d v="2016-11-29T00:00:00"/>
    <x v="0"/>
    <s v="CC-12670"/>
    <s v="Craig Carreira"/>
    <x v="0"/>
    <s v="United States"/>
    <x v="48"/>
    <x v="16"/>
    <n v="85254"/>
    <s v="West"/>
    <s v="TEC-PH-10002483"/>
    <x v="2"/>
    <x v="7"/>
    <s v="Motorola Moto X"/>
    <n v="271.99200000000002"/>
    <n v="1"/>
    <n v="0.2"/>
    <n v="23.799299999999999"/>
  </r>
  <r>
    <n v="1933"/>
    <s v="CA-2017-161200"/>
    <x v="634"/>
    <d v="2017-08-10T00:00:00"/>
    <x v="0"/>
    <s v="SV-20365"/>
    <s v="Seth Vernon"/>
    <x v="0"/>
    <s v="United States"/>
    <x v="240"/>
    <x v="28"/>
    <n v="70506"/>
    <s v="South"/>
    <s v="FUR-BO-10000468"/>
    <x v="0"/>
    <x v="0"/>
    <s v="O'Sullivan 2-Shelf Heavy-Duty Bookcases"/>
    <n v="145.74"/>
    <n v="3"/>
    <n v="0"/>
    <n v="23.3184"/>
  </r>
  <r>
    <n v="1934"/>
    <s v="CA-2017-161200"/>
    <x v="634"/>
    <d v="2017-08-10T00:00:00"/>
    <x v="0"/>
    <s v="SV-20365"/>
    <s v="Seth Vernon"/>
    <x v="0"/>
    <s v="United States"/>
    <x v="240"/>
    <x v="28"/>
    <n v="70506"/>
    <s v="South"/>
    <s v="FUR-FU-10001706"/>
    <x v="0"/>
    <x v="5"/>
    <s v="Longer-Life Soft White Bulbs"/>
    <n v="15.4"/>
    <n v="5"/>
    <n v="0"/>
    <n v="7.3920000000000003"/>
  </r>
  <r>
    <n v="1935"/>
    <s v="CA-2017-101245"/>
    <x v="344"/>
    <d v="2017-12-03T00:00:00"/>
    <x v="1"/>
    <s v="LW-16990"/>
    <s v="Lindsay Williams"/>
    <x v="1"/>
    <s v="United States"/>
    <x v="8"/>
    <x v="1"/>
    <n v="94109"/>
    <s v="West"/>
    <s v="OFF-PA-10003129"/>
    <x v="1"/>
    <x v="10"/>
    <s v="Tops White Computer Printout Paper"/>
    <n v="244.55"/>
    <n v="5"/>
    <n v="0"/>
    <n v="114.9385"/>
  </r>
  <r>
    <n v="1936"/>
    <s v="CA-2017-101245"/>
    <x v="344"/>
    <d v="2017-12-03T00:00:00"/>
    <x v="1"/>
    <s v="LW-16990"/>
    <s v="Lindsay Williams"/>
    <x v="1"/>
    <s v="United States"/>
    <x v="8"/>
    <x v="1"/>
    <n v="94109"/>
    <s v="West"/>
    <s v="TEC-AC-10001284"/>
    <x v="2"/>
    <x v="11"/>
    <s v="Enermax Briskie RF Wireless Keyboard and Mouse Combo"/>
    <n v="166.16"/>
    <n v="8"/>
    <n v="0"/>
    <n v="59.817599999999999"/>
  </r>
  <r>
    <n v="1937"/>
    <s v="CA-2015-141768"/>
    <x v="442"/>
    <d v="2015-05-27T00:00:00"/>
    <x v="0"/>
    <s v="NP-18685"/>
    <s v="Nora Pelletier"/>
    <x v="2"/>
    <s v="United States"/>
    <x v="8"/>
    <x v="1"/>
    <n v="94109"/>
    <s v="West"/>
    <s v="FUR-FU-10002268"/>
    <x v="0"/>
    <x v="5"/>
    <s v="Ultra Door Push Plate"/>
    <n v="14.73"/>
    <n v="3"/>
    <n v="0"/>
    <n v="4.8609"/>
  </r>
  <r>
    <n v="1938"/>
    <s v="CA-2016-112109"/>
    <x v="630"/>
    <d v="2016-07-12T00:00:00"/>
    <x v="1"/>
    <s v="JE-15715"/>
    <s v="Joe Elijah"/>
    <x v="0"/>
    <s v="United States"/>
    <x v="266"/>
    <x v="22"/>
    <n v="80020"/>
    <s v="West"/>
    <s v="OFF-BI-10002082"/>
    <x v="1"/>
    <x v="8"/>
    <s v="GBC Twin Loop Wire Binding Elements"/>
    <n v="19.968"/>
    <n v="2"/>
    <n v="0.7"/>
    <n v="-13.311999999999999"/>
  </r>
  <r>
    <n v="1939"/>
    <s v="CA-2016-112109"/>
    <x v="630"/>
    <d v="2016-07-12T00:00:00"/>
    <x v="1"/>
    <s v="JE-15715"/>
    <s v="Joe Elijah"/>
    <x v="0"/>
    <s v="United States"/>
    <x v="266"/>
    <x v="22"/>
    <n v="80020"/>
    <s v="West"/>
    <s v="OFF-ST-10001505"/>
    <x v="1"/>
    <x v="4"/>
    <s v="Perma STOR-ALL Hanging File Box, 13 1/8&quot;W x 12 1/4&quot;D x 10 1/2&quot;H"/>
    <n v="33.488"/>
    <n v="7"/>
    <n v="0.2"/>
    <n v="-1.2558"/>
  </r>
  <r>
    <n v="1940"/>
    <s v="CA-2016-112109"/>
    <x v="630"/>
    <d v="2016-07-12T00:00:00"/>
    <x v="1"/>
    <s v="JE-15715"/>
    <s v="Joe Elijah"/>
    <x v="0"/>
    <s v="United States"/>
    <x v="266"/>
    <x v="22"/>
    <n v="80020"/>
    <s v="West"/>
    <s v="OFF-BI-10001634"/>
    <x v="1"/>
    <x v="8"/>
    <s v="Wilson Jones Active Use Binders"/>
    <n v="8.7360000000000007"/>
    <n v="4"/>
    <n v="0.7"/>
    <n v="-6.1151999999999997"/>
  </r>
  <r>
    <n v="1941"/>
    <s v="CA-2016-112109"/>
    <x v="630"/>
    <d v="2016-07-12T00:00:00"/>
    <x v="1"/>
    <s v="JE-15715"/>
    <s v="Joe Elijah"/>
    <x v="0"/>
    <s v="United States"/>
    <x v="266"/>
    <x v="22"/>
    <n v="80020"/>
    <s v="West"/>
    <s v="FUR-CH-10004287"/>
    <x v="0"/>
    <x v="1"/>
    <s v="SAFCO Arco Folding Chair"/>
    <n v="662.88"/>
    <n v="3"/>
    <n v="0.2"/>
    <n v="74.573999999999998"/>
  </r>
  <r>
    <n v="1942"/>
    <s v="CA-2017-144064"/>
    <x v="635"/>
    <d v="2017-09-01T00:00:00"/>
    <x v="2"/>
    <s v="CP-12085"/>
    <s v="Cathy Prescott"/>
    <x v="1"/>
    <s v="United States"/>
    <x v="94"/>
    <x v="10"/>
    <n v="62301"/>
    <s v="Central"/>
    <s v="OFF-LA-10004544"/>
    <x v="1"/>
    <x v="2"/>
    <s v="Avery 505"/>
    <n v="47.36"/>
    <n v="4"/>
    <n v="0.2"/>
    <n v="17.760000000000002"/>
  </r>
  <r>
    <n v="1943"/>
    <s v="CA-2017-144064"/>
    <x v="635"/>
    <d v="2017-09-01T00:00:00"/>
    <x v="2"/>
    <s v="CP-12085"/>
    <s v="Cathy Prescott"/>
    <x v="1"/>
    <s v="United States"/>
    <x v="94"/>
    <x v="10"/>
    <n v="62301"/>
    <s v="Central"/>
    <s v="OFF-ST-10004507"/>
    <x v="1"/>
    <x v="4"/>
    <s v="Advantus Rolling Storage Box"/>
    <n v="27.44"/>
    <n v="2"/>
    <n v="0.2"/>
    <n v="2.4009999999999998"/>
  </r>
  <r>
    <n v="1944"/>
    <s v="CA-2017-144064"/>
    <x v="635"/>
    <d v="2017-09-01T00:00:00"/>
    <x v="2"/>
    <s v="CP-12085"/>
    <s v="Cathy Prescott"/>
    <x v="1"/>
    <s v="United States"/>
    <x v="94"/>
    <x v="10"/>
    <n v="62301"/>
    <s v="Central"/>
    <s v="OFF-BI-10002012"/>
    <x v="1"/>
    <x v="8"/>
    <s v="Wilson Jones Easy Flow II Sheet Lifters"/>
    <n v="3.24"/>
    <n v="9"/>
    <n v="0.8"/>
    <n v="-5.1840000000000002"/>
  </r>
  <r>
    <n v="1945"/>
    <s v="CA-2016-108581"/>
    <x v="23"/>
    <d v="2016-06-26T00:00:00"/>
    <x v="1"/>
    <s v="EA-14035"/>
    <s v="Erin Ashbrook"/>
    <x v="1"/>
    <s v="United States"/>
    <x v="238"/>
    <x v="5"/>
    <n v="75007"/>
    <s v="Central"/>
    <s v="TEC-AC-10001109"/>
    <x v="2"/>
    <x v="11"/>
    <s v="Logitech Trackman Marble Mouse"/>
    <n v="95.968000000000004"/>
    <n v="4"/>
    <n v="0.2"/>
    <n v="26.391200000000001"/>
  </r>
  <r>
    <n v="1946"/>
    <s v="CA-2016-108581"/>
    <x v="23"/>
    <d v="2016-06-26T00:00:00"/>
    <x v="1"/>
    <s v="EA-14035"/>
    <s v="Erin Ashbrook"/>
    <x v="1"/>
    <s v="United States"/>
    <x v="238"/>
    <x v="5"/>
    <n v="75007"/>
    <s v="Central"/>
    <s v="OFF-PA-10000809"/>
    <x v="1"/>
    <x v="10"/>
    <s v="Xerox 206"/>
    <n v="10.368"/>
    <n v="2"/>
    <n v="0.2"/>
    <n v="3.6288"/>
  </r>
  <r>
    <n v="1947"/>
    <s v="CA-2017-157987"/>
    <x v="264"/>
    <d v="2017-09-06T00:00:00"/>
    <x v="1"/>
    <s v="AC-10615"/>
    <s v="Ann Chong"/>
    <x v="1"/>
    <s v="United States"/>
    <x v="20"/>
    <x v="15"/>
    <n v="10009"/>
    <s v="East"/>
    <s v="OFF-AR-10000658"/>
    <x v="1"/>
    <x v="6"/>
    <s v="Newell 324"/>
    <n v="23.1"/>
    <n v="2"/>
    <n v="0"/>
    <n v="6.468"/>
  </r>
  <r>
    <n v="1948"/>
    <s v="CA-2017-157987"/>
    <x v="264"/>
    <d v="2017-09-06T00:00:00"/>
    <x v="1"/>
    <s v="AC-10615"/>
    <s v="Ann Chong"/>
    <x v="1"/>
    <s v="United States"/>
    <x v="20"/>
    <x v="15"/>
    <n v="10009"/>
    <s v="East"/>
    <s v="FUR-FU-10001196"/>
    <x v="0"/>
    <x v="5"/>
    <s v="DAX Cubicle Frames - 8x10"/>
    <n v="11.54"/>
    <n v="2"/>
    <n v="0"/>
    <n v="3.4620000000000002"/>
  </r>
  <r>
    <n v="1949"/>
    <s v="CA-2017-157987"/>
    <x v="264"/>
    <d v="2017-09-06T00:00:00"/>
    <x v="1"/>
    <s v="AC-10615"/>
    <s v="Ann Chong"/>
    <x v="1"/>
    <s v="United States"/>
    <x v="20"/>
    <x v="15"/>
    <n v="10009"/>
    <s v="East"/>
    <s v="FUR-TA-10001889"/>
    <x v="0"/>
    <x v="3"/>
    <s v="Bush Advantage Collection Racetrack Conference Table"/>
    <n v="254.52600000000001"/>
    <n v="1"/>
    <n v="0.4"/>
    <n v="-93.3262"/>
  </r>
  <r>
    <n v="1950"/>
    <s v="CA-2017-157987"/>
    <x v="264"/>
    <d v="2017-09-06T00:00:00"/>
    <x v="1"/>
    <s v="AC-10615"/>
    <s v="Ann Chong"/>
    <x v="1"/>
    <s v="United States"/>
    <x v="20"/>
    <x v="15"/>
    <n v="10009"/>
    <s v="East"/>
    <s v="OFF-AP-10000358"/>
    <x v="1"/>
    <x v="9"/>
    <s v="Fellowes Basic Home/Office Series Surge Protectors"/>
    <n v="12.98"/>
    <n v="1"/>
    <n v="0"/>
    <n v="3.7642000000000002"/>
  </r>
  <r>
    <n v="1951"/>
    <s v="CA-2017-157987"/>
    <x v="264"/>
    <d v="2017-09-06T00:00:00"/>
    <x v="1"/>
    <s v="AC-10615"/>
    <s v="Ann Chong"/>
    <x v="1"/>
    <s v="United States"/>
    <x v="20"/>
    <x v="15"/>
    <n v="10009"/>
    <s v="East"/>
    <s v="OFF-BI-10004970"/>
    <x v="1"/>
    <x v="8"/>
    <s v="ACCOHIDE 3-Ring Binder, Blue, 1&quot;"/>
    <n v="26.431999999999999"/>
    <n v="8"/>
    <n v="0.2"/>
    <n v="8.9207999999999998"/>
  </r>
  <r>
    <n v="1952"/>
    <s v="CA-2017-157987"/>
    <x v="264"/>
    <d v="2017-09-06T00:00:00"/>
    <x v="1"/>
    <s v="AC-10615"/>
    <s v="Ann Chong"/>
    <x v="1"/>
    <s v="United States"/>
    <x v="20"/>
    <x v="15"/>
    <n v="10009"/>
    <s v="East"/>
    <s v="TEC-PH-10003885"/>
    <x v="2"/>
    <x v="7"/>
    <s v="Cisco SPA508G"/>
    <n v="197.97"/>
    <n v="3"/>
    <n v="0"/>
    <n v="57.411299999999997"/>
  </r>
  <r>
    <n v="1953"/>
    <s v="CA-2017-157987"/>
    <x v="264"/>
    <d v="2017-09-06T00:00:00"/>
    <x v="1"/>
    <s v="AC-10615"/>
    <s v="Ann Chong"/>
    <x v="1"/>
    <s v="United States"/>
    <x v="20"/>
    <x v="15"/>
    <n v="10009"/>
    <s v="East"/>
    <s v="OFF-LA-10001641"/>
    <x v="1"/>
    <x v="2"/>
    <s v="Avery 518"/>
    <n v="18.899999999999999"/>
    <n v="6"/>
    <n v="0"/>
    <n v="9.0719999999999992"/>
  </r>
  <r>
    <n v="1954"/>
    <s v="CA-2017-157987"/>
    <x v="264"/>
    <d v="2017-09-06T00:00:00"/>
    <x v="1"/>
    <s v="AC-10615"/>
    <s v="Ann Chong"/>
    <x v="1"/>
    <s v="United States"/>
    <x v="20"/>
    <x v="15"/>
    <n v="10009"/>
    <s v="East"/>
    <s v="FUR-CH-10003379"/>
    <x v="0"/>
    <x v="1"/>
    <s v="Global Commerce Series High-Back Swivel/Tilt Chairs"/>
    <n v="1282.4100000000001"/>
    <n v="5"/>
    <n v="0.1"/>
    <n v="213.73500000000001"/>
  </r>
  <r>
    <n v="1955"/>
    <s v="CA-2017-157987"/>
    <x v="264"/>
    <d v="2017-09-06T00:00:00"/>
    <x v="1"/>
    <s v="AC-10615"/>
    <s v="Ann Chong"/>
    <x v="1"/>
    <s v="United States"/>
    <x v="20"/>
    <x v="15"/>
    <n v="10009"/>
    <s v="East"/>
    <s v="OFF-AR-10004582"/>
    <x v="1"/>
    <x v="6"/>
    <s v="BIC Brite Liner Grip Highlighters"/>
    <n v="4.92"/>
    <n v="3"/>
    <n v="0"/>
    <n v="2.214"/>
  </r>
  <r>
    <n v="1956"/>
    <s v="CA-2017-157987"/>
    <x v="264"/>
    <d v="2017-09-06T00:00:00"/>
    <x v="1"/>
    <s v="AC-10615"/>
    <s v="Ann Chong"/>
    <x v="1"/>
    <s v="United States"/>
    <x v="20"/>
    <x v="15"/>
    <n v="10009"/>
    <s v="East"/>
    <s v="TEC-AC-10002842"/>
    <x v="2"/>
    <x v="11"/>
    <s v="WD My Passport Ultra 2TB Portable External Hard Drive"/>
    <n v="238"/>
    <n v="2"/>
    <n v="0"/>
    <n v="38.08"/>
  </r>
  <r>
    <n v="1957"/>
    <s v="CA-2017-157987"/>
    <x v="264"/>
    <d v="2017-09-06T00:00:00"/>
    <x v="1"/>
    <s v="AC-10615"/>
    <s v="Ann Chong"/>
    <x v="1"/>
    <s v="United States"/>
    <x v="20"/>
    <x v="15"/>
    <n v="10009"/>
    <s v="East"/>
    <s v="TEC-AC-10000109"/>
    <x v="2"/>
    <x v="11"/>
    <s v="Sony Micro Vault Click 16 GB USB 2.0 Flash Drive"/>
    <n v="167.97"/>
    <n v="3"/>
    <n v="0"/>
    <n v="40.312800000000003"/>
  </r>
  <r>
    <n v="1958"/>
    <s v="CA-2017-157987"/>
    <x v="264"/>
    <d v="2017-09-06T00:00:00"/>
    <x v="1"/>
    <s v="AC-10615"/>
    <s v="Ann Chong"/>
    <x v="1"/>
    <s v="United States"/>
    <x v="20"/>
    <x v="15"/>
    <n v="10009"/>
    <s v="East"/>
    <s v="OFF-PA-10003893"/>
    <x v="1"/>
    <x v="10"/>
    <s v="Xerox 1962"/>
    <n v="17.12"/>
    <n v="4"/>
    <n v="0"/>
    <n v="7.7039999999999997"/>
  </r>
  <r>
    <n v="1959"/>
    <s v="CA-2017-110905"/>
    <x v="18"/>
    <d v="2017-09-15T00:00:00"/>
    <x v="0"/>
    <s v="RW-19690"/>
    <s v="Robert Waldorf"/>
    <x v="0"/>
    <s v="United States"/>
    <x v="24"/>
    <x v="25"/>
    <n v="65807"/>
    <s v="Central"/>
    <s v="OFF-BI-10003669"/>
    <x v="1"/>
    <x v="8"/>
    <s v="3M Organizer Strips"/>
    <n v="16.2"/>
    <n v="3"/>
    <n v="0"/>
    <n v="7.7759999999999998"/>
  </r>
  <r>
    <n v="1960"/>
    <s v="CA-2017-110905"/>
    <x v="18"/>
    <d v="2017-09-15T00:00:00"/>
    <x v="0"/>
    <s v="RW-19690"/>
    <s v="Robert Waldorf"/>
    <x v="0"/>
    <s v="United States"/>
    <x v="24"/>
    <x v="25"/>
    <n v="65807"/>
    <s v="Central"/>
    <s v="OFF-AP-10004785"/>
    <x v="1"/>
    <x v="9"/>
    <s v="Holmes Replacement Filter for HEPA Air Cleaner, Medium Room"/>
    <n v="33.99"/>
    <n v="3"/>
    <n v="0"/>
    <n v="14.6157"/>
  </r>
  <r>
    <n v="1961"/>
    <s v="CA-2017-110905"/>
    <x v="18"/>
    <d v="2017-09-15T00:00:00"/>
    <x v="0"/>
    <s v="RW-19690"/>
    <s v="Robert Waldorf"/>
    <x v="0"/>
    <s v="United States"/>
    <x v="24"/>
    <x v="25"/>
    <n v="65807"/>
    <s v="Central"/>
    <s v="TEC-AC-10003023"/>
    <x v="2"/>
    <x v="11"/>
    <s v="Logitech G105 Gaming Keyboard"/>
    <n v="296.85000000000002"/>
    <n v="5"/>
    <n v="0"/>
    <n v="53.433"/>
  </r>
  <r>
    <n v="1962"/>
    <s v="CA-2017-110905"/>
    <x v="18"/>
    <d v="2017-09-15T00:00:00"/>
    <x v="0"/>
    <s v="RW-19690"/>
    <s v="Robert Waldorf"/>
    <x v="0"/>
    <s v="United States"/>
    <x v="24"/>
    <x v="25"/>
    <n v="65807"/>
    <s v="Central"/>
    <s v="TEC-AC-10002217"/>
    <x v="2"/>
    <x v="11"/>
    <s v="Imation Clip USB flash drive - 8 GB"/>
    <n v="112.8"/>
    <n v="6"/>
    <n v="0"/>
    <n v="6.7679999999999998"/>
  </r>
  <r>
    <n v="1963"/>
    <s v="CA-2017-110905"/>
    <x v="18"/>
    <d v="2017-09-15T00:00:00"/>
    <x v="0"/>
    <s v="RW-19690"/>
    <s v="Robert Waldorf"/>
    <x v="0"/>
    <s v="United States"/>
    <x v="24"/>
    <x v="25"/>
    <n v="65807"/>
    <s v="Central"/>
    <s v="OFF-BI-10002954"/>
    <x v="1"/>
    <x v="8"/>
    <s v="Newell 3-Hole Punched Plastic Slotted Magazine Holders for Binders"/>
    <n v="13.71"/>
    <n v="3"/>
    <n v="0"/>
    <n v="6.5808"/>
  </r>
  <r>
    <n v="1964"/>
    <s v="CA-2017-110905"/>
    <x v="18"/>
    <d v="2017-09-15T00:00:00"/>
    <x v="0"/>
    <s v="RW-19690"/>
    <s v="Robert Waldorf"/>
    <x v="0"/>
    <s v="United States"/>
    <x v="24"/>
    <x v="25"/>
    <n v="65807"/>
    <s v="Central"/>
    <s v="OFF-PA-10002586"/>
    <x v="1"/>
    <x v="10"/>
    <s v="Xerox 1970"/>
    <n v="24.9"/>
    <n v="5"/>
    <n v="0"/>
    <n v="11.702999999999999"/>
  </r>
  <r>
    <n v="1965"/>
    <s v="CA-2017-110905"/>
    <x v="18"/>
    <d v="2017-09-15T00:00:00"/>
    <x v="0"/>
    <s v="RW-19690"/>
    <s v="Robert Waldorf"/>
    <x v="0"/>
    <s v="United States"/>
    <x v="24"/>
    <x v="25"/>
    <n v="65807"/>
    <s v="Central"/>
    <s v="OFF-ST-10000025"/>
    <x v="1"/>
    <x v="4"/>
    <s v="Fellowes Stor/Drawer Steel Plus Storage Drawers"/>
    <n v="286.29000000000002"/>
    <n v="3"/>
    <n v="0"/>
    <n v="17.177399999999999"/>
  </r>
  <r>
    <n v="1966"/>
    <s v="CA-2017-110905"/>
    <x v="18"/>
    <d v="2017-09-15T00:00:00"/>
    <x v="0"/>
    <s v="RW-19690"/>
    <s v="Robert Waldorf"/>
    <x v="0"/>
    <s v="United States"/>
    <x v="24"/>
    <x v="25"/>
    <n v="65807"/>
    <s v="Central"/>
    <s v="OFF-AP-10003281"/>
    <x v="1"/>
    <x v="9"/>
    <s v="Acco 6 Outlet Guardian Standard Surge Suppressor"/>
    <n v="24.18"/>
    <n v="2"/>
    <n v="0"/>
    <n v="7.2539999999999996"/>
  </r>
  <r>
    <n v="1967"/>
    <s v="CA-2017-165841"/>
    <x v="202"/>
    <d v="2017-12-28T00:00:00"/>
    <x v="1"/>
    <s v="DB-13210"/>
    <s v="Dean Braden"/>
    <x v="0"/>
    <s v="United States"/>
    <x v="267"/>
    <x v="30"/>
    <n v="7501"/>
    <s v="East"/>
    <s v="TEC-PH-10002103"/>
    <x v="2"/>
    <x v="7"/>
    <s v="Jabra SPEAK 410"/>
    <n v="281.97000000000003"/>
    <n v="3"/>
    <n v="0"/>
    <n v="78.951599999999999"/>
  </r>
  <r>
    <n v="1968"/>
    <s v="CA-2017-165841"/>
    <x v="202"/>
    <d v="2017-12-28T00:00:00"/>
    <x v="1"/>
    <s v="DB-13210"/>
    <s v="Dean Braden"/>
    <x v="0"/>
    <s v="United States"/>
    <x v="267"/>
    <x v="30"/>
    <n v="7501"/>
    <s v="East"/>
    <s v="OFF-SU-10000898"/>
    <x v="1"/>
    <x v="14"/>
    <s v="Acme Hot Forged Carbon Steel Scissors with Nickel-Plated Handles, 3 7/8&quot; Cut, 8&quot;L"/>
    <n v="69.5"/>
    <n v="5"/>
    <n v="0"/>
    <n v="20.155000000000001"/>
  </r>
  <r>
    <n v="1969"/>
    <s v="CA-2017-165841"/>
    <x v="202"/>
    <d v="2017-12-28T00:00:00"/>
    <x v="1"/>
    <s v="DB-13210"/>
    <s v="Dean Braden"/>
    <x v="0"/>
    <s v="United States"/>
    <x v="267"/>
    <x v="30"/>
    <n v="7501"/>
    <s v="East"/>
    <s v="OFF-PA-10001144"/>
    <x v="1"/>
    <x v="10"/>
    <s v="Xerox 1913"/>
    <n v="166.44"/>
    <n v="3"/>
    <n v="0"/>
    <n v="79.891199999999998"/>
  </r>
  <r>
    <n v="1970"/>
    <s v="CA-2017-117485"/>
    <x v="397"/>
    <d v="2017-09-29T00:00:00"/>
    <x v="1"/>
    <s v="BD-11320"/>
    <s v="Bill Donatelli"/>
    <x v="0"/>
    <s v="United States"/>
    <x v="251"/>
    <x v="26"/>
    <n v="74133"/>
    <s v="Central"/>
    <s v="TEC-AC-10004659"/>
    <x v="2"/>
    <x v="11"/>
    <s v="Imation Secure+ Hardware Encrypted USB 2.0 Flash Drive; 16GB"/>
    <n v="291.95999999999998"/>
    <n v="4"/>
    <n v="0"/>
    <n v="102.18600000000001"/>
  </r>
  <r>
    <n v="1971"/>
    <s v="CA-2017-140242"/>
    <x v="636"/>
    <d v="2017-05-11T00:00:00"/>
    <x v="1"/>
    <s v="ML-17755"/>
    <s v="Max Ludwig"/>
    <x v="2"/>
    <s v="United States"/>
    <x v="22"/>
    <x v="10"/>
    <n v="60623"/>
    <s v="Central"/>
    <s v="OFF-AR-10004752"/>
    <x v="1"/>
    <x v="6"/>
    <s v="Blackstonian Pencils"/>
    <n v="6.4080000000000004"/>
    <n v="3"/>
    <n v="0.2"/>
    <n v="0.64080000000000004"/>
  </r>
  <r>
    <n v="1972"/>
    <s v="CA-2017-140242"/>
    <x v="636"/>
    <d v="2017-05-11T00:00:00"/>
    <x v="1"/>
    <s v="ML-17755"/>
    <s v="Max Ludwig"/>
    <x v="2"/>
    <s v="United States"/>
    <x v="22"/>
    <x v="10"/>
    <n v="60623"/>
    <s v="Central"/>
    <s v="TEC-AC-10004659"/>
    <x v="2"/>
    <x v="11"/>
    <s v="Imation Secure+ Hardware Encrypted USB 2.0 Flash Drive; 16GB"/>
    <n v="408.74400000000003"/>
    <n v="7"/>
    <n v="0.2"/>
    <n v="76.639499999999998"/>
  </r>
  <r>
    <n v="1973"/>
    <s v="CA-2014-148950"/>
    <x v="637"/>
    <d v="2014-12-19T00:00:00"/>
    <x v="1"/>
    <s v="JD-16015"/>
    <s v="Joy Daniels"/>
    <x v="0"/>
    <s v="United States"/>
    <x v="22"/>
    <x v="10"/>
    <n v="60610"/>
    <s v="Central"/>
    <s v="OFF-BI-10001249"/>
    <x v="1"/>
    <x v="8"/>
    <s v="Avery Heavy-Duty EZD View Binder with Locking Rings"/>
    <n v="5.1040000000000001"/>
    <n v="4"/>
    <n v="0.8"/>
    <n v="-8.6768000000000001"/>
  </r>
  <r>
    <n v="1974"/>
    <s v="CA-2014-148950"/>
    <x v="637"/>
    <d v="2014-12-19T00:00:00"/>
    <x v="1"/>
    <s v="JD-16015"/>
    <s v="Joy Daniels"/>
    <x v="0"/>
    <s v="United States"/>
    <x v="22"/>
    <x v="10"/>
    <n v="60610"/>
    <s v="Central"/>
    <s v="OFF-FA-10003059"/>
    <x v="1"/>
    <x v="13"/>
    <s v="Assorted Color Push Pins"/>
    <n v="2.8959999999999999"/>
    <n v="2"/>
    <n v="0.2"/>
    <n v="0.47060000000000002"/>
  </r>
  <r>
    <n v="1975"/>
    <s v="CA-2014-148950"/>
    <x v="637"/>
    <d v="2014-12-19T00:00:00"/>
    <x v="1"/>
    <s v="JD-16015"/>
    <s v="Joy Daniels"/>
    <x v="0"/>
    <s v="United States"/>
    <x v="22"/>
    <x v="10"/>
    <n v="60610"/>
    <s v="Central"/>
    <s v="TEC-AC-10002718"/>
    <x v="2"/>
    <x v="11"/>
    <s v="Belkin Standard 104 key USB Keyboard"/>
    <n v="35.015999999999998"/>
    <n v="3"/>
    <n v="0.2"/>
    <n v="-2.1884999999999999"/>
  </r>
  <r>
    <n v="1976"/>
    <s v="CA-2014-110408"/>
    <x v="638"/>
    <d v="2014-10-20T00:00:00"/>
    <x v="0"/>
    <s v="AS-10225"/>
    <s v="Alan Schoenberger"/>
    <x v="1"/>
    <s v="United States"/>
    <x v="122"/>
    <x v="19"/>
    <n v="36116"/>
    <s v="South"/>
    <s v="OFF-ST-10001522"/>
    <x v="1"/>
    <x v="4"/>
    <s v="Gould Plastics 18-Pocket Panel Bin, 34w x 5-1/4d x 20-1/2h"/>
    <n v="275.97000000000003"/>
    <n v="3"/>
    <n v="0"/>
    <n v="11.0388"/>
  </r>
  <r>
    <n v="1977"/>
    <s v="CA-2014-110408"/>
    <x v="638"/>
    <d v="2014-10-20T00:00:00"/>
    <x v="0"/>
    <s v="AS-10225"/>
    <s v="Alan Schoenberger"/>
    <x v="1"/>
    <s v="United States"/>
    <x v="122"/>
    <x v="19"/>
    <n v="36116"/>
    <s v="South"/>
    <s v="TEC-PH-10002352"/>
    <x v="2"/>
    <x v="7"/>
    <s v="Avaya IP Phone 1140E VoIP phone"/>
    <n v="1394.95"/>
    <n v="5"/>
    <n v="0"/>
    <n v="362.68700000000001"/>
  </r>
  <r>
    <n v="1978"/>
    <s v="CA-2014-110408"/>
    <x v="638"/>
    <d v="2014-10-20T00:00:00"/>
    <x v="0"/>
    <s v="AS-10225"/>
    <s v="Alan Schoenberger"/>
    <x v="1"/>
    <s v="United States"/>
    <x v="122"/>
    <x v="19"/>
    <n v="36116"/>
    <s v="South"/>
    <s v="FUR-CH-10003774"/>
    <x v="0"/>
    <x v="1"/>
    <s v="Global Wood Trimmed Manager's Task Chair, Khaki"/>
    <n v="545.88"/>
    <n v="6"/>
    <n v="0"/>
    <n v="70.964399999999998"/>
  </r>
  <r>
    <n v="1979"/>
    <s v="CA-2015-109939"/>
    <x v="412"/>
    <d v="2015-05-12T00:00:00"/>
    <x v="1"/>
    <s v="AA-10375"/>
    <s v="Allen Armold"/>
    <x v="0"/>
    <s v="United States"/>
    <x v="127"/>
    <x v="21"/>
    <n v="97301"/>
    <s v="West"/>
    <s v="OFF-AR-10000127"/>
    <x v="1"/>
    <x v="6"/>
    <s v="Newell 321"/>
    <n v="5.2480000000000002"/>
    <n v="2"/>
    <n v="0.2"/>
    <n v="0.59040000000000004"/>
  </r>
  <r>
    <n v="1980"/>
    <s v="CA-2016-112669"/>
    <x v="167"/>
    <d v="2016-04-14T00:00:00"/>
    <x v="3"/>
    <s v="KT-16465"/>
    <s v="Kean Takahito"/>
    <x v="0"/>
    <s v="United States"/>
    <x v="220"/>
    <x v="16"/>
    <n v="85301"/>
    <s v="West"/>
    <s v="FUR-CH-10004086"/>
    <x v="0"/>
    <x v="1"/>
    <s v="Hon 4070 Series Pagoda Armless Upholstered Stacking Chairs"/>
    <n v="933.53599999999994"/>
    <n v="4"/>
    <n v="0.2"/>
    <n v="105.0228"/>
  </r>
  <r>
    <n v="1981"/>
    <s v="CA-2016-112669"/>
    <x v="167"/>
    <d v="2016-04-14T00:00:00"/>
    <x v="3"/>
    <s v="KT-16465"/>
    <s v="Kean Takahito"/>
    <x v="0"/>
    <s v="United States"/>
    <x v="220"/>
    <x v="16"/>
    <n v="85301"/>
    <s v="West"/>
    <s v="OFF-ST-10001228"/>
    <x v="1"/>
    <x v="4"/>
    <s v="Fellowes Personal Hanging Folder Files, Navy"/>
    <n v="42.975999999999999"/>
    <n v="4"/>
    <n v="0.2"/>
    <n v="4.2976000000000001"/>
  </r>
  <r>
    <n v="1982"/>
    <s v="CA-2015-119592"/>
    <x v="639"/>
    <d v="2015-12-16T00:00:00"/>
    <x v="0"/>
    <s v="MM-18280"/>
    <s v="Muhammed MacIntyre"/>
    <x v="1"/>
    <s v="United States"/>
    <x v="38"/>
    <x v="32"/>
    <n v="31907"/>
    <s v="South"/>
    <s v="OFF-BI-10004187"/>
    <x v="1"/>
    <x v="8"/>
    <s v="3-ring staple pack"/>
    <n v="3.76"/>
    <n v="2"/>
    <n v="0"/>
    <n v="1.8048"/>
  </r>
  <r>
    <n v="1983"/>
    <s v="CA-2014-122749"/>
    <x v="640"/>
    <d v="2014-12-09T00:00:00"/>
    <x v="1"/>
    <s v="NG-18430"/>
    <s v="Nathan Gelder"/>
    <x v="0"/>
    <s v="United States"/>
    <x v="268"/>
    <x v="26"/>
    <n v="73120"/>
    <s v="Central"/>
    <s v="TEC-PH-10003811"/>
    <x v="2"/>
    <x v="7"/>
    <s v="Jabra Supreme Plus Driver Edition Headset"/>
    <n v="479.96"/>
    <n v="4"/>
    <n v="0"/>
    <n v="134.3888"/>
  </r>
  <r>
    <n v="1984"/>
    <s v="CA-2014-164721"/>
    <x v="641"/>
    <d v="2014-11-27T00:00:00"/>
    <x v="0"/>
    <s v="LW-16825"/>
    <s v="Laurel Workman"/>
    <x v="1"/>
    <s v="United States"/>
    <x v="71"/>
    <x v="1"/>
    <n v="94513"/>
    <s v="West"/>
    <s v="OFF-AP-10000240"/>
    <x v="1"/>
    <x v="9"/>
    <s v="Belkin F9G930V10-GRY 9 Outlet Surge"/>
    <n v="320.88"/>
    <n v="6"/>
    <n v="0"/>
    <n v="93.055199999999999"/>
  </r>
  <r>
    <n v="1985"/>
    <s v="CA-2014-164721"/>
    <x v="641"/>
    <d v="2014-11-27T00:00:00"/>
    <x v="0"/>
    <s v="LW-16825"/>
    <s v="Laurel Workman"/>
    <x v="1"/>
    <s v="United States"/>
    <x v="71"/>
    <x v="1"/>
    <n v="94513"/>
    <s v="West"/>
    <s v="FUR-FU-10001940"/>
    <x v="0"/>
    <x v="5"/>
    <s v="Staple-based wall hangings"/>
    <n v="23.88"/>
    <n v="3"/>
    <n v="0"/>
    <n v="10.507199999999999"/>
  </r>
  <r>
    <n v="1986"/>
    <s v="CA-2014-164721"/>
    <x v="641"/>
    <d v="2014-11-27T00:00:00"/>
    <x v="0"/>
    <s v="LW-16825"/>
    <s v="Laurel Workman"/>
    <x v="1"/>
    <s v="United States"/>
    <x v="71"/>
    <x v="1"/>
    <n v="94513"/>
    <s v="West"/>
    <s v="OFF-PA-10000575"/>
    <x v="1"/>
    <x v="10"/>
    <s v="Wirebound Message Books, Four 2 3/4 x 5 White Forms per Page"/>
    <n v="26.76"/>
    <n v="4"/>
    <n v="0"/>
    <n v="12.3096"/>
  </r>
  <r>
    <n v="1987"/>
    <s v="CA-2016-147417"/>
    <x v="197"/>
    <d v="2016-07-27T00:00:00"/>
    <x v="2"/>
    <s v="CB-12415"/>
    <s v="Christy Brittain"/>
    <x v="0"/>
    <s v="United States"/>
    <x v="38"/>
    <x v="24"/>
    <n v="43229"/>
    <s v="East"/>
    <s v="TEC-CO-10001449"/>
    <x v="2"/>
    <x v="16"/>
    <s v="Hewlett Packard LaserJet 3310 Copier"/>
    <n v="1439.9760000000001"/>
    <n v="4"/>
    <n v="0.4"/>
    <n v="191.99680000000001"/>
  </r>
  <r>
    <n v="1988"/>
    <s v="CA-2015-127509"/>
    <x v="529"/>
    <d v="2015-11-13T00:00:00"/>
    <x v="1"/>
    <s v="AS-10090"/>
    <s v="Adam Shillingsburg"/>
    <x v="0"/>
    <s v="United States"/>
    <x v="24"/>
    <x v="25"/>
    <n v="65807"/>
    <s v="Central"/>
    <s v="OFF-BI-10002393"/>
    <x v="1"/>
    <x v="8"/>
    <s v="Binder Posts"/>
    <n v="17.22"/>
    <n v="3"/>
    <n v="0"/>
    <n v="7.9211999999999998"/>
  </r>
  <r>
    <n v="1989"/>
    <s v="CA-2015-127509"/>
    <x v="529"/>
    <d v="2015-11-13T00:00:00"/>
    <x v="1"/>
    <s v="AS-10090"/>
    <s v="Adam Shillingsburg"/>
    <x v="0"/>
    <s v="United States"/>
    <x v="24"/>
    <x v="25"/>
    <n v="65807"/>
    <s v="Central"/>
    <s v="FUR-TA-10002855"/>
    <x v="0"/>
    <x v="3"/>
    <s v="Bevis Round Conference Table Top &amp; Single Column Base"/>
    <n v="1024.3800000000001"/>
    <n v="7"/>
    <n v="0"/>
    <n v="215.1198"/>
  </r>
  <r>
    <n v="1990"/>
    <s v="CA-2015-127509"/>
    <x v="529"/>
    <d v="2015-11-13T00:00:00"/>
    <x v="1"/>
    <s v="AS-10090"/>
    <s v="Adam Shillingsburg"/>
    <x v="0"/>
    <s v="United States"/>
    <x v="24"/>
    <x v="25"/>
    <n v="65807"/>
    <s v="Central"/>
    <s v="OFF-EN-10000781"/>
    <x v="1"/>
    <x v="12"/>
    <s v="#10- 4 1/8&quot; x 9 1/2&quot; Recycled Envelopes"/>
    <n v="26.22"/>
    <n v="3"/>
    <n v="0"/>
    <n v="12.323399999999999"/>
  </r>
  <r>
    <n v="1991"/>
    <s v="CA-2015-127509"/>
    <x v="529"/>
    <d v="2015-11-13T00:00:00"/>
    <x v="1"/>
    <s v="AS-10090"/>
    <s v="Adam Shillingsburg"/>
    <x v="0"/>
    <s v="United States"/>
    <x v="24"/>
    <x v="25"/>
    <n v="65807"/>
    <s v="Central"/>
    <s v="OFF-PA-10002160"/>
    <x v="1"/>
    <x v="10"/>
    <s v="Xerox 1978"/>
    <n v="17.34"/>
    <n v="3"/>
    <n v="0"/>
    <n v="8.4966000000000008"/>
  </r>
  <r>
    <n v="1992"/>
    <s v="CA-2017-111374"/>
    <x v="642"/>
    <d v="2017-02-28T00:00:00"/>
    <x v="1"/>
    <s v="CB-12415"/>
    <s v="Christy Brittain"/>
    <x v="0"/>
    <s v="United States"/>
    <x v="10"/>
    <x v="9"/>
    <n v="19134"/>
    <s v="East"/>
    <s v="OFF-BI-10004970"/>
    <x v="1"/>
    <x v="8"/>
    <s v="ACCOHIDE 3-Ring Binder, Blue, 1&quot;"/>
    <n v="4.9560000000000004"/>
    <n v="4"/>
    <n v="0.7"/>
    <n v="-3.7995999999999999"/>
  </r>
  <r>
    <n v="1993"/>
    <s v="CA-2017-133648"/>
    <x v="643"/>
    <d v="2017-07-02T00:00:00"/>
    <x v="1"/>
    <s v="ML-17755"/>
    <s v="Max Ludwig"/>
    <x v="2"/>
    <s v="United States"/>
    <x v="24"/>
    <x v="21"/>
    <n v="97477"/>
    <s v="West"/>
    <s v="OFF-LA-10003923"/>
    <x v="1"/>
    <x v="2"/>
    <s v="Alphabetical Labels for Top Tab Filing"/>
    <n v="71.040000000000006"/>
    <n v="6"/>
    <n v="0.2"/>
    <n v="26.64"/>
  </r>
  <r>
    <n v="1994"/>
    <s v="CA-2017-133648"/>
    <x v="643"/>
    <d v="2017-07-02T00:00:00"/>
    <x v="1"/>
    <s v="ML-17755"/>
    <s v="Max Ludwig"/>
    <x v="2"/>
    <s v="United States"/>
    <x v="24"/>
    <x v="21"/>
    <n v="97477"/>
    <s v="West"/>
    <s v="OFF-AR-10002257"/>
    <x v="1"/>
    <x v="6"/>
    <s v="Eldon Spacemaker Box, Quick-Snap Lid, Clear"/>
    <n v="5.3440000000000003"/>
    <n v="2"/>
    <n v="0.2"/>
    <n v="0.73480000000000001"/>
  </r>
  <r>
    <n v="1995"/>
    <s v="CA-2017-133648"/>
    <x v="643"/>
    <d v="2017-07-02T00:00:00"/>
    <x v="1"/>
    <s v="ML-17755"/>
    <s v="Max Ludwig"/>
    <x v="2"/>
    <s v="United States"/>
    <x v="24"/>
    <x v="21"/>
    <n v="97477"/>
    <s v="West"/>
    <s v="OFF-FA-10004395"/>
    <x v="1"/>
    <x v="13"/>
    <s v="Plymouth Boxed Rubber Bands by Plymouth"/>
    <n v="11.304"/>
    <n v="3"/>
    <n v="0.2"/>
    <n v="-2.1194999999999999"/>
  </r>
  <r>
    <n v="1996"/>
    <s v="US-2017-147221"/>
    <x v="574"/>
    <d v="2017-12-04T00:00:00"/>
    <x v="0"/>
    <s v="JS-16030"/>
    <s v="Joy Smith"/>
    <x v="0"/>
    <s v="United States"/>
    <x v="12"/>
    <x v="5"/>
    <n v="77036"/>
    <s v="Central"/>
    <s v="OFF-AP-10002534"/>
    <x v="1"/>
    <x v="9"/>
    <s v="3.6 Cubic Foot Counter Height Office Refrigerator"/>
    <n v="294.62"/>
    <n v="5"/>
    <n v="0.8"/>
    <n v="-766.01199999999994"/>
  </r>
  <r>
    <n v="1997"/>
    <s v="US-2017-147221"/>
    <x v="574"/>
    <d v="2017-12-04T00:00:00"/>
    <x v="0"/>
    <s v="JS-16030"/>
    <s v="Joy Smith"/>
    <x v="0"/>
    <s v="United States"/>
    <x v="12"/>
    <x v="5"/>
    <n v="77036"/>
    <s v="Central"/>
    <s v="FUR-FU-10004020"/>
    <x v="0"/>
    <x v="5"/>
    <s v="Advantus Panel Wall Acrylic Frame"/>
    <n v="8.7520000000000007"/>
    <n v="4"/>
    <n v="0.6"/>
    <n v="-3.7195999999999998"/>
  </r>
  <r>
    <n v="1998"/>
    <s v="CA-2014-131905"/>
    <x v="644"/>
    <d v="2014-02-09T00:00:00"/>
    <x v="2"/>
    <s v="ND-18460"/>
    <s v="Neil Ducich"/>
    <x v="1"/>
    <s v="United States"/>
    <x v="269"/>
    <x v="17"/>
    <n v="23320"/>
    <s v="South"/>
    <s v="OFF-LA-10002787"/>
    <x v="1"/>
    <x v="2"/>
    <s v="Avery 480"/>
    <n v="15"/>
    <n v="4"/>
    <n v="0"/>
    <n v="7.2"/>
  </r>
  <r>
    <n v="1999"/>
    <s v="CA-2014-131905"/>
    <x v="644"/>
    <d v="2014-02-09T00:00:00"/>
    <x v="2"/>
    <s v="ND-18460"/>
    <s v="Neil Ducich"/>
    <x v="1"/>
    <s v="United States"/>
    <x v="269"/>
    <x v="17"/>
    <n v="23320"/>
    <s v="South"/>
    <s v="TEC-PH-10003645"/>
    <x v="2"/>
    <x v="7"/>
    <s v="Aastra 57i VoIP phone"/>
    <n v="161.61000000000001"/>
    <n v="1"/>
    <n v="0"/>
    <n v="42.018599999999999"/>
  </r>
  <r>
    <n v="2000"/>
    <s v="CA-2014-131905"/>
    <x v="644"/>
    <d v="2014-02-09T00:00:00"/>
    <x v="2"/>
    <s v="ND-18460"/>
    <s v="Neil Ducich"/>
    <x v="1"/>
    <s v="United States"/>
    <x v="269"/>
    <x v="17"/>
    <n v="23320"/>
    <s v="South"/>
    <s v="TEC-PH-10001615"/>
    <x v="2"/>
    <x v="7"/>
    <s v="AT&amp;T CL82213"/>
    <n v="144.94999999999999"/>
    <n v="5"/>
    <n v="0"/>
    <n v="42.035499999999999"/>
  </r>
  <r>
    <n v="2001"/>
    <s v="CA-2017-166128"/>
    <x v="645"/>
    <d v="2017-04-18T00:00:00"/>
    <x v="1"/>
    <s v="LW-17215"/>
    <s v="Luke Weiss"/>
    <x v="0"/>
    <s v="United States"/>
    <x v="45"/>
    <x v="1"/>
    <n v="91104"/>
    <s v="West"/>
    <s v="TEC-AC-10001767"/>
    <x v="2"/>
    <x v="11"/>
    <s v="SanDisk Ultra 64 GB MicroSDHC Class 10 Memory Card"/>
    <n v="199.95"/>
    <n v="5"/>
    <n v="0"/>
    <n v="21.994499999999999"/>
  </r>
  <r>
    <n v="2002"/>
    <s v="CA-2017-166128"/>
    <x v="645"/>
    <d v="2017-04-18T00:00:00"/>
    <x v="1"/>
    <s v="LW-17215"/>
    <s v="Luke Weiss"/>
    <x v="0"/>
    <s v="United States"/>
    <x v="45"/>
    <x v="1"/>
    <n v="91104"/>
    <s v="West"/>
    <s v="OFF-AR-10001221"/>
    <x v="1"/>
    <x v="6"/>
    <s v="Dixon Ticonderoga Erasable Colored Pencil Set, 12-Color"/>
    <n v="41.86"/>
    <n v="7"/>
    <n v="0"/>
    <n v="14.2324"/>
  </r>
  <r>
    <n v="2003"/>
    <s v="CA-2017-163510"/>
    <x v="53"/>
    <d v="2017-12-28T00:00:00"/>
    <x v="0"/>
    <s v="JW-15955"/>
    <s v="Joni Wasserman"/>
    <x v="0"/>
    <s v="United States"/>
    <x v="103"/>
    <x v="0"/>
    <n v="40214"/>
    <s v="South"/>
    <s v="OFF-ST-10000563"/>
    <x v="1"/>
    <x v="4"/>
    <s v="Fellowes Bankers Box Stor/Drawer Steel Plus"/>
    <n v="95.94"/>
    <n v="3"/>
    <n v="0"/>
    <n v="9.5939999999999994"/>
  </r>
  <r>
    <n v="2004"/>
    <s v="CA-2017-163510"/>
    <x v="53"/>
    <d v="2017-12-28T00:00:00"/>
    <x v="0"/>
    <s v="JW-15955"/>
    <s v="Joni Wasserman"/>
    <x v="0"/>
    <s v="United States"/>
    <x v="103"/>
    <x v="0"/>
    <n v="40214"/>
    <s v="South"/>
    <s v="FUR-CH-10001146"/>
    <x v="0"/>
    <x v="1"/>
    <s v="Global Value Mid-Back Manager's Chair, Gray"/>
    <n v="304.45"/>
    <n v="5"/>
    <n v="0"/>
    <n v="76.112499999999997"/>
  </r>
  <r>
    <n v="2005"/>
    <s v="US-2017-143028"/>
    <x v="645"/>
    <d v="2017-04-18T00:00:00"/>
    <x v="1"/>
    <s v="SC-20050"/>
    <s v="Sample Company A"/>
    <x v="2"/>
    <s v="United States"/>
    <x v="270"/>
    <x v="5"/>
    <n v="79424"/>
    <s v="Central"/>
    <s v="OFF-BI-10004738"/>
    <x v="1"/>
    <x v="8"/>
    <s v="Flexible Leather- Look Classic Collection Ring Binder"/>
    <n v="11.364000000000001"/>
    <n v="3"/>
    <n v="0.8"/>
    <n v="-17.045999999999999"/>
  </r>
  <r>
    <n v="2006"/>
    <s v="CA-2014-111150"/>
    <x v="520"/>
    <d v="2015-01-04T00:00:00"/>
    <x v="1"/>
    <s v="RW-19630"/>
    <s v="Rob Williams"/>
    <x v="1"/>
    <s v="United States"/>
    <x v="29"/>
    <x v="25"/>
    <n v="65203"/>
    <s v="Central"/>
    <s v="OFF-AR-10000034"/>
    <x v="1"/>
    <x v="6"/>
    <s v="BIC Brite Liner Grip Highlighters, Assorted, 5/Pack"/>
    <n v="29.68"/>
    <n v="7"/>
    <n v="0"/>
    <n v="11.575200000000001"/>
  </r>
  <r>
    <n v="2007"/>
    <s v="CA-2014-111150"/>
    <x v="520"/>
    <d v="2015-01-04T00:00:00"/>
    <x v="1"/>
    <s v="RW-19630"/>
    <s v="Rob Williams"/>
    <x v="1"/>
    <s v="United States"/>
    <x v="29"/>
    <x v="25"/>
    <n v="65203"/>
    <s v="Central"/>
    <s v="TEC-AC-10000290"/>
    <x v="2"/>
    <x v="11"/>
    <s v="Sabrent 4-Port USB 2.0 Hub"/>
    <n v="47.53"/>
    <n v="7"/>
    <n v="0"/>
    <n v="16.1602"/>
  </r>
  <r>
    <n v="2008"/>
    <s v="CA-2017-165386"/>
    <x v="646"/>
    <d v="2017-08-04T00:00:00"/>
    <x v="2"/>
    <s v="CM-12190"/>
    <s v="Charlotte Melton"/>
    <x v="0"/>
    <s v="United States"/>
    <x v="22"/>
    <x v="10"/>
    <n v="60623"/>
    <s v="Central"/>
    <s v="FUR-BO-10003034"/>
    <x v="0"/>
    <x v="0"/>
    <s v="O'Sullivan Elevations Bookcase, Cherry Finish"/>
    <n v="183.37200000000001"/>
    <n v="2"/>
    <n v="0.3"/>
    <n v="-36.674399999999999"/>
  </r>
  <r>
    <n v="2009"/>
    <s v="CA-2014-116407"/>
    <x v="647"/>
    <d v="2014-11-21T00:00:00"/>
    <x v="1"/>
    <s v="JF-15190"/>
    <s v="Jamie Frazer"/>
    <x v="0"/>
    <s v="United States"/>
    <x v="271"/>
    <x v="18"/>
    <n v="37604"/>
    <s v="South"/>
    <s v="OFF-AR-10001315"/>
    <x v="1"/>
    <x v="6"/>
    <s v="Newell 310"/>
    <n v="4.2240000000000002"/>
    <n v="3"/>
    <n v="0.2"/>
    <n v="0.47520000000000001"/>
  </r>
  <r>
    <n v="2010"/>
    <s v="CA-2014-116407"/>
    <x v="647"/>
    <d v="2014-11-21T00:00:00"/>
    <x v="1"/>
    <s v="JF-15190"/>
    <s v="Jamie Frazer"/>
    <x v="0"/>
    <s v="United States"/>
    <x v="271"/>
    <x v="18"/>
    <n v="37604"/>
    <s v="South"/>
    <s v="OFF-AP-10002118"/>
    <x v="1"/>
    <x v="9"/>
    <s v="1.7 Cubic Foot Compact &quot;Cube&quot; Office Refrigerators"/>
    <n v="333.05599999999998"/>
    <n v="2"/>
    <n v="0.2"/>
    <n v="29.142399999999999"/>
  </r>
  <r>
    <n v="2011"/>
    <s v="CA-2014-116407"/>
    <x v="647"/>
    <d v="2014-11-21T00:00:00"/>
    <x v="1"/>
    <s v="JF-15190"/>
    <s v="Jamie Frazer"/>
    <x v="0"/>
    <s v="United States"/>
    <x v="271"/>
    <x v="18"/>
    <n v="37604"/>
    <s v="South"/>
    <s v="OFF-PA-10002137"/>
    <x v="1"/>
    <x v="10"/>
    <s v="Southworth 100% Résumé Paper, 24lb."/>
    <n v="24.896000000000001"/>
    <n v="4"/>
    <n v="0.2"/>
    <n v="7.78"/>
  </r>
  <r>
    <n v="2012"/>
    <s v="CA-2015-155761"/>
    <x v="555"/>
    <d v="2015-12-11T00:00:00"/>
    <x v="3"/>
    <s v="SC-20800"/>
    <s v="Stuart Calhoun"/>
    <x v="0"/>
    <s v="United States"/>
    <x v="12"/>
    <x v="5"/>
    <n v="77041"/>
    <s v="Central"/>
    <s v="TEC-AC-10001606"/>
    <x v="2"/>
    <x v="11"/>
    <s v="Logitech Wireless Performance Mouse MX for PC and Mac"/>
    <n v="159.98400000000001"/>
    <n v="2"/>
    <n v="0.2"/>
    <n v="35.996400000000001"/>
  </r>
  <r>
    <n v="2013"/>
    <s v="CA-2015-155761"/>
    <x v="555"/>
    <d v="2015-12-11T00:00:00"/>
    <x v="3"/>
    <s v="SC-20800"/>
    <s v="Stuart Calhoun"/>
    <x v="0"/>
    <s v="United States"/>
    <x v="12"/>
    <x v="5"/>
    <n v="77041"/>
    <s v="Central"/>
    <s v="OFF-ST-10000943"/>
    <x v="1"/>
    <x v="4"/>
    <s v="Eldon ProFile File 'N Store Portable File Tub Letter/Legal Size Black"/>
    <n v="46.344000000000001"/>
    <n v="3"/>
    <n v="0.2"/>
    <n v="4.6344000000000003"/>
  </r>
  <r>
    <n v="2014"/>
    <s v="CA-2016-145905"/>
    <x v="31"/>
    <d v="2016-09-23T00:00:00"/>
    <x v="1"/>
    <s v="AM-10705"/>
    <s v="Anne McFarland"/>
    <x v="0"/>
    <s v="United States"/>
    <x v="109"/>
    <x v="19"/>
    <n v="36830"/>
    <s v="South"/>
    <s v="FUR-CH-10001854"/>
    <x v="0"/>
    <x v="1"/>
    <s v="Office Star - Professional Matrix Back Chair with 2-to-1 Synchro Tilt and Mesh Fabric Seat"/>
    <n v="350.98"/>
    <n v="1"/>
    <n v="0"/>
    <n v="84.235200000000006"/>
  </r>
  <r>
    <n v="2015"/>
    <s v="CA-2016-145905"/>
    <x v="31"/>
    <d v="2016-09-23T00:00:00"/>
    <x v="1"/>
    <s v="AM-10705"/>
    <s v="Anne McFarland"/>
    <x v="0"/>
    <s v="United States"/>
    <x v="109"/>
    <x v="19"/>
    <n v="36830"/>
    <s v="South"/>
    <s v="OFF-PA-10000533"/>
    <x v="1"/>
    <x v="10"/>
    <s v="Southworth Parchment Paper &amp; Envelopes"/>
    <n v="13.08"/>
    <n v="2"/>
    <n v="0"/>
    <n v="6.0167999999999999"/>
  </r>
  <r>
    <n v="2016"/>
    <s v="CA-2016-145905"/>
    <x v="31"/>
    <d v="2016-09-23T00:00:00"/>
    <x v="1"/>
    <s v="AM-10705"/>
    <s v="Anne McFarland"/>
    <x v="0"/>
    <s v="United States"/>
    <x v="109"/>
    <x v="19"/>
    <n v="36830"/>
    <s v="South"/>
    <s v="OFF-ST-10003716"/>
    <x v="1"/>
    <x v="4"/>
    <s v="Tennsco Double-Tier Lockers"/>
    <n v="900.08"/>
    <n v="4"/>
    <n v="0"/>
    <n v="117.0104"/>
  </r>
  <r>
    <n v="2017"/>
    <s v="CA-2015-113110"/>
    <x v="531"/>
    <d v="2015-03-23T00:00:00"/>
    <x v="1"/>
    <s v="BK-11260"/>
    <s v="Berenike Kampe"/>
    <x v="0"/>
    <s v="United States"/>
    <x v="272"/>
    <x v="1"/>
    <n v="92404"/>
    <s v="West"/>
    <s v="OFF-BI-10000088"/>
    <x v="1"/>
    <x v="8"/>
    <s v="GBC Imprintable Covers"/>
    <n v="17.568000000000001"/>
    <n v="2"/>
    <n v="0.2"/>
    <n v="6.3684000000000003"/>
  </r>
  <r>
    <n v="2018"/>
    <s v="CA-2015-113110"/>
    <x v="531"/>
    <d v="2015-03-23T00:00:00"/>
    <x v="1"/>
    <s v="BK-11260"/>
    <s v="Berenike Kampe"/>
    <x v="0"/>
    <s v="United States"/>
    <x v="272"/>
    <x v="1"/>
    <n v="92404"/>
    <s v="West"/>
    <s v="OFF-LA-10000240"/>
    <x v="1"/>
    <x v="2"/>
    <s v="Self-Adhesive Address Labels for Typewriters by Universal"/>
    <n v="14.62"/>
    <n v="2"/>
    <n v="0"/>
    <n v="6.8714000000000004"/>
  </r>
  <r>
    <n v="2019"/>
    <s v="CA-2015-113110"/>
    <x v="531"/>
    <d v="2015-03-23T00:00:00"/>
    <x v="1"/>
    <s v="BK-11260"/>
    <s v="Berenike Kampe"/>
    <x v="0"/>
    <s v="United States"/>
    <x v="272"/>
    <x v="1"/>
    <n v="92404"/>
    <s v="West"/>
    <s v="OFF-SU-10001165"/>
    <x v="1"/>
    <x v="14"/>
    <s v="Acme Elite Stainless Steel Scissors"/>
    <n v="33.36"/>
    <n v="4"/>
    <n v="0"/>
    <n v="8.6736000000000004"/>
  </r>
  <r>
    <n v="2020"/>
    <s v="CA-2015-113110"/>
    <x v="531"/>
    <d v="2015-03-23T00:00:00"/>
    <x v="1"/>
    <s v="BK-11260"/>
    <s v="Berenike Kampe"/>
    <x v="0"/>
    <s v="United States"/>
    <x v="272"/>
    <x v="1"/>
    <n v="92404"/>
    <s v="West"/>
    <s v="OFF-PA-10002749"/>
    <x v="1"/>
    <x v="10"/>
    <s v="Wirebound Message Books, 5-1/2 x 4 Forms, 2 or 4 Forms per Page"/>
    <n v="40.14"/>
    <n v="6"/>
    <n v="0"/>
    <n v="19.668600000000001"/>
  </r>
  <r>
    <n v="2021"/>
    <s v="CA-2016-168354"/>
    <x v="251"/>
    <d v="2016-09-21T00:00:00"/>
    <x v="2"/>
    <s v="RH-19510"/>
    <s v="Rick Huthwaite"/>
    <x v="2"/>
    <s v="United States"/>
    <x v="205"/>
    <x v="34"/>
    <n v="2908"/>
    <s v="East"/>
    <s v="OFF-ST-10001490"/>
    <x v="1"/>
    <x v="4"/>
    <s v="Hot File 7-Pocket, Floor Stand"/>
    <n v="1606.23"/>
    <n v="9"/>
    <n v="0"/>
    <n v="481.86900000000003"/>
  </r>
  <r>
    <n v="2022"/>
    <s v="CA-2016-168354"/>
    <x v="251"/>
    <d v="2016-09-21T00:00:00"/>
    <x v="2"/>
    <s v="RH-19510"/>
    <s v="Rick Huthwaite"/>
    <x v="2"/>
    <s v="United States"/>
    <x v="205"/>
    <x v="34"/>
    <n v="2908"/>
    <s v="East"/>
    <s v="OFF-PA-10002377"/>
    <x v="1"/>
    <x v="10"/>
    <s v="Adams Telephone Message Book W/Dividers/Space For Phone Numbers, 5 1/4&quot;X8 1/2&quot;, 200/Messages"/>
    <n v="17.04"/>
    <n v="3"/>
    <n v="0"/>
    <n v="7.6680000000000001"/>
  </r>
  <r>
    <n v="2023"/>
    <s v="CA-2016-168354"/>
    <x v="251"/>
    <d v="2016-09-21T00:00:00"/>
    <x v="2"/>
    <s v="RH-19510"/>
    <s v="Rick Huthwaite"/>
    <x v="2"/>
    <s v="United States"/>
    <x v="205"/>
    <x v="34"/>
    <n v="2908"/>
    <s v="East"/>
    <s v="OFF-BI-10004826"/>
    <x v="1"/>
    <x v="8"/>
    <s v="JM Magazine Binder"/>
    <n v="49.53"/>
    <n v="3"/>
    <n v="0"/>
    <n v="23.7744"/>
  </r>
  <r>
    <n v="2024"/>
    <s v="CA-2016-168354"/>
    <x v="251"/>
    <d v="2016-09-21T00:00:00"/>
    <x v="2"/>
    <s v="RH-19510"/>
    <s v="Rick Huthwaite"/>
    <x v="2"/>
    <s v="United States"/>
    <x v="205"/>
    <x v="34"/>
    <n v="2908"/>
    <s v="East"/>
    <s v="FUR-CH-10004675"/>
    <x v="0"/>
    <x v="1"/>
    <s v="Lifetime Advantage Folding Chairs, 4/Carton"/>
    <n v="872.32"/>
    <n v="4"/>
    <n v="0"/>
    <n v="244.24959999999999"/>
  </r>
  <r>
    <n v="2025"/>
    <s v="US-2017-111241"/>
    <x v="648"/>
    <d v="2017-08-22T00:00:00"/>
    <x v="0"/>
    <s v="GM-14500"/>
    <s v="Gene McClure"/>
    <x v="0"/>
    <s v="United States"/>
    <x v="201"/>
    <x v="1"/>
    <n v="93727"/>
    <s v="West"/>
    <s v="OFF-BI-10002867"/>
    <x v="1"/>
    <x v="8"/>
    <s v="GBC Recycled Regency Composition Covers"/>
    <n v="239.12"/>
    <n v="5"/>
    <n v="0.2"/>
    <n v="77.713999999999999"/>
  </r>
  <r>
    <n v="2026"/>
    <s v="CA-2015-114237"/>
    <x v="649"/>
    <d v="2015-03-15T00:00:00"/>
    <x v="2"/>
    <s v="MC-17275"/>
    <s v="Marc Crier"/>
    <x v="0"/>
    <s v="United States"/>
    <x v="4"/>
    <x v="4"/>
    <n v="98103"/>
    <s v="West"/>
    <s v="FUR-BO-10004409"/>
    <x v="0"/>
    <x v="0"/>
    <s v="Safco Value Mate Series Steel Bookcases, Baked Enamel Finish on Steel, Gray"/>
    <n v="141.96"/>
    <n v="2"/>
    <n v="0"/>
    <n v="39.748800000000003"/>
  </r>
  <r>
    <n v="2027"/>
    <s v="CA-2016-113516"/>
    <x v="162"/>
    <d v="2016-09-10T00:00:00"/>
    <x v="0"/>
    <s v="VM-21685"/>
    <s v="Valerie Mitchum"/>
    <x v="2"/>
    <s v="United States"/>
    <x v="152"/>
    <x v="1"/>
    <n v="93534"/>
    <s v="West"/>
    <s v="OFF-BI-10002225"/>
    <x v="1"/>
    <x v="8"/>
    <s v="Square Ring Data Binders, Rigid 75 Pt. Covers, 11&quot; x 14-7/8&quot;"/>
    <n v="33.024000000000001"/>
    <n v="2"/>
    <n v="0.2"/>
    <n v="11.558400000000001"/>
  </r>
  <r>
    <n v="2028"/>
    <s v="CA-2016-113516"/>
    <x v="162"/>
    <d v="2016-09-10T00:00:00"/>
    <x v="0"/>
    <s v="VM-21685"/>
    <s v="Valerie Mitchum"/>
    <x v="2"/>
    <s v="United States"/>
    <x v="152"/>
    <x v="1"/>
    <n v="93534"/>
    <s v="West"/>
    <s v="OFF-BI-10001989"/>
    <x v="1"/>
    <x v="8"/>
    <s v="Premium Transparent Presentation Covers by GBC"/>
    <n v="67.135999999999996"/>
    <n v="4"/>
    <n v="0.2"/>
    <n v="23.497599999999998"/>
  </r>
  <r>
    <n v="2029"/>
    <s v="CA-2015-117961"/>
    <x v="650"/>
    <d v="2015-11-30T00:00:00"/>
    <x v="1"/>
    <s v="GP-14740"/>
    <s v="Guy Phonely"/>
    <x v="1"/>
    <s v="United States"/>
    <x v="273"/>
    <x v="31"/>
    <n v="1453"/>
    <s v="East"/>
    <s v="OFF-BI-10000343"/>
    <x v="1"/>
    <x v="8"/>
    <s v="Pressboard Covers with Storage Hooks, 9 1/2&quot; x 11&quot;, Light Blue"/>
    <n v="14.73"/>
    <n v="3"/>
    <n v="0"/>
    <n v="6.9230999999999998"/>
  </r>
  <r>
    <n v="2030"/>
    <s v="CA-2015-117961"/>
    <x v="650"/>
    <d v="2015-11-30T00:00:00"/>
    <x v="1"/>
    <s v="GP-14740"/>
    <s v="Guy Phonely"/>
    <x v="1"/>
    <s v="United States"/>
    <x v="273"/>
    <x v="31"/>
    <n v="1453"/>
    <s v="East"/>
    <s v="OFF-ST-10001172"/>
    <x v="1"/>
    <x v="4"/>
    <s v="Tennsco Lockers, Sand"/>
    <n v="104.9"/>
    <n v="5"/>
    <n v="0"/>
    <n v="25.175999999999998"/>
  </r>
  <r>
    <n v="2031"/>
    <s v="CA-2015-117961"/>
    <x v="650"/>
    <d v="2015-11-30T00:00:00"/>
    <x v="1"/>
    <s v="GP-14740"/>
    <s v="Guy Phonely"/>
    <x v="1"/>
    <s v="United States"/>
    <x v="273"/>
    <x v="31"/>
    <n v="1453"/>
    <s v="East"/>
    <s v="OFF-BI-10003707"/>
    <x v="1"/>
    <x v="8"/>
    <s v="Aluminum Screw Posts"/>
    <n v="61.04"/>
    <n v="4"/>
    <n v="0"/>
    <n v="30.52"/>
  </r>
  <r>
    <n v="2032"/>
    <s v="CA-2015-117961"/>
    <x v="650"/>
    <d v="2015-11-30T00:00:00"/>
    <x v="1"/>
    <s v="GP-14740"/>
    <s v="Guy Phonely"/>
    <x v="1"/>
    <s v="United States"/>
    <x v="273"/>
    <x v="31"/>
    <n v="1453"/>
    <s v="East"/>
    <s v="OFF-PA-10001274"/>
    <x v="1"/>
    <x v="10"/>
    <s v="Loose Memo Sheets"/>
    <n v="10.95"/>
    <n v="3"/>
    <n v="0"/>
    <n v="5.1464999999999996"/>
  </r>
  <r>
    <n v="2033"/>
    <s v="CA-2016-128923"/>
    <x v="10"/>
    <d v="2016-12-13T00:00:00"/>
    <x v="1"/>
    <s v="GB-14530"/>
    <s v="George Bell"/>
    <x v="1"/>
    <s v="United States"/>
    <x v="5"/>
    <x v="5"/>
    <n v="76106"/>
    <s v="Central"/>
    <s v="OFF-PA-10002250"/>
    <x v="1"/>
    <x v="10"/>
    <s v="Things To Do Today Pad"/>
    <n v="9.3919999999999995"/>
    <n v="2"/>
    <n v="0.2"/>
    <n v="3.2871999999999999"/>
  </r>
  <r>
    <n v="2034"/>
    <s v="CA-2016-128923"/>
    <x v="10"/>
    <d v="2016-12-13T00:00:00"/>
    <x v="1"/>
    <s v="GB-14530"/>
    <s v="George Bell"/>
    <x v="1"/>
    <s v="United States"/>
    <x v="5"/>
    <x v="5"/>
    <n v="76106"/>
    <s v="Central"/>
    <s v="OFF-AR-10000475"/>
    <x v="1"/>
    <x v="6"/>
    <s v="Hunt BOSTON Vista Battery-Operated Pencil Sharpener, Black"/>
    <n v="9.3279999999999994"/>
    <n v="1"/>
    <n v="0.2"/>
    <n v="0.81620000000000004"/>
  </r>
  <r>
    <n v="2035"/>
    <s v="CA-2017-162481"/>
    <x v="145"/>
    <d v="2017-09-29T00:00:00"/>
    <x v="1"/>
    <s v="CT-11995"/>
    <s v="Carol Triggs"/>
    <x v="0"/>
    <s v="United States"/>
    <x v="30"/>
    <x v="11"/>
    <n v="55901"/>
    <s v="Central"/>
    <s v="OFF-BI-10002976"/>
    <x v="1"/>
    <x v="8"/>
    <s v="ACCOHIDE Binder by Acco"/>
    <n v="8.26"/>
    <n v="2"/>
    <n v="0"/>
    <n v="3.8822000000000001"/>
  </r>
  <r>
    <n v="2036"/>
    <s v="CA-2017-162481"/>
    <x v="145"/>
    <d v="2017-09-29T00:00:00"/>
    <x v="1"/>
    <s v="CT-11995"/>
    <s v="Carol Triggs"/>
    <x v="0"/>
    <s v="United States"/>
    <x v="30"/>
    <x v="11"/>
    <n v="55901"/>
    <s v="Central"/>
    <s v="FUR-CH-10003061"/>
    <x v="0"/>
    <x v="1"/>
    <s v="Global Leather Task Chair, Black"/>
    <n v="269.97000000000003"/>
    <n v="3"/>
    <n v="0"/>
    <n v="51.2943"/>
  </r>
  <r>
    <n v="2037"/>
    <s v="CA-2015-119214"/>
    <x v="651"/>
    <d v="2015-01-27T00:00:00"/>
    <x v="1"/>
    <s v="CW-11905"/>
    <s v="Carl Weiss"/>
    <x v="2"/>
    <s v="United States"/>
    <x v="274"/>
    <x v="37"/>
    <n v="59715"/>
    <s v="West"/>
    <s v="OFF-PA-10002893"/>
    <x v="1"/>
    <x v="10"/>
    <s v="Wirebound Service Call Books, 5 1/2&quot; x 4&quot;"/>
    <n v="29.04"/>
    <n v="3"/>
    <n v="0"/>
    <n v="13.9392"/>
  </r>
  <r>
    <n v="2038"/>
    <s v="CA-2015-119214"/>
    <x v="651"/>
    <d v="2015-01-27T00:00:00"/>
    <x v="1"/>
    <s v="CW-11905"/>
    <s v="Carl Weiss"/>
    <x v="2"/>
    <s v="United States"/>
    <x v="274"/>
    <x v="37"/>
    <n v="59715"/>
    <s v="West"/>
    <s v="OFF-LA-10003077"/>
    <x v="1"/>
    <x v="2"/>
    <s v="Avery 500"/>
    <n v="14.62"/>
    <n v="2"/>
    <n v="0"/>
    <n v="6.8714000000000004"/>
  </r>
  <r>
    <n v="2039"/>
    <s v="CA-2015-122287"/>
    <x v="652"/>
    <d v="2015-06-23T00:00:00"/>
    <x v="1"/>
    <s v="SN-20560"/>
    <s v="Skye Norling"/>
    <x v="2"/>
    <s v="United States"/>
    <x v="97"/>
    <x v="16"/>
    <n v="85345"/>
    <s v="West"/>
    <s v="OFF-PA-10001661"/>
    <x v="1"/>
    <x v="10"/>
    <s v="Xerox 1922"/>
    <n v="11.952"/>
    <n v="3"/>
    <n v="0.2"/>
    <n v="4.3326000000000002"/>
  </r>
  <r>
    <n v="2040"/>
    <s v="CA-2015-122287"/>
    <x v="652"/>
    <d v="2015-06-23T00:00:00"/>
    <x v="1"/>
    <s v="SN-20560"/>
    <s v="Skye Norling"/>
    <x v="2"/>
    <s v="United States"/>
    <x v="97"/>
    <x v="16"/>
    <n v="85345"/>
    <s v="West"/>
    <s v="OFF-BI-10004656"/>
    <x v="1"/>
    <x v="8"/>
    <s v="Peel &amp; Stick Add-On Corner Pockets"/>
    <n v="4.5359999999999996"/>
    <n v="7"/>
    <n v="0.7"/>
    <n v="-3.3264"/>
  </r>
  <r>
    <n v="2041"/>
    <s v="CA-2015-122287"/>
    <x v="652"/>
    <d v="2015-06-23T00:00:00"/>
    <x v="1"/>
    <s v="SN-20560"/>
    <s v="Skye Norling"/>
    <x v="2"/>
    <s v="United States"/>
    <x v="97"/>
    <x v="16"/>
    <n v="85345"/>
    <s v="West"/>
    <s v="OFF-BI-10003707"/>
    <x v="1"/>
    <x v="8"/>
    <s v="Aluminum Screw Posts"/>
    <n v="9.1560000000000006"/>
    <n v="2"/>
    <n v="0.7"/>
    <n v="-6.1040000000000001"/>
  </r>
  <r>
    <n v="2042"/>
    <s v="CA-2015-122287"/>
    <x v="652"/>
    <d v="2015-06-23T00:00:00"/>
    <x v="1"/>
    <s v="SN-20560"/>
    <s v="Skye Norling"/>
    <x v="2"/>
    <s v="United States"/>
    <x v="97"/>
    <x v="16"/>
    <n v="85345"/>
    <s v="West"/>
    <s v="FUR-FU-10004973"/>
    <x v="0"/>
    <x v="5"/>
    <s v="Flat Face Poster Frame"/>
    <n v="75.36"/>
    <n v="5"/>
    <n v="0.2"/>
    <n v="20.724"/>
  </r>
  <r>
    <n v="2043"/>
    <s v="CA-2015-104493"/>
    <x v="653"/>
    <d v="2015-10-08T00:00:00"/>
    <x v="1"/>
    <s v="EB-13705"/>
    <s v="Ed Braxton"/>
    <x v="1"/>
    <s v="United States"/>
    <x v="70"/>
    <x v="1"/>
    <n v="92105"/>
    <s v="West"/>
    <s v="OFF-BI-10004817"/>
    <x v="1"/>
    <x v="8"/>
    <s v="GBC Personal VeloBind Strips"/>
    <n v="57.503999999999998"/>
    <n v="6"/>
    <n v="0.2"/>
    <n v="20.1264"/>
  </r>
  <r>
    <n v="2044"/>
    <s v="US-2017-158946"/>
    <x v="551"/>
    <d v="2017-11-23T00:00:00"/>
    <x v="1"/>
    <s v="JW-15220"/>
    <s v="Jane Waco"/>
    <x v="1"/>
    <s v="United States"/>
    <x v="80"/>
    <x v="24"/>
    <n v="44107"/>
    <s v="East"/>
    <s v="OFF-AR-10001860"/>
    <x v="1"/>
    <x v="6"/>
    <s v="BIC Liqua Brite Liner"/>
    <n v="38.863999999999997"/>
    <n v="7"/>
    <n v="0.2"/>
    <n v="7.7728000000000002"/>
  </r>
  <r>
    <n v="2045"/>
    <s v="CA-2014-129168"/>
    <x v="654"/>
    <d v="2014-08-23T00:00:00"/>
    <x v="1"/>
    <s v="KB-16585"/>
    <s v="Ken Black"/>
    <x v="1"/>
    <s v="United States"/>
    <x v="12"/>
    <x v="5"/>
    <n v="77095"/>
    <s v="Central"/>
    <s v="OFF-PA-10001639"/>
    <x v="1"/>
    <x v="10"/>
    <s v="Xerox 203"/>
    <n v="15.552"/>
    <n v="3"/>
    <n v="0.2"/>
    <n v="5.4432"/>
  </r>
  <r>
    <n v="2046"/>
    <s v="CA-2016-131835"/>
    <x v="19"/>
    <d v="2016-07-21T00:00:00"/>
    <x v="1"/>
    <s v="MC-17590"/>
    <s v="Matt Collister"/>
    <x v="1"/>
    <s v="United States"/>
    <x v="275"/>
    <x v="30"/>
    <n v="8861"/>
    <s v="East"/>
    <s v="OFF-AP-10004487"/>
    <x v="1"/>
    <x v="9"/>
    <s v="Kensington 4 Outlet MasterPiece Compact Power Control Center"/>
    <n v="162.63999999999999"/>
    <n v="2"/>
    <n v="0"/>
    <n v="45.539200000000001"/>
  </r>
  <r>
    <n v="2047"/>
    <s v="CA-2016-131835"/>
    <x v="19"/>
    <d v="2016-07-21T00:00:00"/>
    <x v="1"/>
    <s v="MC-17590"/>
    <s v="Matt Collister"/>
    <x v="1"/>
    <s v="United States"/>
    <x v="275"/>
    <x v="30"/>
    <n v="8861"/>
    <s v="East"/>
    <s v="TEC-PH-10001760"/>
    <x v="2"/>
    <x v="7"/>
    <s v="Bose SoundLink Bluetooth Speaker"/>
    <n v="597"/>
    <n v="3"/>
    <n v="0"/>
    <n v="280.58999999999997"/>
  </r>
  <r>
    <n v="2048"/>
    <s v="CA-2016-131835"/>
    <x v="19"/>
    <d v="2016-07-21T00:00:00"/>
    <x v="1"/>
    <s v="MC-17590"/>
    <s v="Matt Collister"/>
    <x v="1"/>
    <s v="United States"/>
    <x v="275"/>
    <x v="30"/>
    <n v="8861"/>
    <s v="East"/>
    <s v="OFF-PA-10004071"/>
    <x v="1"/>
    <x v="10"/>
    <s v="Eaton Premium Continuous-Feed Paper, 25% Cotton, Letter Size, White, 1000 Shts/Box"/>
    <n v="55.48"/>
    <n v="1"/>
    <n v="0"/>
    <n v="26.630400000000002"/>
  </r>
  <r>
    <n v="2049"/>
    <s v="CA-2015-142237"/>
    <x v="655"/>
    <d v="2015-07-13T00:00:00"/>
    <x v="2"/>
    <s v="CK-12595"/>
    <s v="Clytie Kelty"/>
    <x v="0"/>
    <s v="United States"/>
    <x v="10"/>
    <x v="9"/>
    <n v="19134"/>
    <s v="East"/>
    <s v="FUR-FU-10004848"/>
    <x v="0"/>
    <x v="5"/>
    <s v="Howard Miller 13-3/4&quot; Diameter Brushed Chrome Round Wall Clock"/>
    <n v="289.8"/>
    <n v="7"/>
    <n v="0.2"/>
    <n v="36.225000000000001"/>
  </r>
  <r>
    <n v="2050"/>
    <s v="CA-2015-142237"/>
    <x v="655"/>
    <d v="2015-07-13T00:00:00"/>
    <x v="2"/>
    <s v="CK-12595"/>
    <s v="Clytie Kelty"/>
    <x v="0"/>
    <s v="United States"/>
    <x v="10"/>
    <x v="9"/>
    <n v="19134"/>
    <s v="East"/>
    <s v="OFF-BI-10004022"/>
    <x v="1"/>
    <x v="8"/>
    <s v="Acco Suede Grain Vinyl Round Ring Binder"/>
    <n v="2.5019999999999998"/>
    <n v="3"/>
    <n v="0.7"/>
    <n v="-2.0015999999999998"/>
  </r>
  <r>
    <n v="2051"/>
    <s v="CA-2015-142237"/>
    <x v="655"/>
    <d v="2015-07-13T00:00:00"/>
    <x v="2"/>
    <s v="CK-12595"/>
    <s v="Clytie Kelty"/>
    <x v="0"/>
    <s v="United States"/>
    <x v="10"/>
    <x v="9"/>
    <n v="19134"/>
    <s v="East"/>
    <s v="OFF-BI-10003669"/>
    <x v="1"/>
    <x v="8"/>
    <s v="3M Organizer Strips"/>
    <n v="6.48"/>
    <n v="4"/>
    <n v="0.7"/>
    <n v="-4.7519999999999998"/>
  </r>
  <r>
    <n v="2052"/>
    <s v="CA-2015-142237"/>
    <x v="655"/>
    <d v="2015-07-13T00:00:00"/>
    <x v="2"/>
    <s v="CK-12595"/>
    <s v="Clytie Kelty"/>
    <x v="0"/>
    <s v="United States"/>
    <x v="10"/>
    <x v="9"/>
    <n v="19134"/>
    <s v="East"/>
    <s v="FUR-CH-10003833"/>
    <x v="0"/>
    <x v="1"/>
    <s v="Novimex Fabric Task Chair"/>
    <n v="341.488"/>
    <n v="8"/>
    <n v="0.3"/>
    <n v="-73.176000000000002"/>
  </r>
  <r>
    <n v="2053"/>
    <s v="CA-2015-142237"/>
    <x v="655"/>
    <d v="2015-07-13T00:00:00"/>
    <x v="2"/>
    <s v="CK-12595"/>
    <s v="Clytie Kelty"/>
    <x v="0"/>
    <s v="United States"/>
    <x v="10"/>
    <x v="9"/>
    <n v="19134"/>
    <s v="East"/>
    <s v="OFF-AR-10003732"/>
    <x v="1"/>
    <x v="6"/>
    <s v="Newell 333"/>
    <n v="11.12"/>
    <n v="5"/>
    <n v="0.2"/>
    <n v="0.83399999999999996"/>
  </r>
  <r>
    <n v="2054"/>
    <s v="CA-2015-142237"/>
    <x v="655"/>
    <d v="2015-07-13T00:00:00"/>
    <x v="2"/>
    <s v="CK-12595"/>
    <s v="Clytie Kelty"/>
    <x v="0"/>
    <s v="United States"/>
    <x v="10"/>
    <x v="9"/>
    <n v="19134"/>
    <s v="East"/>
    <s v="FUR-FU-10003142"/>
    <x v="0"/>
    <x v="5"/>
    <s v="Master Big Foot Doorstop, Beige"/>
    <n v="25.344000000000001"/>
    <n v="6"/>
    <n v="0.2"/>
    <n v="3.4847999999999999"/>
  </r>
  <r>
    <n v="2055"/>
    <s v="CA-2016-136434"/>
    <x v="49"/>
    <d v="2016-12-07T00:00:00"/>
    <x v="1"/>
    <s v="RD-19480"/>
    <s v="Rick Duston"/>
    <x v="0"/>
    <s v="United States"/>
    <x v="102"/>
    <x v="14"/>
    <n v="47374"/>
    <s v="Central"/>
    <s v="FUR-FU-10001196"/>
    <x v="0"/>
    <x v="5"/>
    <s v="DAX Cubicle Frames - 8x10"/>
    <n v="17.309999999999999"/>
    <n v="3"/>
    <n v="0"/>
    <n v="5.1929999999999996"/>
  </r>
  <r>
    <n v="2056"/>
    <s v="CA-2017-120376"/>
    <x v="66"/>
    <d v="2017-12-25T00:00:00"/>
    <x v="2"/>
    <s v="TP-21130"/>
    <s v="Theone Pippenger"/>
    <x v="0"/>
    <s v="United States"/>
    <x v="66"/>
    <x v="12"/>
    <n v="48227"/>
    <s v="Central"/>
    <s v="TEC-AC-10001114"/>
    <x v="2"/>
    <x v="11"/>
    <s v="Microsoft Wireless Mobile Mouse 4000"/>
    <n v="199.95"/>
    <n v="5"/>
    <n v="0"/>
    <n v="63.984000000000002"/>
  </r>
  <r>
    <n v="2057"/>
    <s v="CA-2017-120376"/>
    <x v="66"/>
    <d v="2017-12-25T00:00:00"/>
    <x v="2"/>
    <s v="TP-21130"/>
    <s v="Theone Pippenger"/>
    <x v="0"/>
    <s v="United States"/>
    <x v="66"/>
    <x v="12"/>
    <n v="48227"/>
    <s v="Central"/>
    <s v="FUR-CH-10002335"/>
    <x v="0"/>
    <x v="1"/>
    <s v="Hon GuestStacker Chair"/>
    <n v="1586.69"/>
    <n v="7"/>
    <n v="0"/>
    <n v="412.5394"/>
  </r>
  <r>
    <n v="2058"/>
    <s v="CA-2017-120376"/>
    <x v="66"/>
    <d v="2017-12-25T00:00:00"/>
    <x v="2"/>
    <s v="TP-21130"/>
    <s v="Theone Pippenger"/>
    <x v="0"/>
    <s v="United States"/>
    <x v="66"/>
    <x v="12"/>
    <n v="48227"/>
    <s v="Central"/>
    <s v="TEC-AC-10000844"/>
    <x v="2"/>
    <x v="11"/>
    <s v="Logitech Gaming G510s - Keyboard"/>
    <n v="84.99"/>
    <n v="1"/>
    <n v="0"/>
    <n v="30.596399999999999"/>
  </r>
  <r>
    <n v="2059"/>
    <s v="CA-2017-120376"/>
    <x v="66"/>
    <d v="2017-12-25T00:00:00"/>
    <x v="2"/>
    <s v="TP-21130"/>
    <s v="Theone Pippenger"/>
    <x v="0"/>
    <s v="United States"/>
    <x v="66"/>
    <x v="12"/>
    <n v="48227"/>
    <s v="Central"/>
    <s v="FUR-TA-10004534"/>
    <x v="0"/>
    <x v="3"/>
    <s v="Bevis 44 x 96 Conference Tables"/>
    <n v="411.8"/>
    <n v="2"/>
    <n v="0"/>
    <n v="70.006"/>
  </r>
  <r>
    <n v="2060"/>
    <s v="CA-2014-106439"/>
    <x v="656"/>
    <d v="2014-11-04T00:00:00"/>
    <x v="1"/>
    <s v="GG-14650"/>
    <s v="Greg Guthrie"/>
    <x v="1"/>
    <s v="United States"/>
    <x v="1"/>
    <x v="1"/>
    <n v="90049"/>
    <s v="West"/>
    <s v="OFF-FA-10002975"/>
    <x v="1"/>
    <x v="13"/>
    <s v="Staples"/>
    <n v="11.34"/>
    <n v="3"/>
    <n v="0"/>
    <n v="5.2164000000000001"/>
  </r>
  <r>
    <n v="2061"/>
    <s v="CA-2014-106439"/>
    <x v="656"/>
    <d v="2014-11-04T00:00:00"/>
    <x v="1"/>
    <s v="GG-14650"/>
    <s v="Greg Guthrie"/>
    <x v="1"/>
    <s v="United States"/>
    <x v="1"/>
    <x v="1"/>
    <n v="90049"/>
    <s v="West"/>
    <s v="OFF-ST-10003996"/>
    <x v="1"/>
    <x v="4"/>
    <s v="Letter/Legal File Tote with Clear Snap-On Lid, Black Granite"/>
    <n v="80.3"/>
    <n v="5"/>
    <n v="0"/>
    <n v="20.878"/>
  </r>
  <r>
    <n v="2062"/>
    <s v="CA-2014-106439"/>
    <x v="656"/>
    <d v="2014-11-04T00:00:00"/>
    <x v="1"/>
    <s v="GG-14650"/>
    <s v="Greg Guthrie"/>
    <x v="1"/>
    <s v="United States"/>
    <x v="1"/>
    <x v="1"/>
    <n v="90049"/>
    <s v="West"/>
    <s v="OFF-BI-10002571"/>
    <x v="1"/>
    <x v="8"/>
    <s v="Avery Framed View Binder, EZD Ring (Locking), Navy, 1 1/2&quot;"/>
    <n v="15.968"/>
    <n v="2"/>
    <n v="0.2"/>
    <n v="5.3891999999999998"/>
  </r>
  <r>
    <n v="2063"/>
    <s v="CA-2014-106439"/>
    <x v="656"/>
    <d v="2014-11-04T00:00:00"/>
    <x v="1"/>
    <s v="GG-14650"/>
    <s v="Greg Guthrie"/>
    <x v="1"/>
    <s v="United States"/>
    <x v="1"/>
    <x v="1"/>
    <n v="90049"/>
    <s v="West"/>
    <s v="OFF-PA-10000477"/>
    <x v="1"/>
    <x v="10"/>
    <s v="Xerox 1952"/>
    <n v="64.739999999999995"/>
    <n v="13"/>
    <n v="0"/>
    <n v="30.427800000000001"/>
  </r>
  <r>
    <n v="2064"/>
    <s v="CA-2014-106439"/>
    <x v="656"/>
    <d v="2014-11-04T00:00:00"/>
    <x v="1"/>
    <s v="GG-14650"/>
    <s v="Greg Guthrie"/>
    <x v="1"/>
    <s v="United States"/>
    <x v="1"/>
    <x v="1"/>
    <n v="90049"/>
    <s v="West"/>
    <s v="OFF-BI-10004209"/>
    <x v="1"/>
    <x v="8"/>
    <s v="Fellowes Twister Kit, Gray/Clear, 3/pkg"/>
    <n v="19.295999999999999"/>
    <n v="3"/>
    <n v="0.2"/>
    <n v="6.03"/>
  </r>
  <r>
    <n v="2065"/>
    <s v="CA-2014-106439"/>
    <x v="656"/>
    <d v="2014-11-04T00:00:00"/>
    <x v="1"/>
    <s v="GG-14650"/>
    <s v="Greg Guthrie"/>
    <x v="1"/>
    <s v="United States"/>
    <x v="1"/>
    <x v="1"/>
    <n v="90049"/>
    <s v="West"/>
    <s v="OFF-ST-10001963"/>
    <x v="1"/>
    <x v="4"/>
    <s v="Tennsco Regal Shelving Units"/>
    <n v="405.64"/>
    <n v="4"/>
    <n v="0"/>
    <n v="12.1692"/>
  </r>
  <r>
    <n v="2066"/>
    <s v="CA-2014-106439"/>
    <x v="656"/>
    <d v="2014-11-04T00:00:00"/>
    <x v="1"/>
    <s v="GG-14650"/>
    <s v="Greg Guthrie"/>
    <x v="1"/>
    <s v="United States"/>
    <x v="1"/>
    <x v="1"/>
    <n v="90049"/>
    <s v="West"/>
    <s v="FUR-CH-10003833"/>
    <x v="0"/>
    <x v="1"/>
    <s v="Novimex Fabric Task Chair"/>
    <n v="146.352"/>
    <n v="3"/>
    <n v="0.2"/>
    <n v="-9.1470000000000002"/>
  </r>
  <r>
    <n v="2067"/>
    <s v="CA-2014-106439"/>
    <x v="656"/>
    <d v="2014-11-04T00:00:00"/>
    <x v="1"/>
    <s v="GG-14650"/>
    <s v="Greg Guthrie"/>
    <x v="1"/>
    <s v="United States"/>
    <x v="1"/>
    <x v="1"/>
    <n v="90049"/>
    <s v="West"/>
    <s v="TEC-AC-10004568"/>
    <x v="2"/>
    <x v="11"/>
    <s v="Maxell LTO Ultrium - 800 GB"/>
    <n v="251.91"/>
    <n v="9"/>
    <n v="0"/>
    <n v="47.862900000000003"/>
  </r>
  <r>
    <n v="2068"/>
    <s v="CA-2014-106439"/>
    <x v="656"/>
    <d v="2014-11-04T00:00:00"/>
    <x v="1"/>
    <s v="GG-14650"/>
    <s v="Greg Guthrie"/>
    <x v="1"/>
    <s v="United States"/>
    <x v="1"/>
    <x v="1"/>
    <n v="90049"/>
    <s v="West"/>
    <s v="OFF-AR-10001419"/>
    <x v="1"/>
    <x v="6"/>
    <s v="Newell 325"/>
    <n v="12.39"/>
    <n v="3"/>
    <n v="0"/>
    <n v="3.7170000000000001"/>
  </r>
  <r>
    <n v="2069"/>
    <s v="CA-2015-133452"/>
    <x v="657"/>
    <d v="2015-04-19T00:00:00"/>
    <x v="1"/>
    <s v="ZC-21910"/>
    <s v="Zuschuss Carroll"/>
    <x v="0"/>
    <s v="United States"/>
    <x v="225"/>
    <x v="1"/>
    <n v="91767"/>
    <s v="West"/>
    <s v="TEC-AC-10002800"/>
    <x v="2"/>
    <x v="11"/>
    <s v="Plantronics Audio 478 Stereo USB Headset"/>
    <n v="199.96"/>
    <n v="4"/>
    <n v="0"/>
    <n v="69.986000000000004"/>
  </r>
  <r>
    <n v="2070"/>
    <s v="CA-2015-133452"/>
    <x v="657"/>
    <d v="2015-04-19T00:00:00"/>
    <x v="1"/>
    <s v="ZC-21910"/>
    <s v="Zuschuss Carroll"/>
    <x v="0"/>
    <s v="United States"/>
    <x v="225"/>
    <x v="1"/>
    <n v="91767"/>
    <s v="West"/>
    <s v="FUR-TA-10003954"/>
    <x v="0"/>
    <x v="3"/>
    <s v="Hon 94000 Series Round Tables"/>
    <n v="710.83199999999999"/>
    <n v="3"/>
    <n v="0.2"/>
    <n v="-97.739400000000003"/>
  </r>
  <r>
    <n v="2071"/>
    <s v="CA-2016-146521"/>
    <x v="658"/>
    <d v="2016-07-23T00:00:00"/>
    <x v="0"/>
    <s v="CC-12610"/>
    <s v="Corey Catlett"/>
    <x v="1"/>
    <s v="United States"/>
    <x v="10"/>
    <x v="9"/>
    <n v="19134"/>
    <s v="East"/>
    <s v="OFF-BI-10000301"/>
    <x v="1"/>
    <x v="8"/>
    <s v="GBC Instant Report Kit"/>
    <n v="1.9410000000000001"/>
    <n v="1"/>
    <n v="0.7"/>
    <n v="-1.294"/>
  </r>
  <r>
    <n v="2072"/>
    <s v="US-2017-110996"/>
    <x v="225"/>
    <d v="2017-11-25T00:00:00"/>
    <x v="1"/>
    <s v="KA-16525"/>
    <s v="Kelly Andreada"/>
    <x v="0"/>
    <s v="United States"/>
    <x v="276"/>
    <x v="1"/>
    <n v="91761"/>
    <s v="West"/>
    <s v="FUR-CH-10003956"/>
    <x v="0"/>
    <x v="1"/>
    <s v="Novimex High-Tech Fabric Mesh Task Chair"/>
    <n v="283.92"/>
    <n v="5"/>
    <n v="0.2"/>
    <n v="-46.137"/>
  </r>
  <r>
    <n v="2073"/>
    <s v="CA-2016-129693"/>
    <x v="491"/>
    <d v="2016-12-02T00:00:00"/>
    <x v="1"/>
    <s v="TC-20980"/>
    <s v="Tamara Chand"/>
    <x v="1"/>
    <s v="United States"/>
    <x v="4"/>
    <x v="4"/>
    <n v="98105"/>
    <s v="West"/>
    <s v="OFF-BI-10002954"/>
    <x v="1"/>
    <x v="8"/>
    <s v="Newell 3-Hole Punched Plastic Slotted Magazine Holders for Binders"/>
    <n v="7.3120000000000003"/>
    <n v="2"/>
    <n v="0.2"/>
    <n v="2.5592000000000001"/>
  </r>
  <r>
    <n v="2074"/>
    <s v="CA-2017-122504"/>
    <x v="659"/>
    <d v="2017-11-12T00:00:00"/>
    <x v="0"/>
    <s v="DB-13270"/>
    <s v="Deborah Brumfield"/>
    <x v="2"/>
    <s v="United States"/>
    <x v="71"/>
    <x v="1"/>
    <n v="94513"/>
    <s v="West"/>
    <s v="TEC-AC-10003289"/>
    <x v="2"/>
    <x v="11"/>
    <s v="Anker Ultra-Slim Mini Bluetooth 3.0 Wireless Keyboard"/>
    <n v="59.97"/>
    <n v="3"/>
    <n v="0"/>
    <n v="13.793100000000001"/>
  </r>
  <r>
    <n v="2075"/>
    <s v="CA-2017-122504"/>
    <x v="659"/>
    <d v="2017-11-12T00:00:00"/>
    <x v="0"/>
    <s v="DB-13270"/>
    <s v="Deborah Brumfield"/>
    <x v="2"/>
    <s v="United States"/>
    <x v="71"/>
    <x v="1"/>
    <n v="94513"/>
    <s v="West"/>
    <s v="TEC-PH-10002468"/>
    <x v="2"/>
    <x v="7"/>
    <s v="Plantronics CS 50-USB - headset - Convertible, Monaural"/>
    <n v="761.54399999999998"/>
    <n v="7"/>
    <n v="0.2"/>
    <n v="66.635099999999994"/>
  </r>
  <r>
    <n v="2076"/>
    <s v="CA-2014-131051"/>
    <x v="588"/>
    <d v="2014-12-05T00:00:00"/>
    <x v="1"/>
    <s v="TR-21325"/>
    <s v="Toby Ritter"/>
    <x v="0"/>
    <s v="United States"/>
    <x v="8"/>
    <x v="1"/>
    <n v="94122"/>
    <s v="West"/>
    <s v="FUR-FU-10001861"/>
    <x v="0"/>
    <x v="5"/>
    <s v="Floodlight Indoor Halogen Bulbs, 1 Bulb per Pack, 60 Watts"/>
    <n v="58.2"/>
    <n v="3"/>
    <n v="0"/>
    <n v="28.518000000000001"/>
  </r>
  <r>
    <n v="2077"/>
    <s v="CA-2017-140676"/>
    <x v="510"/>
    <d v="2017-09-15T00:00:00"/>
    <x v="2"/>
    <s v="BF-11080"/>
    <s v="Bart Folk"/>
    <x v="0"/>
    <s v="United States"/>
    <x v="248"/>
    <x v="39"/>
    <n v="21215"/>
    <s v="East"/>
    <s v="OFF-PA-10004082"/>
    <x v="1"/>
    <x v="10"/>
    <s v="Adams Telephone Message Book w/Frequently-Called Numbers Space, 400 Messages per Book"/>
    <n v="39.9"/>
    <n v="5"/>
    <n v="0"/>
    <n v="19.95"/>
  </r>
  <r>
    <n v="2078"/>
    <s v="CA-2017-140676"/>
    <x v="510"/>
    <d v="2017-09-15T00:00:00"/>
    <x v="2"/>
    <s v="BF-11080"/>
    <s v="Bart Folk"/>
    <x v="0"/>
    <s v="United States"/>
    <x v="248"/>
    <x v="39"/>
    <n v="21215"/>
    <s v="East"/>
    <s v="OFF-AP-10000358"/>
    <x v="1"/>
    <x v="9"/>
    <s v="Fellowes Basic Home/Office Series Surge Protectors"/>
    <n v="90.86"/>
    <n v="7"/>
    <n v="0"/>
    <n v="26.349399999999999"/>
  </r>
  <r>
    <n v="2079"/>
    <s v="CA-2017-140676"/>
    <x v="510"/>
    <d v="2017-09-15T00:00:00"/>
    <x v="2"/>
    <s v="BF-11080"/>
    <s v="Bart Folk"/>
    <x v="0"/>
    <s v="United States"/>
    <x v="248"/>
    <x v="39"/>
    <n v="21215"/>
    <s v="East"/>
    <s v="OFF-PA-10004243"/>
    <x v="1"/>
    <x v="10"/>
    <s v="Xerox 1939"/>
    <n v="94.85"/>
    <n v="5"/>
    <n v="0"/>
    <n v="45.527999999999999"/>
  </r>
  <r>
    <n v="2080"/>
    <s v="CA-2015-120103"/>
    <x v="100"/>
    <d v="2015-12-29T00:00:00"/>
    <x v="1"/>
    <s v="MS-17365"/>
    <s v="Maribeth Schnelling"/>
    <x v="0"/>
    <s v="United States"/>
    <x v="42"/>
    <x v="16"/>
    <n v="85023"/>
    <s v="West"/>
    <s v="OFF-PA-10001295"/>
    <x v="1"/>
    <x v="10"/>
    <s v="Computer Printout Paper with Letter-Trim Perforations"/>
    <n v="106.232"/>
    <n v="7"/>
    <n v="0.2"/>
    <n v="37.181199999999997"/>
  </r>
  <r>
    <n v="2081"/>
    <s v="CA-2015-120103"/>
    <x v="100"/>
    <d v="2015-12-29T00:00:00"/>
    <x v="1"/>
    <s v="MS-17365"/>
    <s v="Maribeth Schnelling"/>
    <x v="0"/>
    <s v="United States"/>
    <x v="42"/>
    <x v="16"/>
    <n v="85023"/>
    <s v="West"/>
    <s v="TEC-PH-10002170"/>
    <x v="2"/>
    <x v="7"/>
    <s v="ClearSounds CSC500 Amplified Spirit Phone Corded phone"/>
    <n v="111.98399999999999"/>
    <n v="2"/>
    <n v="0.2"/>
    <n v="11.198399999999999"/>
  </r>
  <r>
    <n v="2082"/>
    <s v="CA-2015-120103"/>
    <x v="100"/>
    <d v="2015-12-29T00:00:00"/>
    <x v="1"/>
    <s v="MS-17365"/>
    <s v="Maribeth Schnelling"/>
    <x v="0"/>
    <s v="United States"/>
    <x v="42"/>
    <x v="16"/>
    <n v="85023"/>
    <s v="West"/>
    <s v="FUR-FU-10002885"/>
    <x v="0"/>
    <x v="5"/>
    <s v="Magna Visual Magnetic Picture Hangers"/>
    <n v="7.7119999999999997"/>
    <n v="2"/>
    <n v="0.2"/>
    <n v="1.7352000000000001"/>
  </r>
  <r>
    <n v="2083"/>
    <s v="CA-2017-104647"/>
    <x v="660"/>
    <d v="2017-03-01T00:00:00"/>
    <x v="1"/>
    <s v="CK-12595"/>
    <s v="Clytie Kelty"/>
    <x v="0"/>
    <s v="United States"/>
    <x v="1"/>
    <x v="1"/>
    <n v="90008"/>
    <s v="West"/>
    <s v="OFF-PA-10002870"/>
    <x v="1"/>
    <x v="10"/>
    <s v="Ampad Phone Message Book, Recycled, 400 Message Capacity, 5 ¾” x 11”"/>
    <n v="37.44"/>
    <n v="6"/>
    <n v="0"/>
    <n v="16.847999999999999"/>
  </r>
  <r>
    <n v="2084"/>
    <s v="CA-2014-110352"/>
    <x v="533"/>
    <d v="2014-11-29T00:00:00"/>
    <x v="1"/>
    <s v="ED-13885"/>
    <s v="Emily Ducich"/>
    <x v="2"/>
    <s v="United States"/>
    <x v="12"/>
    <x v="5"/>
    <n v="77036"/>
    <s v="Central"/>
    <s v="OFF-LA-10003923"/>
    <x v="1"/>
    <x v="2"/>
    <s v="Alphabetical Labels for Top Tab Filing"/>
    <n v="23.68"/>
    <n v="2"/>
    <n v="0.2"/>
    <n v="8.8800000000000008"/>
  </r>
  <r>
    <n v="2085"/>
    <s v="CA-2016-140501"/>
    <x v="661"/>
    <d v="2016-06-28T00:00:00"/>
    <x v="1"/>
    <s v="IM-15070"/>
    <s v="Irene Maddox"/>
    <x v="0"/>
    <s v="United States"/>
    <x v="20"/>
    <x v="15"/>
    <n v="10009"/>
    <s v="East"/>
    <s v="OFF-LA-10003510"/>
    <x v="1"/>
    <x v="2"/>
    <s v="Avery 4027 File Folder Labels for Dot Matrix Printers, 5000 Labels per Box, White"/>
    <n v="122.12"/>
    <n v="4"/>
    <n v="0"/>
    <n v="56.175199999999997"/>
  </r>
  <r>
    <n v="2086"/>
    <s v="CA-2016-140501"/>
    <x v="661"/>
    <d v="2016-06-28T00:00:00"/>
    <x v="1"/>
    <s v="IM-15070"/>
    <s v="Irene Maddox"/>
    <x v="0"/>
    <s v="United States"/>
    <x v="20"/>
    <x v="15"/>
    <n v="10009"/>
    <s v="East"/>
    <s v="OFF-LA-10000248"/>
    <x v="1"/>
    <x v="2"/>
    <s v="Avery 52"/>
    <n v="18.45"/>
    <n v="5"/>
    <n v="0"/>
    <n v="8.6715"/>
  </r>
  <r>
    <n v="2087"/>
    <s v="CA-2016-140501"/>
    <x v="661"/>
    <d v="2016-06-28T00:00:00"/>
    <x v="1"/>
    <s v="IM-15070"/>
    <s v="Irene Maddox"/>
    <x v="0"/>
    <s v="United States"/>
    <x v="20"/>
    <x v="15"/>
    <n v="10009"/>
    <s v="East"/>
    <s v="OFF-ST-10000060"/>
    <x v="1"/>
    <x v="4"/>
    <s v="Fellowes Bankers Box Staxonsteel Drawer File/Stacking System"/>
    <n v="324.89999999999998"/>
    <n v="5"/>
    <n v="0"/>
    <n v="38.988"/>
  </r>
  <r>
    <n v="2088"/>
    <s v="CA-2016-140501"/>
    <x v="661"/>
    <d v="2016-06-28T00:00:00"/>
    <x v="1"/>
    <s v="IM-15070"/>
    <s v="Irene Maddox"/>
    <x v="0"/>
    <s v="United States"/>
    <x v="20"/>
    <x v="15"/>
    <n v="10009"/>
    <s v="East"/>
    <s v="OFF-PA-10003129"/>
    <x v="1"/>
    <x v="10"/>
    <s v="Tops White Computer Printout Paper"/>
    <n v="146.72999999999999"/>
    <n v="3"/>
    <n v="0"/>
    <n v="68.963099999999997"/>
  </r>
  <r>
    <n v="2089"/>
    <s v="CA-2016-140501"/>
    <x v="661"/>
    <d v="2016-06-28T00:00:00"/>
    <x v="1"/>
    <s v="IM-15070"/>
    <s v="Irene Maddox"/>
    <x v="0"/>
    <s v="United States"/>
    <x v="20"/>
    <x v="15"/>
    <n v="10009"/>
    <s v="East"/>
    <s v="OFF-FA-10004076"/>
    <x v="1"/>
    <x v="13"/>
    <s v="Translucent Push Pins by OIC"/>
    <n v="3.96"/>
    <n v="2"/>
    <n v="0"/>
    <n v="1.4652000000000001"/>
  </r>
  <r>
    <n v="2090"/>
    <s v="CA-2015-139290"/>
    <x v="662"/>
    <d v="2015-10-30T00:00:00"/>
    <x v="1"/>
    <s v="MY-17380"/>
    <s v="Maribeth Yedwab"/>
    <x v="1"/>
    <s v="United States"/>
    <x v="277"/>
    <x v="1"/>
    <n v="91730"/>
    <s v="West"/>
    <s v="OFF-LA-10004008"/>
    <x v="1"/>
    <x v="2"/>
    <s v="Avery 507"/>
    <n v="5.76"/>
    <n v="2"/>
    <n v="0"/>
    <n v="2.6496"/>
  </r>
  <r>
    <n v="2091"/>
    <s v="CA-2017-166142"/>
    <x v="663"/>
    <d v="2017-07-19T00:00:00"/>
    <x v="1"/>
    <s v="MM-17260"/>
    <s v="Magdelene Morse"/>
    <x v="0"/>
    <s v="United States"/>
    <x v="40"/>
    <x v="13"/>
    <n v="19805"/>
    <s v="East"/>
    <s v="OFF-BI-10004094"/>
    <x v="1"/>
    <x v="8"/>
    <s v="GBC Standard Plastic Binding Systems Combs"/>
    <n v="26.55"/>
    <n v="3"/>
    <n v="0"/>
    <n v="13.009499999999999"/>
  </r>
  <r>
    <n v="2092"/>
    <s v="CA-2017-166142"/>
    <x v="663"/>
    <d v="2017-07-19T00:00:00"/>
    <x v="1"/>
    <s v="MM-17260"/>
    <s v="Magdelene Morse"/>
    <x v="0"/>
    <s v="United States"/>
    <x v="40"/>
    <x v="13"/>
    <n v="19805"/>
    <s v="East"/>
    <s v="FUR-TA-10004607"/>
    <x v="0"/>
    <x v="3"/>
    <s v="Hon 2111 Invitation Series Straight Table"/>
    <n v="310.44299999999998"/>
    <n v="3"/>
    <n v="0.3"/>
    <n v="-48.783900000000003"/>
  </r>
  <r>
    <n v="2093"/>
    <s v="CA-2014-145926"/>
    <x v="664"/>
    <d v="2014-11-21T00:00:00"/>
    <x v="1"/>
    <s v="MP-17470"/>
    <s v="Mark Packer"/>
    <x v="2"/>
    <s v="United States"/>
    <x v="278"/>
    <x v="11"/>
    <n v="56560"/>
    <s v="Central"/>
    <s v="FUR-CH-10004289"/>
    <x v="0"/>
    <x v="1"/>
    <s v="Global Super Steno Chair"/>
    <n v="479.9"/>
    <n v="5"/>
    <n v="0"/>
    <n v="81.582999999999998"/>
  </r>
  <r>
    <n v="2094"/>
    <s v="CA-2015-149678"/>
    <x v="657"/>
    <d v="2015-04-15T00:00:00"/>
    <x v="0"/>
    <s v="AW-10840"/>
    <s v="Anthony Witt"/>
    <x v="0"/>
    <s v="United States"/>
    <x v="168"/>
    <x v="27"/>
    <n v="87401"/>
    <s v="West"/>
    <s v="OFF-SU-10004498"/>
    <x v="1"/>
    <x v="14"/>
    <s v="Martin-Yale Premier Letter Opener"/>
    <n v="12.88"/>
    <n v="1"/>
    <n v="0"/>
    <n v="0.38640000000000002"/>
  </r>
  <r>
    <n v="2095"/>
    <s v="US-2015-164357"/>
    <x v="665"/>
    <d v="2015-11-29T00:00:00"/>
    <x v="1"/>
    <s v="SF-20065"/>
    <s v="Sandra Flanagan"/>
    <x v="0"/>
    <s v="United States"/>
    <x v="40"/>
    <x v="3"/>
    <n v="28403"/>
    <s v="South"/>
    <s v="OFF-AR-10001177"/>
    <x v="1"/>
    <x v="6"/>
    <s v="Newell 349"/>
    <n v="13.12"/>
    <n v="5"/>
    <n v="0.2"/>
    <n v="1.476"/>
  </r>
  <r>
    <n v="2096"/>
    <s v="US-2016-146570"/>
    <x v="666"/>
    <d v="2016-05-20T00:00:00"/>
    <x v="1"/>
    <s v="SN-20710"/>
    <s v="Steve Nguyen"/>
    <x v="2"/>
    <s v="United States"/>
    <x v="25"/>
    <x v="35"/>
    <n v="39212"/>
    <s v="South"/>
    <s v="OFF-BI-10001718"/>
    <x v="1"/>
    <x v="8"/>
    <s v="GBC DocuBind P50 Personal Binding Machine"/>
    <n v="511.84"/>
    <n v="8"/>
    <n v="0"/>
    <n v="240.56479999999999"/>
  </r>
  <r>
    <n v="2097"/>
    <s v="US-2016-146570"/>
    <x v="666"/>
    <d v="2016-05-20T00:00:00"/>
    <x v="1"/>
    <s v="SN-20710"/>
    <s v="Steve Nguyen"/>
    <x v="2"/>
    <s v="United States"/>
    <x v="25"/>
    <x v="35"/>
    <n v="39212"/>
    <s v="South"/>
    <s v="OFF-AR-10004602"/>
    <x v="1"/>
    <x v="6"/>
    <s v="Boston KS Multi-Size Manual Pencil Sharpener"/>
    <n v="91.96"/>
    <n v="4"/>
    <n v="0"/>
    <n v="25.748799999999999"/>
  </r>
  <r>
    <n v="2098"/>
    <s v="US-2016-146570"/>
    <x v="666"/>
    <d v="2016-05-20T00:00:00"/>
    <x v="1"/>
    <s v="SN-20710"/>
    <s v="Steve Nguyen"/>
    <x v="2"/>
    <s v="United States"/>
    <x v="25"/>
    <x v="35"/>
    <n v="39212"/>
    <s v="South"/>
    <s v="OFF-AR-10003856"/>
    <x v="1"/>
    <x v="6"/>
    <s v="Newell 344"/>
    <n v="8.34"/>
    <n v="3"/>
    <n v="0"/>
    <n v="2.1684000000000001"/>
  </r>
  <r>
    <n v="2099"/>
    <s v="CA-2017-124401"/>
    <x v="210"/>
    <d v="2017-09-12T00:00:00"/>
    <x v="1"/>
    <s v="RD-19900"/>
    <s v="Ruben Dartt"/>
    <x v="0"/>
    <s v="United States"/>
    <x v="32"/>
    <x v="21"/>
    <n v="97206"/>
    <s v="West"/>
    <s v="OFF-ST-10000649"/>
    <x v="1"/>
    <x v="4"/>
    <s v="Hanging Personal Folder File"/>
    <n v="37.68"/>
    <n v="3"/>
    <n v="0.2"/>
    <n v="2.355"/>
  </r>
  <r>
    <n v="2100"/>
    <s v="CA-2017-124401"/>
    <x v="210"/>
    <d v="2017-09-12T00:00:00"/>
    <x v="1"/>
    <s v="RD-19900"/>
    <s v="Ruben Dartt"/>
    <x v="0"/>
    <s v="United States"/>
    <x v="32"/>
    <x v="21"/>
    <n v="97206"/>
    <s v="West"/>
    <s v="TEC-AC-10002926"/>
    <x v="2"/>
    <x v="11"/>
    <s v="Logitech Wireless Marathon Mouse M705"/>
    <n v="279.94400000000002"/>
    <n v="7"/>
    <n v="0.2"/>
    <n v="80.483900000000006"/>
  </r>
  <r>
    <n v="2101"/>
    <s v="US-2014-140116"/>
    <x v="418"/>
    <d v="2014-03-17T00:00:00"/>
    <x v="1"/>
    <s v="KT-16480"/>
    <s v="Kean Thornton"/>
    <x v="0"/>
    <s v="United States"/>
    <x v="60"/>
    <x v="22"/>
    <n v="80219"/>
    <s v="West"/>
    <s v="OFF-ST-10000078"/>
    <x v="1"/>
    <x v="4"/>
    <s v="Tennsco 6- and 18-Compartment Lockers"/>
    <n v="636.40800000000002"/>
    <n v="3"/>
    <n v="0.2"/>
    <n v="-15.9102"/>
  </r>
  <r>
    <n v="2102"/>
    <s v="US-2014-140116"/>
    <x v="418"/>
    <d v="2014-03-17T00:00:00"/>
    <x v="1"/>
    <s v="KT-16480"/>
    <s v="Kean Thornton"/>
    <x v="0"/>
    <s v="United States"/>
    <x v="60"/>
    <x v="22"/>
    <n v="80219"/>
    <s v="West"/>
    <s v="OFF-AR-10001044"/>
    <x v="1"/>
    <x v="6"/>
    <s v="BOSTON Ranger #55 Pencil Sharpener, Black"/>
    <n v="83.168000000000006"/>
    <n v="4"/>
    <n v="0.2"/>
    <n v="9.3564000000000007"/>
  </r>
  <r>
    <n v="2103"/>
    <s v="CA-2014-123295"/>
    <x v="667"/>
    <d v="2014-07-18T00:00:00"/>
    <x v="3"/>
    <s v="AH-10120"/>
    <s v="Adrian Hane"/>
    <x v="2"/>
    <s v="United States"/>
    <x v="93"/>
    <x v="16"/>
    <n v="85705"/>
    <s v="West"/>
    <s v="FUR-CH-10002372"/>
    <x v="0"/>
    <x v="1"/>
    <s v="Office Star - Ergonomically Designed Knee Chair"/>
    <n v="259.13600000000002"/>
    <n v="4"/>
    <n v="0.2"/>
    <n v="-25.913599999999999"/>
  </r>
  <r>
    <n v="2104"/>
    <s v="CA-2017-167101"/>
    <x v="668"/>
    <d v="2017-03-28T00:00:00"/>
    <x v="0"/>
    <s v="BM-11650"/>
    <s v="Brian Moss"/>
    <x v="1"/>
    <s v="United States"/>
    <x v="20"/>
    <x v="15"/>
    <n v="10009"/>
    <s v="East"/>
    <s v="OFF-PA-10000357"/>
    <x v="1"/>
    <x v="10"/>
    <s v="Xerox 1888"/>
    <n v="221.92"/>
    <n v="4"/>
    <n v="0"/>
    <n v="106.52160000000001"/>
  </r>
  <r>
    <n v="2105"/>
    <s v="CA-2017-167101"/>
    <x v="668"/>
    <d v="2017-03-28T00:00:00"/>
    <x v="0"/>
    <s v="BM-11650"/>
    <s v="Brian Moss"/>
    <x v="1"/>
    <s v="United States"/>
    <x v="20"/>
    <x v="15"/>
    <n v="10009"/>
    <s v="East"/>
    <s v="TEC-AC-10001266"/>
    <x v="2"/>
    <x v="11"/>
    <s v="Memorex Micro Travel Drive 8 GB"/>
    <n v="26"/>
    <n v="2"/>
    <n v="0"/>
    <n v="11.7"/>
  </r>
  <r>
    <n v="2106"/>
    <s v="US-2014-167633"/>
    <x v="587"/>
    <d v="2014-10-05T00:00:00"/>
    <x v="1"/>
    <s v="BW-11200"/>
    <s v="Ben Wallace"/>
    <x v="0"/>
    <s v="United States"/>
    <x v="199"/>
    <x v="2"/>
    <n v="33437"/>
    <s v="South"/>
    <s v="OFF-PA-10004888"/>
    <x v="1"/>
    <x v="10"/>
    <s v="Xerox 217"/>
    <n v="15.552"/>
    <n v="3"/>
    <n v="0.2"/>
    <n v="5.4432"/>
  </r>
  <r>
    <n v="2107"/>
    <s v="US-2014-152723"/>
    <x v="467"/>
    <d v="2014-09-26T00:00:00"/>
    <x v="3"/>
    <s v="HG-14965"/>
    <s v="Henry Goldwyn"/>
    <x v="1"/>
    <s v="United States"/>
    <x v="279"/>
    <x v="5"/>
    <n v="75150"/>
    <s v="Central"/>
    <s v="OFF-BI-10003460"/>
    <x v="1"/>
    <x v="8"/>
    <s v="Acco 3-Hole Punch"/>
    <n v="0.876"/>
    <n v="1"/>
    <n v="0.8"/>
    <n v="-1.4016"/>
  </r>
  <r>
    <n v="2108"/>
    <s v="CA-2015-164882"/>
    <x v="89"/>
    <d v="2015-10-31T00:00:00"/>
    <x v="3"/>
    <s v="SG-20080"/>
    <s v="Sandra Glassco"/>
    <x v="0"/>
    <s v="United States"/>
    <x v="56"/>
    <x v="1"/>
    <n v="92374"/>
    <s v="West"/>
    <s v="OFF-PA-10000157"/>
    <x v="1"/>
    <x v="10"/>
    <s v="Xerox 191"/>
    <n v="19.98"/>
    <n v="1"/>
    <n v="0"/>
    <n v="9.3905999999999992"/>
  </r>
  <r>
    <n v="2109"/>
    <s v="CA-2015-164882"/>
    <x v="89"/>
    <d v="2015-10-31T00:00:00"/>
    <x v="3"/>
    <s v="SG-20080"/>
    <s v="Sandra Glassco"/>
    <x v="0"/>
    <s v="United States"/>
    <x v="56"/>
    <x v="1"/>
    <n v="92374"/>
    <s v="West"/>
    <s v="OFF-BI-10004519"/>
    <x v="1"/>
    <x v="8"/>
    <s v="GBC DocuBind P100 Manual Binding Machine"/>
    <n v="398.35199999999998"/>
    <n v="3"/>
    <n v="0.2"/>
    <n v="124.485"/>
  </r>
  <r>
    <n v="2110"/>
    <s v="CA-2015-164882"/>
    <x v="89"/>
    <d v="2015-10-31T00:00:00"/>
    <x v="3"/>
    <s v="SG-20080"/>
    <s v="Sandra Glassco"/>
    <x v="0"/>
    <s v="United States"/>
    <x v="56"/>
    <x v="1"/>
    <n v="92374"/>
    <s v="West"/>
    <s v="OFF-AR-10004272"/>
    <x v="1"/>
    <x v="6"/>
    <s v="Newell 308"/>
    <n v="5.04"/>
    <n v="3"/>
    <n v="0"/>
    <n v="1.26"/>
  </r>
  <r>
    <n v="2111"/>
    <s v="CA-2015-164882"/>
    <x v="89"/>
    <d v="2015-10-31T00:00:00"/>
    <x v="3"/>
    <s v="SG-20080"/>
    <s v="Sandra Glassco"/>
    <x v="0"/>
    <s v="United States"/>
    <x v="56"/>
    <x v="1"/>
    <n v="92374"/>
    <s v="West"/>
    <s v="OFF-FA-10000585"/>
    <x v="1"/>
    <x v="13"/>
    <s v="OIC Bulk Pack Metal Binder Clips"/>
    <n v="17.45"/>
    <n v="5"/>
    <n v="0"/>
    <n v="8.0269999999999992"/>
  </r>
  <r>
    <n v="2112"/>
    <s v="CA-2015-164882"/>
    <x v="89"/>
    <d v="2015-10-31T00:00:00"/>
    <x v="3"/>
    <s v="SG-20080"/>
    <s v="Sandra Glassco"/>
    <x v="0"/>
    <s v="United States"/>
    <x v="56"/>
    <x v="1"/>
    <n v="92374"/>
    <s v="West"/>
    <s v="FUR-CH-10004218"/>
    <x v="0"/>
    <x v="1"/>
    <s v="Global Fabric Manager's Chair, Dark Gray"/>
    <n v="323.13600000000002"/>
    <n v="4"/>
    <n v="0.2"/>
    <n v="20.196000000000002"/>
  </r>
  <r>
    <n v="2113"/>
    <s v="CA-2015-164882"/>
    <x v="89"/>
    <d v="2015-10-31T00:00:00"/>
    <x v="3"/>
    <s v="SG-20080"/>
    <s v="Sandra Glassco"/>
    <x v="0"/>
    <s v="United States"/>
    <x v="56"/>
    <x v="1"/>
    <n v="92374"/>
    <s v="West"/>
    <s v="OFF-SU-10004231"/>
    <x v="1"/>
    <x v="14"/>
    <s v="Acme Tagit Stainless Steel Antibacterial Scissors"/>
    <n v="29.7"/>
    <n v="3"/>
    <n v="0"/>
    <n v="8.0190000000000001"/>
  </r>
  <r>
    <n v="2114"/>
    <s v="CA-2015-164882"/>
    <x v="89"/>
    <d v="2015-10-31T00:00:00"/>
    <x v="3"/>
    <s v="SG-20080"/>
    <s v="Sandra Glassco"/>
    <x v="0"/>
    <s v="United States"/>
    <x v="56"/>
    <x v="1"/>
    <n v="92374"/>
    <s v="West"/>
    <s v="TEC-PH-10001578"/>
    <x v="2"/>
    <x v="7"/>
    <s v="Polycom SoundStation2 EX Conference phone"/>
    <n v="1295.8399999999999"/>
    <n v="4"/>
    <n v="0.2"/>
    <n v="145.78200000000001"/>
  </r>
  <r>
    <n v="2115"/>
    <s v="CA-2015-164882"/>
    <x v="89"/>
    <d v="2015-10-31T00:00:00"/>
    <x v="3"/>
    <s v="SG-20080"/>
    <s v="Sandra Glassco"/>
    <x v="0"/>
    <s v="United States"/>
    <x v="56"/>
    <x v="1"/>
    <n v="92374"/>
    <s v="West"/>
    <s v="OFF-ST-10003638"/>
    <x v="1"/>
    <x v="4"/>
    <s v="Mobile Personal File Cube"/>
    <n v="46.84"/>
    <n v="2"/>
    <n v="0"/>
    <n v="12.646800000000001"/>
  </r>
  <r>
    <n v="2116"/>
    <s v="CA-2015-164882"/>
    <x v="89"/>
    <d v="2015-10-31T00:00:00"/>
    <x v="3"/>
    <s v="SG-20080"/>
    <s v="Sandra Glassco"/>
    <x v="0"/>
    <s v="United States"/>
    <x v="56"/>
    <x v="1"/>
    <n v="92374"/>
    <s v="West"/>
    <s v="FUR-BO-10002213"/>
    <x v="0"/>
    <x v="0"/>
    <s v="DMI Eclipse Executive Suite Bookcases"/>
    <n v="425.83300000000003"/>
    <n v="1"/>
    <n v="0.15"/>
    <n v="20.039200000000001"/>
  </r>
  <r>
    <n v="2117"/>
    <s v="CA-2015-159786"/>
    <x v="88"/>
    <d v="2015-10-17T00:00:00"/>
    <x v="0"/>
    <s v="RK-19300"/>
    <s v="Ralph Kennedy"/>
    <x v="0"/>
    <s v="United States"/>
    <x v="30"/>
    <x v="15"/>
    <n v="14609"/>
    <s v="East"/>
    <s v="FUR-TA-10001307"/>
    <x v="0"/>
    <x v="3"/>
    <s v="SAFCO PlanMaster Heigh-Adjustable Drafting Table Base, 43w x 30d x 30-37h, Black"/>
    <n v="209.67"/>
    <n v="1"/>
    <n v="0.4"/>
    <n v="-13.978"/>
  </r>
  <r>
    <n v="2118"/>
    <s v="CA-2016-130267"/>
    <x v="251"/>
    <d v="2016-09-23T00:00:00"/>
    <x v="1"/>
    <s v="SW-20245"/>
    <s v="Scot Wooten"/>
    <x v="0"/>
    <s v="United States"/>
    <x v="280"/>
    <x v="1"/>
    <n v="95207"/>
    <s v="West"/>
    <s v="OFF-PA-10002222"/>
    <x v="1"/>
    <x v="10"/>
    <s v="Xerox Color Copier Paper, 11&quot; x 17&quot;, Ream"/>
    <n v="159.88"/>
    <n v="7"/>
    <n v="0"/>
    <n v="73.544799999999995"/>
  </r>
  <r>
    <n v="2119"/>
    <s v="CA-2017-155460"/>
    <x v="669"/>
    <d v="2017-04-15T00:00:00"/>
    <x v="2"/>
    <s v="RW-19630"/>
    <s v="Rob Williams"/>
    <x v="1"/>
    <s v="United States"/>
    <x v="4"/>
    <x v="4"/>
    <n v="98105"/>
    <s v="West"/>
    <s v="OFF-PA-10002479"/>
    <x v="1"/>
    <x v="10"/>
    <s v="Xerox 4200 Series MultiUse Premium Copy Paper (20Lb. and 84 Bright)"/>
    <n v="5.28"/>
    <n v="1"/>
    <n v="0"/>
    <n v="2.3759999999999999"/>
  </r>
  <r>
    <n v="2120"/>
    <s v="CA-2017-155460"/>
    <x v="669"/>
    <d v="2017-04-15T00:00:00"/>
    <x v="2"/>
    <s v="RW-19630"/>
    <s v="Rob Williams"/>
    <x v="1"/>
    <s v="United States"/>
    <x v="4"/>
    <x v="4"/>
    <n v="98105"/>
    <s v="West"/>
    <s v="OFF-BI-10003091"/>
    <x v="1"/>
    <x v="8"/>
    <s v="GBC DocuBind TL200 Manual Binding Machine"/>
    <n v="895.92"/>
    <n v="5"/>
    <n v="0.2"/>
    <n v="302.37299999999999"/>
  </r>
  <r>
    <n v="2121"/>
    <s v="US-2017-168690"/>
    <x v="363"/>
    <d v="2017-01-13T00:00:00"/>
    <x v="1"/>
    <s v="TS-21085"/>
    <s v="Thais Sissman"/>
    <x v="0"/>
    <s v="United States"/>
    <x v="281"/>
    <x v="2"/>
    <n v="32174"/>
    <s v="South"/>
    <s v="OFF-BI-10000145"/>
    <x v="1"/>
    <x v="8"/>
    <s v="Zipper Ring Binder Pockets"/>
    <n v="2.8079999999999998"/>
    <n v="3"/>
    <n v="0.7"/>
    <n v="-1.9656"/>
  </r>
  <r>
    <n v="2122"/>
    <s v="CA-2017-158246"/>
    <x v="45"/>
    <d v="2017-11-11T00:00:00"/>
    <x v="2"/>
    <s v="JB-15400"/>
    <s v="Jennifer Braxton"/>
    <x v="1"/>
    <s v="United States"/>
    <x v="282"/>
    <x v="1"/>
    <n v="94086"/>
    <s v="West"/>
    <s v="FUR-CH-10003061"/>
    <x v="0"/>
    <x v="1"/>
    <s v="Global Leather Task Chair, Black"/>
    <n v="215.976"/>
    <n v="3"/>
    <n v="0.2"/>
    <n v="-2.6997"/>
  </r>
  <r>
    <n v="2123"/>
    <s v="CA-2017-167381"/>
    <x v="585"/>
    <d v="2017-09-24T00:00:00"/>
    <x v="0"/>
    <s v="EH-14005"/>
    <s v="Erica Hernandez"/>
    <x v="2"/>
    <s v="United States"/>
    <x v="190"/>
    <x v="12"/>
    <n v="48911"/>
    <s v="Central"/>
    <s v="FUR-BO-10001972"/>
    <x v="0"/>
    <x v="0"/>
    <s v="O'Sullivan 4-Shelf Bookcase in Odessa Pine"/>
    <n v="241.96"/>
    <n v="2"/>
    <n v="0"/>
    <n v="41.133200000000002"/>
  </r>
  <r>
    <n v="2124"/>
    <s v="CA-2017-167381"/>
    <x v="585"/>
    <d v="2017-09-24T00:00:00"/>
    <x v="0"/>
    <s v="EH-14005"/>
    <s v="Erica Hernandez"/>
    <x v="2"/>
    <s v="United States"/>
    <x v="190"/>
    <x v="12"/>
    <n v="48911"/>
    <s v="Central"/>
    <s v="OFF-LA-10000134"/>
    <x v="1"/>
    <x v="2"/>
    <s v="Avery 511"/>
    <n v="27.72"/>
    <n v="9"/>
    <n v="0"/>
    <n v="13.3056"/>
  </r>
  <r>
    <n v="2125"/>
    <s v="CA-2017-144862"/>
    <x v="96"/>
    <d v="2017-12-05T00:00:00"/>
    <x v="1"/>
    <s v="EH-14005"/>
    <s v="Erica Hernandez"/>
    <x v="2"/>
    <s v="United States"/>
    <x v="10"/>
    <x v="9"/>
    <n v="19143"/>
    <s v="East"/>
    <s v="OFF-EN-10003040"/>
    <x v="1"/>
    <x v="12"/>
    <s v="Quality Park Security Envelopes"/>
    <n v="104.68"/>
    <n v="5"/>
    <n v="0.2"/>
    <n v="35.329500000000003"/>
  </r>
  <r>
    <n v="2126"/>
    <s v="CA-2017-144862"/>
    <x v="96"/>
    <d v="2017-12-05T00:00:00"/>
    <x v="1"/>
    <s v="EH-14005"/>
    <s v="Erica Hernandez"/>
    <x v="2"/>
    <s v="United States"/>
    <x v="10"/>
    <x v="9"/>
    <n v="19143"/>
    <s v="East"/>
    <s v="TEC-PH-10000923"/>
    <x v="2"/>
    <x v="7"/>
    <s v="Belkin SportFit Armband For iPhone 5s/5c, Fuchsia"/>
    <n v="62.957999999999998"/>
    <n v="7"/>
    <n v="0.4"/>
    <n v="9.4436999999999998"/>
  </r>
  <r>
    <n v="2127"/>
    <s v="CA-2014-126032"/>
    <x v="670"/>
    <d v="2014-06-28T00:00:00"/>
    <x v="1"/>
    <s v="BS-11665"/>
    <s v="Brian Stugart"/>
    <x v="0"/>
    <s v="United States"/>
    <x v="10"/>
    <x v="9"/>
    <n v="19143"/>
    <s v="East"/>
    <s v="TEC-AC-10000158"/>
    <x v="2"/>
    <x v="11"/>
    <s v="Sony 64GB Class 10 Micro SDHC R40 Memory Card"/>
    <n v="86.376000000000005"/>
    <n v="3"/>
    <n v="0.2"/>
    <n v="1.0797000000000001"/>
  </r>
  <r>
    <n v="2128"/>
    <s v="CA-2015-134859"/>
    <x v="242"/>
    <d v="2015-10-09T00:00:00"/>
    <x v="1"/>
    <s v="JK-16120"/>
    <s v="Julie Kriz"/>
    <x v="2"/>
    <s v="United States"/>
    <x v="10"/>
    <x v="9"/>
    <n v="19134"/>
    <s v="East"/>
    <s v="FUR-FU-10003623"/>
    <x v="0"/>
    <x v="5"/>
    <s v="DataProducts Ampli Magnifier Task Lamp, Black,"/>
    <n v="64.944000000000003"/>
    <n v="3"/>
    <n v="0.2"/>
    <n v="6.4943999999999997"/>
  </r>
  <r>
    <n v="2129"/>
    <s v="CA-2015-134859"/>
    <x v="242"/>
    <d v="2015-10-09T00:00:00"/>
    <x v="1"/>
    <s v="JK-16120"/>
    <s v="Julie Kriz"/>
    <x v="2"/>
    <s v="United States"/>
    <x v="10"/>
    <x v="9"/>
    <n v="19134"/>
    <s v="East"/>
    <s v="OFF-PA-10001293"/>
    <x v="1"/>
    <x v="10"/>
    <s v="Xerox 1946"/>
    <n v="20.736000000000001"/>
    <n v="4"/>
    <n v="0.2"/>
    <n v="7.2576000000000001"/>
  </r>
  <r>
    <n v="2130"/>
    <s v="US-2014-114188"/>
    <x v="671"/>
    <d v="2014-05-22T00:00:00"/>
    <x v="0"/>
    <s v="RF-19345"/>
    <s v="Randy Ferguson"/>
    <x v="1"/>
    <s v="United States"/>
    <x v="18"/>
    <x v="38"/>
    <n v="3820"/>
    <s v="East"/>
    <s v="OFF-AP-10000124"/>
    <x v="1"/>
    <x v="9"/>
    <s v="Acco 6 Outlet Guardian Basic Surge Suppressor"/>
    <n v="33.28"/>
    <n v="4"/>
    <n v="0"/>
    <n v="9.3184000000000005"/>
  </r>
  <r>
    <n v="2131"/>
    <s v="US-2014-114188"/>
    <x v="671"/>
    <d v="2014-05-22T00:00:00"/>
    <x v="0"/>
    <s v="RF-19345"/>
    <s v="Randy Ferguson"/>
    <x v="1"/>
    <s v="United States"/>
    <x v="18"/>
    <x v="38"/>
    <n v="3820"/>
    <s v="East"/>
    <s v="OFF-AR-10004511"/>
    <x v="1"/>
    <x v="6"/>
    <s v="Sanford Colorific Scented Colored Pencils, 12/Pack"/>
    <n v="38.520000000000003"/>
    <n v="9"/>
    <n v="0"/>
    <n v="11.9412"/>
  </r>
  <r>
    <n v="2132"/>
    <s v="US-2014-114188"/>
    <x v="671"/>
    <d v="2014-05-22T00:00:00"/>
    <x v="0"/>
    <s v="RF-19345"/>
    <s v="Randy Ferguson"/>
    <x v="1"/>
    <s v="United States"/>
    <x v="18"/>
    <x v="38"/>
    <n v="3820"/>
    <s v="East"/>
    <s v="FUR-FU-10000076"/>
    <x v="0"/>
    <x v="5"/>
    <s v="24-Hour Round Wall Clock"/>
    <n v="139.86000000000001"/>
    <n v="7"/>
    <n v="0"/>
    <n v="60.139800000000001"/>
  </r>
  <r>
    <n v="2133"/>
    <s v="CA-2015-156524"/>
    <x v="312"/>
    <d v="2015-11-26T00:00:00"/>
    <x v="1"/>
    <s v="DL-12865"/>
    <s v="Dan Lawera"/>
    <x v="0"/>
    <s v="United States"/>
    <x v="20"/>
    <x v="15"/>
    <n v="10011"/>
    <s v="East"/>
    <s v="OFF-PA-10003883"/>
    <x v="1"/>
    <x v="10"/>
    <s v="Message Book, Phone, Wirebound Standard Line Memo, 2 3/4&quot; X 5&quot;"/>
    <n v="19.649999999999999"/>
    <n v="3"/>
    <n v="0"/>
    <n v="9.0389999999999997"/>
  </r>
  <r>
    <n v="2134"/>
    <s v="CA-2015-122210"/>
    <x v="672"/>
    <d v="2015-12-04T00:00:00"/>
    <x v="1"/>
    <s v="WB-21850"/>
    <s v="William Brown"/>
    <x v="0"/>
    <s v="United States"/>
    <x v="10"/>
    <x v="9"/>
    <n v="19134"/>
    <s v="East"/>
    <s v="OFF-BI-10003656"/>
    <x v="1"/>
    <x v="8"/>
    <s v="Fellowes PB200 Plastic Comb Binding Machine"/>
    <n v="152.99100000000001"/>
    <n v="3"/>
    <n v="0.7"/>
    <n v="-122.39279999999999"/>
  </r>
  <r>
    <n v="2135"/>
    <s v="CA-2015-122210"/>
    <x v="672"/>
    <d v="2015-12-04T00:00:00"/>
    <x v="1"/>
    <s v="WB-21850"/>
    <s v="William Brown"/>
    <x v="0"/>
    <s v="United States"/>
    <x v="10"/>
    <x v="9"/>
    <n v="19134"/>
    <s v="East"/>
    <s v="OFF-FA-10000053"/>
    <x v="1"/>
    <x v="13"/>
    <s v="Revere Boxed Rubber Bands by Revere"/>
    <n v="10.584"/>
    <n v="7"/>
    <n v="0.2"/>
    <n v="-2.3814000000000002"/>
  </r>
  <r>
    <n v="2136"/>
    <s v="CA-2015-122210"/>
    <x v="672"/>
    <d v="2015-12-04T00:00:00"/>
    <x v="1"/>
    <s v="WB-21850"/>
    <s v="William Brown"/>
    <x v="0"/>
    <s v="United States"/>
    <x v="10"/>
    <x v="9"/>
    <n v="19134"/>
    <s v="East"/>
    <s v="TEC-PH-10002807"/>
    <x v="2"/>
    <x v="7"/>
    <s v="Motorla HX550 Universal Bluetooth Headset"/>
    <n v="94.92"/>
    <n v="4"/>
    <n v="0.4"/>
    <n v="15.82"/>
  </r>
  <r>
    <n v="2137"/>
    <s v="CA-2015-156377"/>
    <x v="620"/>
    <d v="2016-01-05T00:00:00"/>
    <x v="1"/>
    <s v="TB-21625"/>
    <s v="Trudy Brown"/>
    <x v="0"/>
    <s v="United States"/>
    <x v="55"/>
    <x v="5"/>
    <n v="75051"/>
    <s v="Central"/>
    <s v="FUR-FU-10002364"/>
    <x v="0"/>
    <x v="5"/>
    <s v="Eldon Expressions Wood Desk Accessories, Oak"/>
    <n v="14.76"/>
    <n v="5"/>
    <n v="0.6"/>
    <n v="-11.439"/>
  </r>
  <r>
    <n v="2138"/>
    <s v="CA-2015-156377"/>
    <x v="620"/>
    <d v="2016-01-05T00:00:00"/>
    <x v="1"/>
    <s v="TB-21625"/>
    <s v="Trudy Brown"/>
    <x v="0"/>
    <s v="United States"/>
    <x v="55"/>
    <x v="5"/>
    <n v="75051"/>
    <s v="Central"/>
    <s v="OFF-BI-10002954"/>
    <x v="1"/>
    <x v="8"/>
    <s v="Newell 3-Hole Punched Plastic Slotted Magazine Holders for Binders"/>
    <n v="3.6560000000000001"/>
    <n v="4"/>
    <n v="0.8"/>
    <n v="-5.8495999999999997"/>
  </r>
  <r>
    <n v="2139"/>
    <s v="US-2017-157896"/>
    <x v="673"/>
    <d v="2017-11-16T00:00:00"/>
    <x v="3"/>
    <s v="CB-12415"/>
    <s v="Christy Brittain"/>
    <x v="0"/>
    <s v="United States"/>
    <x v="20"/>
    <x v="15"/>
    <n v="10009"/>
    <s v="East"/>
    <s v="OFF-PA-10004092"/>
    <x v="1"/>
    <x v="10"/>
    <s v="Tops Green Bar Computer Printout Paper"/>
    <n v="146.82"/>
    <n v="3"/>
    <n v="0"/>
    <n v="73.41"/>
  </r>
  <r>
    <n v="2140"/>
    <s v="CA-2014-159520"/>
    <x v="571"/>
    <d v="2014-06-11T00:00:00"/>
    <x v="1"/>
    <s v="GT-14635"/>
    <s v="Grant Thornton"/>
    <x v="1"/>
    <s v="United States"/>
    <x v="85"/>
    <x v="15"/>
    <n v="11561"/>
    <s v="East"/>
    <s v="OFF-BI-10003982"/>
    <x v="1"/>
    <x v="8"/>
    <s v="Wilson Jones Century Plastic Molded Ring Binders"/>
    <n v="149.54400000000001"/>
    <n v="9"/>
    <n v="0.2"/>
    <n v="50.4711"/>
  </r>
  <r>
    <n v="2141"/>
    <s v="CA-2014-159520"/>
    <x v="571"/>
    <d v="2014-06-11T00:00:00"/>
    <x v="1"/>
    <s v="GT-14635"/>
    <s v="Grant Thornton"/>
    <x v="1"/>
    <s v="United States"/>
    <x v="85"/>
    <x v="15"/>
    <n v="11561"/>
    <s v="East"/>
    <s v="OFF-SU-10001664"/>
    <x v="1"/>
    <x v="14"/>
    <s v="Acme Office Executive Series Stainless Steel Trimmers"/>
    <n v="17.14"/>
    <n v="2"/>
    <n v="0"/>
    <n v="4.4564000000000004"/>
  </r>
  <r>
    <n v="2142"/>
    <s v="CA-2014-159520"/>
    <x v="571"/>
    <d v="2014-06-11T00:00:00"/>
    <x v="1"/>
    <s v="GT-14635"/>
    <s v="Grant Thornton"/>
    <x v="1"/>
    <s v="United States"/>
    <x v="85"/>
    <x v="15"/>
    <n v="11561"/>
    <s v="East"/>
    <s v="FUR-TA-10003238"/>
    <x v="0"/>
    <x v="3"/>
    <s v="Chromcraft Bull-Nose Wood 48&quot; x 96&quot; Rectangular Conference Tables"/>
    <n v="991.76400000000001"/>
    <n v="3"/>
    <n v="0.4"/>
    <n v="-347.11739999999998"/>
  </r>
  <r>
    <n v="2143"/>
    <s v="CA-2016-155481"/>
    <x v="142"/>
    <d v="2016-09-05T00:00:00"/>
    <x v="1"/>
    <s v="DK-13225"/>
    <s v="Dean Katz"/>
    <x v="1"/>
    <s v="United States"/>
    <x v="10"/>
    <x v="9"/>
    <n v="19140"/>
    <s v="East"/>
    <s v="OFF-PA-10004675"/>
    <x v="1"/>
    <x v="10"/>
    <s v="Telephone Message Books with Fax/Mobile Section, 5 1/2&quot; x 3 3/16&quot;"/>
    <n v="30.48"/>
    <n v="6"/>
    <n v="0.2"/>
    <n v="9.9060000000000006"/>
  </r>
  <r>
    <n v="2144"/>
    <s v="CA-2016-155481"/>
    <x v="142"/>
    <d v="2016-09-05T00:00:00"/>
    <x v="1"/>
    <s v="DK-13225"/>
    <s v="Dean Katz"/>
    <x v="1"/>
    <s v="United States"/>
    <x v="10"/>
    <x v="9"/>
    <n v="19140"/>
    <s v="East"/>
    <s v="TEC-PH-10002293"/>
    <x v="2"/>
    <x v="7"/>
    <s v="Anker 36W 4-Port USB Wall Charger Travel Power Adapter for iPhone 5s 5c 5"/>
    <n v="23.988"/>
    <n v="2"/>
    <n v="0.4"/>
    <n v="-4.7976000000000001"/>
  </r>
  <r>
    <n v="2145"/>
    <s v="CA-2016-155481"/>
    <x v="142"/>
    <d v="2016-09-05T00:00:00"/>
    <x v="1"/>
    <s v="DK-13225"/>
    <s v="Dean Katz"/>
    <x v="1"/>
    <s v="United States"/>
    <x v="10"/>
    <x v="9"/>
    <n v="19140"/>
    <s v="East"/>
    <s v="OFF-FA-10002780"/>
    <x v="1"/>
    <x v="13"/>
    <s v="Staples"/>
    <n v="16.687999999999999"/>
    <n v="7"/>
    <n v="0.2"/>
    <n v="5.4236000000000004"/>
  </r>
  <r>
    <n v="2146"/>
    <s v="US-2016-152051"/>
    <x v="674"/>
    <d v="2016-06-29T00:00:00"/>
    <x v="1"/>
    <s v="TS-21160"/>
    <s v="Theresa Swint"/>
    <x v="1"/>
    <s v="United States"/>
    <x v="283"/>
    <x v="9"/>
    <n v="17403"/>
    <s v="East"/>
    <s v="FUR-CH-10002965"/>
    <x v="0"/>
    <x v="1"/>
    <s v="Global Leather Highback Executive Chair with Pneumatic Height Adjustment, Black"/>
    <n v="422.05799999999999"/>
    <n v="3"/>
    <n v="0.3"/>
    <n v="-18.088200000000001"/>
  </r>
  <r>
    <n v="2147"/>
    <s v="US-2016-152051"/>
    <x v="674"/>
    <d v="2016-06-29T00:00:00"/>
    <x v="1"/>
    <s v="TS-21160"/>
    <s v="Theresa Swint"/>
    <x v="1"/>
    <s v="United States"/>
    <x v="283"/>
    <x v="9"/>
    <n v="17403"/>
    <s v="East"/>
    <s v="OFF-BI-10004781"/>
    <x v="1"/>
    <x v="8"/>
    <s v="GBC Wire Binding Strips"/>
    <n v="38.088000000000001"/>
    <n v="4"/>
    <n v="0.7"/>
    <n v="-27.9312"/>
  </r>
  <r>
    <n v="2148"/>
    <s v="US-2016-152051"/>
    <x v="674"/>
    <d v="2016-06-29T00:00:00"/>
    <x v="1"/>
    <s v="TS-21160"/>
    <s v="Theresa Swint"/>
    <x v="1"/>
    <s v="United States"/>
    <x v="283"/>
    <x v="9"/>
    <n v="17403"/>
    <s v="East"/>
    <s v="OFF-ST-10001713"/>
    <x v="1"/>
    <x v="4"/>
    <s v="Gould Plastics 9-Pocket Panel Bin, 18-3/8w x 5-1/4d x 20-1/2h, Black"/>
    <n v="254.352"/>
    <n v="6"/>
    <n v="0.2"/>
    <n v="-50.870399999999997"/>
  </r>
  <r>
    <n v="2149"/>
    <s v="CA-2014-141607"/>
    <x v="432"/>
    <d v="2014-12-17T00:00:00"/>
    <x v="1"/>
    <s v="WB-21850"/>
    <s v="William Brown"/>
    <x v="0"/>
    <s v="United States"/>
    <x v="3"/>
    <x v="1"/>
    <n v="94521"/>
    <s v="West"/>
    <s v="FUR-FU-10003975"/>
    <x v="0"/>
    <x v="5"/>
    <s v="Eldon Advantage Chair Mats for Low to Medium Pile Carpets"/>
    <n v="43.31"/>
    <n v="1"/>
    <n v="0"/>
    <n v="4.3310000000000004"/>
  </r>
  <r>
    <n v="2150"/>
    <s v="CA-2017-102771"/>
    <x v="185"/>
    <d v="2017-04-05T00:00:00"/>
    <x v="1"/>
    <s v="DO-13435"/>
    <s v="Denny Ordway"/>
    <x v="0"/>
    <s v="United States"/>
    <x v="20"/>
    <x v="15"/>
    <n v="10035"/>
    <s v="East"/>
    <s v="TEC-PH-10001536"/>
    <x v="2"/>
    <x v="7"/>
    <s v="Spigen Samsung Galaxy S5 Case Wallet"/>
    <n v="84.95"/>
    <n v="5"/>
    <n v="0"/>
    <n v="22.087"/>
  </r>
  <r>
    <n v="2151"/>
    <s v="US-2017-139969"/>
    <x v="123"/>
    <d v="2017-11-26T00:00:00"/>
    <x v="1"/>
    <s v="AF-10870"/>
    <s v="Art Ferguson"/>
    <x v="0"/>
    <s v="United States"/>
    <x v="284"/>
    <x v="5"/>
    <n v="77840"/>
    <s v="Central"/>
    <s v="FUR-CH-10001973"/>
    <x v="0"/>
    <x v="1"/>
    <s v="Office Star Flex Back Scooter Chair with White Frame"/>
    <n v="233.05799999999999"/>
    <n v="3"/>
    <n v="0.3"/>
    <n v="-53.270400000000002"/>
  </r>
  <r>
    <n v="2152"/>
    <s v="CA-2014-167360"/>
    <x v="156"/>
    <d v="2014-11-29T00:00:00"/>
    <x v="0"/>
    <s v="RB-19435"/>
    <s v="Richard Bierner"/>
    <x v="0"/>
    <s v="United States"/>
    <x v="285"/>
    <x v="25"/>
    <n v="63116"/>
    <s v="Central"/>
    <s v="TEC-AC-10001772"/>
    <x v="2"/>
    <x v="11"/>
    <s v="Memorex Mini Travel Drive 16 GB USB 2.0 Flash Drive"/>
    <n v="111.79"/>
    <n v="7"/>
    <n v="0"/>
    <n v="43.598100000000002"/>
  </r>
  <r>
    <n v="2153"/>
    <s v="CA-2015-123505"/>
    <x v="6"/>
    <d v="2015-11-26T00:00:00"/>
    <x v="1"/>
    <s v="AR-10540"/>
    <s v="Andy Reiter"/>
    <x v="0"/>
    <s v="United States"/>
    <x v="94"/>
    <x v="31"/>
    <n v="2169"/>
    <s v="East"/>
    <s v="OFF-PA-10002586"/>
    <x v="1"/>
    <x v="10"/>
    <s v="Xerox 1970"/>
    <n v="14.94"/>
    <n v="3"/>
    <n v="0"/>
    <n v="7.0217999999999998"/>
  </r>
  <r>
    <n v="2154"/>
    <s v="CA-2016-117282"/>
    <x v="216"/>
    <d v="2016-07-18T00:00:00"/>
    <x v="1"/>
    <s v="DR-12880"/>
    <s v="Dan Reichenbach"/>
    <x v="1"/>
    <s v="United States"/>
    <x v="20"/>
    <x v="15"/>
    <n v="10009"/>
    <s v="East"/>
    <s v="OFF-BI-10004094"/>
    <x v="1"/>
    <x v="8"/>
    <s v="GBC Standard Plastic Binding Systems Combs"/>
    <n v="14.16"/>
    <n v="2"/>
    <n v="0.2"/>
    <n v="5.133"/>
  </r>
  <r>
    <n v="2155"/>
    <s v="US-2016-120460"/>
    <x v="567"/>
    <d v="2016-05-05T00:00:00"/>
    <x v="1"/>
    <s v="BF-11170"/>
    <s v="Ben Ferrer"/>
    <x v="2"/>
    <s v="United States"/>
    <x v="61"/>
    <x v="5"/>
    <n v="75081"/>
    <s v="Central"/>
    <s v="FUR-FU-10004973"/>
    <x v="0"/>
    <x v="5"/>
    <s v="Flat Face Poster Frame"/>
    <n v="22.608000000000001"/>
    <n v="3"/>
    <n v="0.6"/>
    <n v="-10.1736"/>
  </r>
  <r>
    <n v="2156"/>
    <s v="CA-2016-111115"/>
    <x v="197"/>
    <d v="2016-07-27T00:00:00"/>
    <x v="0"/>
    <s v="LB-16735"/>
    <s v="Larry Blacks"/>
    <x v="0"/>
    <s v="United States"/>
    <x v="1"/>
    <x v="1"/>
    <n v="90032"/>
    <s v="West"/>
    <s v="OFF-FA-10000624"/>
    <x v="1"/>
    <x v="13"/>
    <s v="OIC Binder Clips"/>
    <n v="21.48"/>
    <n v="6"/>
    <n v="0"/>
    <n v="10.74"/>
  </r>
  <r>
    <n v="2157"/>
    <s v="CA-2014-124646"/>
    <x v="169"/>
    <d v="2014-06-24T00:00:00"/>
    <x v="2"/>
    <s v="DV-13465"/>
    <s v="Dianna Vittorini"/>
    <x v="0"/>
    <s v="United States"/>
    <x v="31"/>
    <x v="11"/>
    <n v="55407"/>
    <s v="Central"/>
    <s v="OFF-ST-10001097"/>
    <x v="1"/>
    <x v="4"/>
    <s v="Office Impressions Heavy Duty Welded Shelving &amp; Multimedia Storage Drawers"/>
    <n v="501.81"/>
    <n v="3"/>
    <n v="0"/>
    <n v="0"/>
  </r>
  <r>
    <n v="2158"/>
    <s v="CA-2014-124646"/>
    <x v="169"/>
    <d v="2014-06-24T00:00:00"/>
    <x v="2"/>
    <s v="DV-13465"/>
    <s v="Dianna Vittorini"/>
    <x v="0"/>
    <s v="United States"/>
    <x v="31"/>
    <x v="11"/>
    <n v="55407"/>
    <s v="Central"/>
    <s v="OFF-ST-10001469"/>
    <x v="1"/>
    <x v="4"/>
    <s v="Fellowes Bankers Box Recycled Super Stor/Drawer"/>
    <n v="161.94"/>
    <n v="3"/>
    <n v="0"/>
    <n v="9.7164000000000001"/>
  </r>
  <r>
    <n v="2159"/>
    <s v="CA-2017-148166"/>
    <x v="208"/>
    <d v="2017-10-26T00:00:00"/>
    <x v="1"/>
    <s v="NK-18490"/>
    <s v="Neil Knudson"/>
    <x v="2"/>
    <s v="United States"/>
    <x v="207"/>
    <x v="2"/>
    <n v="32725"/>
    <s v="South"/>
    <s v="OFF-AR-10004956"/>
    <x v="1"/>
    <x v="6"/>
    <s v="Newell 33"/>
    <n v="17.856000000000002"/>
    <n v="4"/>
    <n v="0.2"/>
    <n v="2.0087999999999999"/>
  </r>
  <r>
    <n v="2160"/>
    <s v="CA-2016-159737"/>
    <x v="323"/>
    <d v="2016-09-09T00:00:00"/>
    <x v="1"/>
    <s v="CS-11950"/>
    <s v="Carlos Soltero"/>
    <x v="0"/>
    <s v="United States"/>
    <x v="22"/>
    <x v="10"/>
    <n v="60610"/>
    <s v="Central"/>
    <s v="OFF-BI-10004236"/>
    <x v="1"/>
    <x v="8"/>
    <s v="XtraLife ClearVue Slant-D Ring Binder, White, 3&quot;"/>
    <n v="8.8079999999999998"/>
    <n v="3"/>
    <n v="0.8"/>
    <n v="-14.973599999999999"/>
  </r>
  <r>
    <n v="2161"/>
    <s v="CA-2016-141019"/>
    <x v="675"/>
    <d v="2016-05-14T00:00:00"/>
    <x v="3"/>
    <s v="LH-17155"/>
    <s v="Logan Haushalter"/>
    <x v="0"/>
    <s v="United States"/>
    <x v="74"/>
    <x v="24"/>
    <n v="45231"/>
    <s v="East"/>
    <s v="FUR-FU-10002937"/>
    <x v="0"/>
    <x v="5"/>
    <s v="GE 48&quot; Fluorescent Tube, Cool White Energy Saver, 34 Watts, 30/Box"/>
    <n v="79.384"/>
    <n v="1"/>
    <n v="0.2"/>
    <n v="29.768999999999998"/>
  </r>
  <r>
    <n v="2162"/>
    <s v="CA-2016-101938"/>
    <x v="676"/>
    <d v="2016-01-12T00:00:00"/>
    <x v="1"/>
    <s v="DW-13480"/>
    <s v="Dianna Wilson"/>
    <x v="2"/>
    <s v="United States"/>
    <x v="182"/>
    <x v="1"/>
    <n v="94601"/>
    <s v="West"/>
    <s v="OFF-AR-10003696"/>
    <x v="1"/>
    <x v="6"/>
    <s v="Panasonic KP-350BK Electric Pencil Sharpener with Auto Stop"/>
    <n v="34.58"/>
    <n v="1"/>
    <n v="0"/>
    <n v="10.0282"/>
  </r>
  <r>
    <n v="2163"/>
    <s v="CA-2017-166296"/>
    <x v="677"/>
    <d v="2017-03-19T00:00:00"/>
    <x v="1"/>
    <s v="KF-16285"/>
    <s v="Karen Ferguson"/>
    <x v="2"/>
    <s v="United States"/>
    <x v="286"/>
    <x v="1"/>
    <n v="95336"/>
    <s v="West"/>
    <s v="OFF-PA-10004359"/>
    <x v="1"/>
    <x v="10"/>
    <s v="Multicolor Computer Printout Paper"/>
    <n v="314.55"/>
    <n v="3"/>
    <n v="0"/>
    <n v="150.98400000000001"/>
  </r>
  <r>
    <n v="2164"/>
    <s v="CA-2016-154018"/>
    <x v="63"/>
    <d v="2016-10-19T00:00:00"/>
    <x v="1"/>
    <s v="HA-14920"/>
    <s v="Helen Andreada"/>
    <x v="0"/>
    <s v="United States"/>
    <x v="128"/>
    <x v="5"/>
    <n v="78041"/>
    <s v="Central"/>
    <s v="TEC-AC-10002402"/>
    <x v="2"/>
    <x v="11"/>
    <s v="Razer Kraken PRO Over Ear PC and Music Headset"/>
    <n v="191.976"/>
    <n v="3"/>
    <n v="0.2"/>
    <n v="23.997"/>
  </r>
  <r>
    <n v="2165"/>
    <s v="CA-2016-154018"/>
    <x v="63"/>
    <d v="2016-10-19T00:00:00"/>
    <x v="1"/>
    <s v="HA-14920"/>
    <s v="Helen Andreada"/>
    <x v="0"/>
    <s v="United States"/>
    <x v="128"/>
    <x v="5"/>
    <n v="78041"/>
    <s v="Central"/>
    <s v="OFF-PA-10000551"/>
    <x v="1"/>
    <x v="10"/>
    <s v="Array Memo Cubes"/>
    <n v="8.2880000000000003"/>
    <n v="2"/>
    <n v="0.2"/>
    <n v="3.0044"/>
  </r>
  <r>
    <n v="2166"/>
    <s v="CA-2016-154018"/>
    <x v="63"/>
    <d v="2016-10-19T00:00:00"/>
    <x v="1"/>
    <s v="HA-14920"/>
    <s v="Helen Andreada"/>
    <x v="0"/>
    <s v="United States"/>
    <x v="128"/>
    <x v="5"/>
    <n v="78041"/>
    <s v="Central"/>
    <s v="FUR-FU-10003394"/>
    <x v="0"/>
    <x v="5"/>
    <s v="Tenex &quot;The Solids&quot; Textured Chair Mats"/>
    <n v="139.91999999999999"/>
    <n v="5"/>
    <n v="0.6"/>
    <n v="-150.41399999999999"/>
  </r>
  <r>
    <n v="2167"/>
    <s v="CA-2016-154018"/>
    <x v="63"/>
    <d v="2016-10-19T00:00:00"/>
    <x v="1"/>
    <s v="HA-14920"/>
    <s v="Helen Andreada"/>
    <x v="0"/>
    <s v="United States"/>
    <x v="128"/>
    <x v="5"/>
    <n v="78041"/>
    <s v="Central"/>
    <s v="OFF-AR-10002067"/>
    <x v="1"/>
    <x v="6"/>
    <s v="Newell 334"/>
    <n v="15.872"/>
    <n v="1"/>
    <n v="0.2"/>
    <n v="1.1903999999999999"/>
  </r>
  <r>
    <n v="2168"/>
    <s v="CA-2016-154018"/>
    <x v="63"/>
    <d v="2016-10-19T00:00:00"/>
    <x v="1"/>
    <s v="HA-14920"/>
    <s v="Helen Andreada"/>
    <x v="0"/>
    <s v="United States"/>
    <x v="128"/>
    <x v="5"/>
    <n v="78041"/>
    <s v="Central"/>
    <s v="OFF-BI-10004140"/>
    <x v="1"/>
    <x v="8"/>
    <s v="Avery Non-Stick Binders"/>
    <n v="6.2859999999999996"/>
    <n v="7"/>
    <n v="0.8"/>
    <n v="-11.000500000000001"/>
  </r>
  <r>
    <n v="2169"/>
    <s v="CA-2017-117870"/>
    <x v="678"/>
    <d v="2017-01-30T00:00:00"/>
    <x v="0"/>
    <s v="JH-15820"/>
    <s v="John Huston"/>
    <x v="0"/>
    <s v="United States"/>
    <x v="239"/>
    <x v="24"/>
    <n v="44240"/>
    <s v="East"/>
    <s v="OFF-AR-10004078"/>
    <x v="1"/>
    <x v="6"/>
    <s v="Newell 312"/>
    <n v="14.016"/>
    <n v="3"/>
    <n v="0.2"/>
    <n v="1.752"/>
  </r>
  <r>
    <n v="2170"/>
    <s v="CA-2017-117870"/>
    <x v="678"/>
    <d v="2017-01-30T00:00:00"/>
    <x v="0"/>
    <s v="JH-15820"/>
    <s v="John Huston"/>
    <x v="0"/>
    <s v="United States"/>
    <x v="239"/>
    <x v="24"/>
    <n v="44240"/>
    <s v="East"/>
    <s v="TEC-AC-10000927"/>
    <x v="2"/>
    <x v="11"/>
    <s v="Anker Ultrathin Bluetooth Wireless Keyboard Aluminum Cover with Stand "/>
    <n v="71.975999999999999"/>
    <n v="3"/>
    <n v="0.2"/>
    <n v="-8.9969999999999999"/>
  </r>
  <r>
    <n v="2171"/>
    <s v="CA-2017-117870"/>
    <x v="678"/>
    <d v="2017-01-30T00:00:00"/>
    <x v="0"/>
    <s v="JH-15820"/>
    <s v="John Huston"/>
    <x v="0"/>
    <s v="United States"/>
    <x v="239"/>
    <x v="24"/>
    <n v="44240"/>
    <s v="East"/>
    <s v="TEC-PH-10003931"/>
    <x v="2"/>
    <x v="7"/>
    <s v="JBL Micro Wireless Portable Bluetooth Speaker"/>
    <n v="107.982"/>
    <n v="3"/>
    <n v="0.4"/>
    <n v="-26.9955"/>
  </r>
  <r>
    <n v="2172"/>
    <s v="US-2017-137491"/>
    <x v="123"/>
    <d v="2017-11-25T00:00:00"/>
    <x v="1"/>
    <s v="LC-16930"/>
    <s v="Linda Cazamias"/>
    <x v="1"/>
    <s v="United States"/>
    <x v="287"/>
    <x v="5"/>
    <n v="76903"/>
    <s v="Central"/>
    <s v="FUR-CH-10004675"/>
    <x v="0"/>
    <x v="1"/>
    <s v="Lifetime Advantage Folding Chairs, 4/Carton"/>
    <n v="305.31200000000001"/>
    <n v="2"/>
    <n v="0.3"/>
    <n v="-8.7232000000000003"/>
  </r>
  <r>
    <n v="2173"/>
    <s v="CA-2014-152296"/>
    <x v="601"/>
    <d v="2014-08-03T00:00:00"/>
    <x v="2"/>
    <s v="IL-15100"/>
    <s v="Ivan Liston"/>
    <x v="0"/>
    <s v="United States"/>
    <x v="8"/>
    <x v="1"/>
    <n v="94122"/>
    <s v="West"/>
    <s v="OFF-BI-10004506"/>
    <x v="1"/>
    <x v="8"/>
    <s v="Wilson Jones data.warehouse D-Ring Binders with DublLock"/>
    <n v="19.751999999999999"/>
    <n v="3"/>
    <n v="0.2"/>
    <n v="6.9131999999999998"/>
  </r>
  <r>
    <n v="2174"/>
    <s v="CA-2016-112025"/>
    <x v="679"/>
    <d v="2016-08-04T00:00:00"/>
    <x v="1"/>
    <s v="LS-16975"/>
    <s v="Lindsay Shagiari"/>
    <x v="2"/>
    <s v="United States"/>
    <x v="12"/>
    <x v="5"/>
    <n v="77070"/>
    <s v="Central"/>
    <s v="OFF-BI-10002353"/>
    <x v="1"/>
    <x v="8"/>
    <s v="GBC VeloBind Cover Sets"/>
    <n v="9.2639999999999993"/>
    <n v="3"/>
    <n v="0.8"/>
    <n v="-13.896000000000001"/>
  </r>
  <r>
    <n v="2175"/>
    <s v="CA-2015-132507"/>
    <x v="117"/>
    <d v="2015-08-03T00:00:00"/>
    <x v="0"/>
    <s v="CC-12610"/>
    <s v="Corey Catlett"/>
    <x v="1"/>
    <s v="United States"/>
    <x v="12"/>
    <x v="5"/>
    <n v="77041"/>
    <s v="Central"/>
    <s v="OFF-ST-10000943"/>
    <x v="1"/>
    <x v="4"/>
    <s v="Eldon ProFile File 'N Store Portable File Tub Letter/Legal Size Black"/>
    <n v="61.792000000000002"/>
    <n v="4"/>
    <n v="0.2"/>
    <n v="6.1791999999999998"/>
  </r>
  <r>
    <n v="2176"/>
    <s v="CA-2016-125738"/>
    <x v="680"/>
    <d v="2016-10-21T00:00:00"/>
    <x v="1"/>
    <s v="PB-18805"/>
    <s v="Patrick Bzostek"/>
    <x v="2"/>
    <s v="United States"/>
    <x v="288"/>
    <x v="7"/>
    <n v="84106"/>
    <s v="West"/>
    <s v="OFF-PA-10000740"/>
    <x v="1"/>
    <x v="10"/>
    <s v="Xerox 1982"/>
    <n v="45.68"/>
    <n v="2"/>
    <n v="0"/>
    <n v="21.012799999999999"/>
  </r>
  <r>
    <n v="2177"/>
    <s v="CA-2016-125738"/>
    <x v="680"/>
    <d v="2016-10-21T00:00:00"/>
    <x v="1"/>
    <s v="PB-18805"/>
    <s v="Patrick Bzostek"/>
    <x v="2"/>
    <s v="United States"/>
    <x v="288"/>
    <x v="7"/>
    <n v="84106"/>
    <s v="West"/>
    <s v="OFF-PA-10003001"/>
    <x v="1"/>
    <x v="10"/>
    <s v="Xerox 1986"/>
    <n v="60.12"/>
    <n v="9"/>
    <n v="0"/>
    <n v="28.857600000000001"/>
  </r>
  <r>
    <n v="2178"/>
    <s v="CA-2016-125738"/>
    <x v="680"/>
    <d v="2016-10-21T00:00:00"/>
    <x v="1"/>
    <s v="PB-18805"/>
    <s v="Patrick Bzostek"/>
    <x v="2"/>
    <s v="United States"/>
    <x v="288"/>
    <x v="7"/>
    <n v="84106"/>
    <s v="West"/>
    <s v="OFF-BI-10001628"/>
    <x v="1"/>
    <x v="8"/>
    <s v="Acco Data Flex Cable Posts For Top &amp; Bottom Load Binders, 6&quot; Capacity"/>
    <n v="41.72"/>
    <n v="5"/>
    <n v="0.2"/>
    <n v="13.0375"/>
  </r>
  <r>
    <n v="2179"/>
    <s v="CA-2016-125738"/>
    <x v="680"/>
    <d v="2016-10-21T00:00:00"/>
    <x v="1"/>
    <s v="PB-18805"/>
    <s v="Patrick Bzostek"/>
    <x v="2"/>
    <s v="United States"/>
    <x v="288"/>
    <x v="7"/>
    <n v="84106"/>
    <s v="West"/>
    <s v="OFF-PA-10001509"/>
    <x v="1"/>
    <x v="10"/>
    <s v="Recycled Desk Saver Line &quot;While You Were Out&quot; Book, 5 1/2&quot; X 4&quot;"/>
    <n v="71.599999999999994"/>
    <n v="8"/>
    <n v="0"/>
    <n v="32.936"/>
  </r>
  <r>
    <n v="2180"/>
    <s v="CA-2016-128818"/>
    <x v="681"/>
    <d v="2016-05-11T00:00:00"/>
    <x v="1"/>
    <s v="CJ-12010"/>
    <s v="Caroline Jumper"/>
    <x v="0"/>
    <s v="United States"/>
    <x v="20"/>
    <x v="15"/>
    <n v="10009"/>
    <s v="East"/>
    <s v="OFF-BI-10000309"/>
    <x v="1"/>
    <x v="8"/>
    <s v="GBC Twin Loop Wire Binding Elements, 9/16&quot; Spine, Black"/>
    <n v="85.231999999999999"/>
    <n v="7"/>
    <n v="0.2"/>
    <n v="30.896599999999999"/>
  </r>
  <r>
    <n v="2181"/>
    <s v="CA-2016-128818"/>
    <x v="681"/>
    <d v="2016-05-11T00:00:00"/>
    <x v="1"/>
    <s v="CJ-12010"/>
    <s v="Caroline Jumper"/>
    <x v="0"/>
    <s v="United States"/>
    <x v="20"/>
    <x v="15"/>
    <n v="10009"/>
    <s v="East"/>
    <s v="OFF-LA-10003923"/>
    <x v="1"/>
    <x v="2"/>
    <s v="Alphabetical Labels for Top Tab Filing"/>
    <n v="44.4"/>
    <n v="3"/>
    <n v="0"/>
    <n v="22.2"/>
  </r>
  <r>
    <n v="2182"/>
    <s v="CA-2016-128818"/>
    <x v="681"/>
    <d v="2016-05-11T00:00:00"/>
    <x v="1"/>
    <s v="CJ-12010"/>
    <s v="Caroline Jumper"/>
    <x v="0"/>
    <s v="United States"/>
    <x v="20"/>
    <x v="15"/>
    <n v="10009"/>
    <s v="East"/>
    <s v="FUR-CH-10002084"/>
    <x v="0"/>
    <x v="1"/>
    <s v="Hon Mobius Operator's Chair"/>
    <n v="442.76400000000001"/>
    <n v="4"/>
    <n v="0.1"/>
    <n v="59.035200000000003"/>
  </r>
  <r>
    <n v="2183"/>
    <s v="CA-2016-128818"/>
    <x v="681"/>
    <d v="2016-05-11T00:00:00"/>
    <x v="1"/>
    <s v="CJ-12010"/>
    <s v="Caroline Jumper"/>
    <x v="0"/>
    <s v="United States"/>
    <x v="20"/>
    <x v="15"/>
    <n v="10009"/>
    <s v="East"/>
    <s v="TEC-MA-10000488"/>
    <x v="2"/>
    <x v="15"/>
    <s v="Bady BDG101FRU Card Printer"/>
    <n v="3999.95"/>
    <n v="5"/>
    <n v="0"/>
    <n v="1159.9855"/>
  </r>
  <r>
    <n v="2184"/>
    <s v="CA-2016-128818"/>
    <x v="681"/>
    <d v="2016-05-11T00:00:00"/>
    <x v="1"/>
    <s v="CJ-12010"/>
    <s v="Caroline Jumper"/>
    <x v="0"/>
    <s v="United States"/>
    <x v="20"/>
    <x v="15"/>
    <n v="10009"/>
    <s v="East"/>
    <s v="TEC-AC-10001767"/>
    <x v="2"/>
    <x v="11"/>
    <s v="SanDisk Ultra 64 GB MicroSDHC Class 10 Memory Card"/>
    <n v="199.95"/>
    <n v="5"/>
    <n v="0"/>
    <n v="21.994499999999999"/>
  </r>
  <r>
    <n v="2185"/>
    <s v="CA-2016-128818"/>
    <x v="681"/>
    <d v="2016-05-11T00:00:00"/>
    <x v="1"/>
    <s v="CJ-12010"/>
    <s v="Caroline Jumper"/>
    <x v="0"/>
    <s v="United States"/>
    <x v="20"/>
    <x v="15"/>
    <n v="10009"/>
    <s v="East"/>
    <s v="FUR-FU-10001940"/>
    <x v="0"/>
    <x v="5"/>
    <s v="Staple-based wall hangings"/>
    <n v="63.68"/>
    <n v="8"/>
    <n v="0"/>
    <n v="28.019200000000001"/>
  </r>
  <r>
    <n v="2186"/>
    <s v="CA-2017-124576"/>
    <x v="378"/>
    <d v="2017-08-04T00:00:00"/>
    <x v="0"/>
    <s v="HK-14890"/>
    <s v="Heather Kirkland"/>
    <x v="1"/>
    <s v="United States"/>
    <x v="162"/>
    <x v="1"/>
    <n v="93905"/>
    <s v="West"/>
    <s v="OFF-BI-10002735"/>
    <x v="1"/>
    <x v="8"/>
    <s v="GBC Prestige Therm-A-Bind Covers"/>
    <n v="54.896000000000001"/>
    <n v="2"/>
    <n v="0.2"/>
    <n v="18.5274"/>
  </r>
  <r>
    <n v="2187"/>
    <s v="CA-2016-101378"/>
    <x v="216"/>
    <d v="2016-07-14T00:00:00"/>
    <x v="3"/>
    <s v="RH-19600"/>
    <s v="Rob Haberlin"/>
    <x v="0"/>
    <s v="United States"/>
    <x v="114"/>
    <x v="19"/>
    <n v="35810"/>
    <s v="South"/>
    <s v="TEC-AC-10002345"/>
    <x v="2"/>
    <x v="11"/>
    <s v="HP Standard 104 key PS/2 Keyboard"/>
    <n v="29"/>
    <n v="2"/>
    <n v="0"/>
    <n v="7.25"/>
  </r>
  <r>
    <n v="2188"/>
    <s v="CA-2017-143063"/>
    <x v="682"/>
    <d v="2017-08-15T00:00:00"/>
    <x v="1"/>
    <s v="IL-15100"/>
    <s v="Ivan Liston"/>
    <x v="0"/>
    <s v="United States"/>
    <x v="38"/>
    <x v="14"/>
    <n v="47201"/>
    <s v="Central"/>
    <s v="OFF-EN-10003134"/>
    <x v="1"/>
    <x v="12"/>
    <s v="Staple envelope"/>
    <n v="70.08"/>
    <n v="6"/>
    <n v="0"/>
    <n v="35.04"/>
  </r>
  <r>
    <n v="2189"/>
    <s v="CA-2017-143063"/>
    <x v="682"/>
    <d v="2017-08-15T00:00:00"/>
    <x v="1"/>
    <s v="IL-15100"/>
    <s v="Ivan Liston"/>
    <x v="0"/>
    <s v="United States"/>
    <x v="38"/>
    <x v="14"/>
    <n v="47201"/>
    <s v="Central"/>
    <s v="FUR-FU-10003708"/>
    <x v="0"/>
    <x v="5"/>
    <s v="Tenex Traditional Chairmats for Medium Pile Carpet, Standard Lip, 36&quot; x 48&quot;"/>
    <n v="121.3"/>
    <n v="2"/>
    <n v="0"/>
    <n v="25.472999999999999"/>
  </r>
  <r>
    <n v="2190"/>
    <s v="CA-2017-143063"/>
    <x v="682"/>
    <d v="2017-08-15T00:00:00"/>
    <x v="1"/>
    <s v="IL-15100"/>
    <s v="Ivan Liston"/>
    <x v="0"/>
    <s v="United States"/>
    <x v="38"/>
    <x v="14"/>
    <n v="47201"/>
    <s v="Central"/>
    <s v="TEC-PH-10003645"/>
    <x v="2"/>
    <x v="7"/>
    <s v="Aastra 57i VoIP phone"/>
    <n v="1454.49"/>
    <n v="9"/>
    <n v="0"/>
    <n v="378.16739999999999"/>
  </r>
  <r>
    <n v="2191"/>
    <s v="CA-2016-118913"/>
    <x v="674"/>
    <d v="2016-06-29T00:00:00"/>
    <x v="1"/>
    <s v="AS-10240"/>
    <s v="Alan Shonely"/>
    <x v="0"/>
    <s v="United States"/>
    <x v="1"/>
    <x v="1"/>
    <n v="90049"/>
    <s v="West"/>
    <s v="OFF-AP-10000692"/>
    <x v="1"/>
    <x v="9"/>
    <s v="Fellowes Mighty 8 Compact Surge Protector"/>
    <n v="60.81"/>
    <n v="3"/>
    <n v="0"/>
    <n v="17.026800000000001"/>
  </r>
  <r>
    <n v="2192"/>
    <s v="CA-2016-128412"/>
    <x v="107"/>
    <d v="2016-12-17T00:00:00"/>
    <x v="1"/>
    <s v="AP-10915"/>
    <s v="Arthur Prichep"/>
    <x v="0"/>
    <s v="United States"/>
    <x v="4"/>
    <x v="4"/>
    <n v="98105"/>
    <s v="West"/>
    <s v="OFF-BI-10001718"/>
    <x v="1"/>
    <x v="8"/>
    <s v="GBC DocuBind P50 Personal Binding Machine"/>
    <n v="153.55199999999999"/>
    <n v="3"/>
    <n v="0.2"/>
    <n v="51.823799999999999"/>
  </r>
  <r>
    <n v="2193"/>
    <s v="CA-2016-128412"/>
    <x v="107"/>
    <d v="2016-12-17T00:00:00"/>
    <x v="1"/>
    <s v="AP-10915"/>
    <s v="Arthur Prichep"/>
    <x v="0"/>
    <s v="United States"/>
    <x v="4"/>
    <x v="4"/>
    <n v="98105"/>
    <s v="West"/>
    <s v="OFF-AP-10002082"/>
    <x v="1"/>
    <x v="9"/>
    <s v="Holmes HEPA Air Purifier"/>
    <n v="65.34"/>
    <n v="3"/>
    <n v="0"/>
    <n v="22.869"/>
  </r>
  <r>
    <n v="2194"/>
    <s v="CA-2016-128412"/>
    <x v="107"/>
    <d v="2016-12-17T00:00:00"/>
    <x v="1"/>
    <s v="AP-10915"/>
    <s v="Arthur Prichep"/>
    <x v="0"/>
    <s v="United States"/>
    <x v="4"/>
    <x v="4"/>
    <n v="98105"/>
    <s v="West"/>
    <s v="OFF-PA-10001125"/>
    <x v="1"/>
    <x v="10"/>
    <s v="Xerox 1988"/>
    <n v="123.92"/>
    <n v="4"/>
    <n v="0"/>
    <n v="55.764000000000003"/>
  </r>
  <r>
    <n v="2195"/>
    <s v="CA-2016-128412"/>
    <x v="107"/>
    <d v="2016-12-17T00:00:00"/>
    <x v="1"/>
    <s v="AP-10915"/>
    <s v="Arthur Prichep"/>
    <x v="0"/>
    <s v="United States"/>
    <x v="4"/>
    <x v="4"/>
    <n v="98105"/>
    <s v="West"/>
    <s v="OFF-AP-10000252"/>
    <x v="1"/>
    <x v="9"/>
    <s v="Harmony HEPA Quiet Air Purifiers"/>
    <n v="35.1"/>
    <n v="3"/>
    <n v="0"/>
    <n v="12.285"/>
  </r>
  <r>
    <n v="2196"/>
    <s v="CA-2016-128412"/>
    <x v="107"/>
    <d v="2016-12-17T00:00:00"/>
    <x v="1"/>
    <s v="AP-10915"/>
    <s v="Arthur Prichep"/>
    <x v="0"/>
    <s v="United States"/>
    <x v="4"/>
    <x v="4"/>
    <n v="98105"/>
    <s v="West"/>
    <s v="TEC-AC-10003038"/>
    <x v="2"/>
    <x v="11"/>
    <s v="Kingston Digital DataTraveler 16GB USB 2.0"/>
    <n v="44.75"/>
    <n v="5"/>
    <n v="0"/>
    <n v="8.5024999999999995"/>
  </r>
  <r>
    <n v="2197"/>
    <s v="CA-2016-136483"/>
    <x v="49"/>
    <d v="2016-12-06T00:00:00"/>
    <x v="1"/>
    <s v="AG-10390"/>
    <s v="Allen Goldenen"/>
    <x v="0"/>
    <s v="United States"/>
    <x v="289"/>
    <x v="18"/>
    <n v="37918"/>
    <s v="South"/>
    <s v="OFF-AR-10000940"/>
    <x v="1"/>
    <x v="6"/>
    <s v="Newell 343"/>
    <n v="4.7039999999999997"/>
    <n v="2"/>
    <n v="0.2"/>
    <n v="0.41160000000000002"/>
  </r>
  <r>
    <n v="2198"/>
    <s v="CA-2014-163013"/>
    <x v="683"/>
    <d v="2014-12-04T00:00:00"/>
    <x v="1"/>
    <s v="BF-11080"/>
    <s v="Bart Folk"/>
    <x v="0"/>
    <s v="United States"/>
    <x v="122"/>
    <x v="19"/>
    <n v="36116"/>
    <s v="South"/>
    <s v="OFF-AR-10001954"/>
    <x v="1"/>
    <x v="6"/>
    <s v="Newell 331"/>
    <n v="14.67"/>
    <n v="3"/>
    <n v="0"/>
    <n v="3.9609000000000001"/>
  </r>
  <r>
    <n v="2199"/>
    <s v="CA-2015-135363"/>
    <x v="262"/>
    <d v="2015-04-02T00:00:00"/>
    <x v="1"/>
    <s v="CK-12205"/>
    <s v="Chloris Kastensmidt"/>
    <x v="0"/>
    <s v="United States"/>
    <x v="10"/>
    <x v="9"/>
    <n v="19120"/>
    <s v="East"/>
    <s v="OFF-PA-10003177"/>
    <x v="1"/>
    <x v="10"/>
    <s v="Xerox 1999"/>
    <n v="15.552"/>
    <n v="3"/>
    <n v="0.2"/>
    <n v="5.4432"/>
  </r>
  <r>
    <n v="2200"/>
    <s v="CA-2015-135363"/>
    <x v="262"/>
    <d v="2015-04-02T00:00:00"/>
    <x v="1"/>
    <s v="CK-12205"/>
    <s v="Chloris Kastensmidt"/>
    <x v="0"/>
    <s v="United States"/>
    <x v="10"/>
    <x v="9"/>
    <n v="19120"/>
    <s v="East"/>
    <s v="OFF-PA-10000533"/>
    <x v="1"/>
    <x v="10"/>
    <s v="Southworth Parchment Paper &amp; Envelopes"/>
    <n v="5.2320000000000002"/>
    <n v="1"/>
    <n v="0.2"/>
    <n v="1.7003999999999999"/>
  </r>
  <r>
    <n v="2201"/>
    <s v="US-2014-165659"/>
    <x v="106"/>
    <d v="2014-06-06T00:00:00"/>
    <x v="1"/>
    <s v="LT-17110"/>
    <s v="Liz Thompson"/>
    <x v="0"/>
    <s v="United States"/>
    <x v="290"/>
    <x v="36"/>
    <n v="72209"/>
    <s v="South"/>
    <s v="FUR-FU-10001935"/>
    <x v="0"/>
    <x v="5"/>
    <s v="3M Hangers With Command Adhesive"/>
    <n v="22.2"/>
    <n v="6"/>
    <n v="0"/>
    <n v="9.1020000000000003"/>
  </r>
  <r>
    <n v="2202"/>
    <s v="US-2014-165659"/>
    <x v="106"/>
    <d v="2014-06-06T00:00:00"/>
    <x v="1"/>
    <s v="LT-17110"/>
    <s v="Liz Thompson"/>
    <x v="0"/>
    <s v="United States"/>
    <x v="290"/>
    <x v="36"/>
    <n v="72209"/>
    <s v="South"/>
    <s v="TEC-PH-10002563"/>
    <x v="2"/>
    <x v="7"/>
    <s v="Adtran 1202752G1"/>
    <n v="881.93"/>
    <n v="7"/>
    <n v="0"/>
    <n v="229.30179999999999"/>
  </r>
  <r>
    <n v="2203"/>
    <s v="CA-2015-138002"/>
    <x v="684"/>
    <d v="2015-09-12T00:00:00"/>
    <x v="1"/>
    <s v="BT-11305"/>
    <s v="Beth Thompson"/>
    <x v="2"/>
    <s v="United States"/>
    <x v="4"/>
    <x v="4"/>
    <n v="98103"/>
    <s v="West"/>
    <s v="OFF-BI-10002160"/>
    <x v="1"/>
    <x v="8"/>
    <s v="Acco Hanging Data Binders"/>
    <n v="6.0960000000000001"/>
    <n v="2"/>
    <n v="0.2"/>
    <n v="2.1335999999999999"/>
  </r>
  <r>
    <n v="2204"/>
    <s v="CA-2015-138002"/>
    <x v="684"/>
    <d v="2015-09-12T00:00:00"/>
    <x v="1"/>
    <s v="BT-11305"/>
    <s v="Beth Thompson"/>
    <x v="2"/>
    <s v="United States"/>
    <x v="4"/>
    <x v="4"/>
    <n v="98103"/>
    <s v="West"/>
    <s v="FUR-FU-10004748"/>
    <x v="0"/>
    <x v="5"/>
    <s v="Howard Miller 16&quot; Diameter Gallery Wall Clock"/>
    <n v="191.82"/>
    <n v="3"/>
    <n v="0"/>
    <n v="74.809799999999996"/>
  </r>
  <r>
    <n v="2205"/>
    <s v="CA-2015-128860"/>
    <x v="685"/>
    <d v="2015-07-05T00:00:00"/>
    <x v="1"/>
    <s v="SC-20725"/>
    <s v="Steven Cartwright"/>
    <x v="0"/>
    <s v="United States"/>
    <x v="152"/>
    <x v="9"/>
    <n v="17602"/>
    <s v="East"/>
    <s v="FUR-FU-10001473"/>
    <x v="0"/>
    <x v="5"/>
    <s v="Eldon Executive Woodline II Desk Accessories, Mahogany"/>
    <n v="20.103999999999999"/>
    <n v="1"/>
    <n v="0.2"/>
    <n v="1.7591000000000001"/>
  </r>
  <r>
    <n v="2206"/>
    <s v="CA-2016-164350"/>
    <x v="545"/>
    <d v="2016-09-12T00:00:00"/>
    <x v="0"/>
    <s v="CG-12040"/>
    <s v="Catherine Glotzbach"/>
    <x v="2"/>
    <s v="United States"/>
    <x v="39"/>
    <x v="18"/>
    <n v="37620"/>
    <s v="South"/>
    <s v="OFF-AR-10000538"/>
    <x v="1"/>
    <x v="6"/>
    <s v="Boston Model 1800 Electric Pencil Sharpener, Gray"/>
    <n v="67.56"/>
    <n v="3"/>
    <n v="0.2"/>
    <n v="8.4450000000000003"/>
  </r>
  <r>
    <n v="2207"/>
    <s v="US-2014-103905"/>
    <x v="686"/>
    <d v="2014-07-20T00:00:00"/>
    <x v="1"/>
    <s v="AW-10930"/>
    <s v="Arthur Wiediger"/>
    <x v="2"/>
    <s v="United States"/>
    <x v="34"/>
    <x v="10"/>
    <n v="60505"/>
    <s v="Central"/>
    <s v="OFF-BI-10001098"/>
    <x v="1"/>
    <x v="8"/>
    <s v="Acco D-Ring Binder w/DublLock"/>
    <n v="29.931999999999999"/>
    <n v="7"/>
    <n v="0.8"/>
    <n v="-46.394599999999997"/>
  </r>
  <r>
    <n v="2208"/>
    <s v="US-2014-103905"/>
    <x v="686"/>
    <d v="2014-07-20T00:00:00"/>
    <x v="1"/>
    <s v="AW-10930"/>
    <s v="Arthur Wiediger"/>
    <x v="2"/>
    <s v="United States"/>
    <x v="34"/>
    <x v="10"/>
    <n v="60505"/>
    <s v="Central"/>
    <s v="TEC-PH-10001552"/>
    <x v="2"/>
    <x v="7"/>
    <s v="I Need's 3d Hello Kitty Hybrid Silicone Case Cover for HTC One X 4g with 3d Hello Kitty Stylus Pen Green/pink"/>
    <n v="38.271999999999998"/>
    <n v="4"/>
    <n v="0.2"/>
    <n v="3.8271999999999999"/>
  </r>
  <r>
    <n v="2209"/>
    <s v="CA-2015-129854"/>
    <x v="421"/>
    <d v="2015-08-26T00:00:00"/>
    <x v="1"/>
    <s v="RB-19705"/>
    <s v="Roger Barcio"/>
    <x v="2"/>
    <s v="United States"/>
    <x v="20"/>
    <x v="15"/>
    <n v="10009"/>
    <s v="East"/>
    <s v="OFF-AR-10000390"/>
    <x v="1"/>
    <x v="6"/>
    <s v="Newell Chalk Holder"/>
    <n v="16.52"/>
    <n v="4"/>
    <n v="0"/>
    <n v="7.5991999999999997"/>
  </r>
  <r>
    <n v="2210"/>
    <s v="CA-2014-125556"/>
    <x v="687"/>
    <d v="2014-11-16T00:00:00"/>
    <x v="0"/>
    <s v="ML-17410"/>
    <s v="Maris LaWare"/>
    <x v="0"/>
    <s v="United States"/>
    <x v="54"/>
    <x v="29"/>
    <n v="6824"/>
    <s v="East"/>
    <s v="TEC-PH-10001079"/>
    <x v="2"/>
    <x v="7"/>
    <s v="Polycom SoundPoint Pro SE-225 Corded phone"/>
    <n v="832.93"/>
    <n v="7"/>
    <n v="0"/>
    <n v="233.22040000000001"/>
  </r>
  <r>
    <n v="2211"/>
    <s v="CA-2014-125556"/>
    <x v="687"/>
    <d v="2014-11-16T00:00:00"/>
    <x v="0"/>
    <s v="ML-17410"/>
    <s v="Maris LaWare"/>
    <x v="0"/>
    <s v="United States"/>
    <x v="54"/>
    <x v="29"/>
    <n v="6824"/>
    <s v="East"/>
    <s v="OFF-BI-10003460"/>
    <x v="1"/>
    <x v="8"/>
    <s v="Acco 3-Hole Punch"/>
    <n v="43.8"/>
    <n v="10"/>
    <n v="0"/>
    <n v="21.024000000000001"/>
  </r>
  <r>
    <n v="2212"/>
    <s v="CA-2016-162313"/>
    <x v="581"/>
    <d v="2016-11-30T00:00:00"/>
    <x v="2"/>
    <s v="VB-21745"/>
    <s v="Victoria Brennan"/>
    <x v="1"/>
    <s v="United States"/>
    <x v="291"/>
    <x v="12"/>
    <n v="48146"/>
    <s v="Central"/>
    <s v="OFF-AP-10003842"/>
    <x v="1"/>
    <x v="9"/>
    <s v="Euro-Pro Shark Turbo Vacuum"/>
    <n v="167.292"/>
    <n v="6"/>
    <n v="0.1"/>
    <n v="29.7408"/>
  </r>
  <r>
    <n v="2213"/>
    <s v="CA-2017-107874"/>
    <x v="610"/>
    <d v="2017-11-25T00:00:00"/>
    <x v="1"/>
    <s v="SW-20275"/>
    <s v="Scott Williamson"/>
    <x v="0"/>
    <s v="United States"/>
    <x v="20"/>
    <x v="15"/>
    <n v="10035"/>
    <s v="East"/>
    <s v="FUR-FU-10003535"/>
    <x v="0"/>
    <x v="5"/>
    <s v="Howard Miller Distant Time Traveler Alarm Clock"/>
    <n v="27.42"/>
    <n v="1"/>
    <n v="0"/>
    <n v="11.2422"/>
  </r>
  <r>
    <n v="2214"/>
    <s v="CA-2017-129378"/>
    <x v="172"/>
    <d v="2017-10-02T00:00:00"/>
    <x v="2"/>
    <s v="NS-18505"/>
    <s v="Neola Schneider"/>
    <x v="0"/>
    <s v="United States"/>
    <x v="49"/>
    <x v="1"/>
    <n v="95123"/>
    <s v="West"/>
    <s v="OFF-BI-10002012"/>
    <x v="1"/>
    <x v="8"/>
    <s v="Wilson Jones Easy Flow II Sheet Lifters"/>
    <n v="1.44"/>
    <n v="1"/>
    <n v="0.2"/>
    <n v="0.504"/>
  </r>
  <r>
    <n v="2215"/>
    <s v="CA-2017-129378"/>
    <x v="172"/>
    <d v="2017-10-02T00:00:00"/>
    <x v="2"/>
    <s v="NS-18505"/>
    <s v="Neola Schneider"/>
    <x v="0"/>
    <s v="United States"/>
    <x v="49"/>
    <x v="1"/>
    <n v="95123"/>
    <s v="West"/>
    <s v="OFF-BI-10001922"/>
    <x v="1"/>
    <x v="8"/>
    <s v="Storex Dura Pro Binders"/>
    <n v="61.776000000000003"/>
    <n v="13"/>
    <n v="0.2"/>
    <n v="20.849399999999999"/>
  </r>
  <r>
    <n v="2216"/>
    <s v="CA-2017-129378"/>
    <x v="172"/>
    <d v="2017-10-02T00:00:00"/>
    <x v="2"/>
    <s v="NS-18505"/>
    <s v="Neola Schneider"/>
    <x v="0"/>
    <s v="United States"/>
    <x v="49"/>
    <x v="1"/>
    <n v="95123"/>
    <s v="West"/>
    <s v="OFF-AP-10000576"/>
    <x v="1"/>
    <x v="9"/>
    <s v="Belkin 325VA UPS Surge Protector, 6'"/>
    <n v="241.96"/>
    <n v="2"/>
    <n v="0"/>
    <n v="60.49"/>
  </r>
  <r>
    <n v="2217"/>
    <s v="CA-2017-129378"/>
    <x v="172"/>
    <d v="2017-10-02T00:00:00"/>
    <x v="2"/>
    <s v="NS-18505"/>
    <s v="Neola Schneider"/>
    <x v="0"/>
    <s v="United States"/>
    <x v="49"/>
    <x v="1"/>
    <n v="95123"/>
    <s v="West"/>
    <s v="FUR-CH-10000553"/>
    <x v="0"/>
    <x v="1"/>
    <s v="Metal Folding Chairs, Beige, 4/Carton"/>
    <n v="108.608"/>
    <n v="4"/>
    <n v="0.2"/>
    <n v="9.5031999999999996"/>
  </r>
  <r>
    <n v="2218"/>
    <s v="CA-2014-151953"/>
    <x v="59"/>
    <d v="2014-09-25T00:00:00"/>
    <x v="1"/>
    <s v="DB-13555"/>
    <s v="Dorothy Badders"/>
    <x v="1"/>
    <s v="United States"/>
    <x v="108"/>
    <x v="2"/>
    <n v="32216"/>
    <s v="South"/>
    <s v="OFF-AR-10003469"/>
    <x v="1"/>
    <x v="6"/>
    <s v="Nontoxic Chalk"/>
    <n v="2.8159999999999998"/>
    <n v="2"/>
    <n v="0.2"/>
    <n v="0.98560000000000003"/>
  </r>
  <r>
    <n v="2219"/>
    <s v="CA-2017-130841"/>
    <x v="688"/>
    <d v="2017-08-01T00:00:00"/>
    <x v="1"/>
    <s v="MH-17620"/>
    <s v="Matt Hagelstein"/>
    <x v="1"/>
    <s v="United States"/>
    <x v="8"/>
    <x v="1"/>
    <n v="94110"/>
    <s v="West"/>
    <s v="OFF-BI-10000145"/>
    <x v="1"/>
    <x v="8"/>
    <s v="Zipper Ring Binder Pockets"/>
    <n v="9.984"/>
    <n v="4"/>
    <n v="0.2"/>
    <n v="3.6192000000000002"/>
  </r>
  <r>
    <n v="2220"/>
    <s v="CA-2017-130841"/>
    <x v="688"/>
    <d v="2017-08-01T00:00:00"/>
    <x v="1"/>
    <s v="MH-17620"/>
    <s v="Matt Hagelstein"/>
    <x v="1"/>
    <s v="United States"/>
    <x v="8"/>
    <x v="1"/>
    <n v="94110"/>
    <s v="West"/>
    <s v="OFF-ST-10001580"/>
    <x v="1"/>
    <x v="4"/>
    <s v="Super Decoflex Portable Personal File"/>
    <n v="14.98"/>
    <n v="1"/>
    <n v="0"/>
    <n v="4.1943999999999999"/>
  </r>
  <r>
    <n v="2221"/>
    <s v="CA-2017-130841"/>
    <x v="688"/>
    <d v="2017-08-01T00:00:00"/>
    <x v="1"/>
    <s v="MH-17620"/>
    <s v="Matt Hagelstein"/>
    <x v="1"/>
    <s v="United States"/>
    <x v="8"/>
    <x v="1"/>
    <n v="94110"/>
    <s v="West"/>
    <s v="TEC-PH-10001817"/>
    <x v="2"/>
    <x v="7"/>
    <s v="Wilson Electronics DB Pro Signal Booster"/>
    <n v="1145.5999999999999"/>
    <n v="4"/>
    <n v="0.2"/>
    <n v="100.24"/>
  </r>
  <r>
    <n v="2222"/>
    <s v="CA-2015-131884"/>
    <x v="401"/>
    <d v="2015-12-06T00:00:00"/>
    <x v="3"/>
    <s v="DK-13375"/>
    <s v="Dennis Kane"/>
    <x v="0"/>
    <s v="United States"/>
    <x v="292"/>
    <x v="24"/>
    <n v="43302"/>
    <s v="East"/>
    <s v="TEC-PH-10001578"/>
    <x v="2"/>
    <x v="7"/>
    <s v="Polycom SoundStation2 EX Conference phone"/>
    <n v="485.94"/>
    <n v="2"/>
    <n v="0.4"/>
    <n v="-89.088999999999999"/>
  </r>
  <r>
    <n v="2223"/>
    <s v="CA-2015-131884"/>
    <x v="401"/>
    <d v="2015-12-06T00:00:00"/>
    <x v="3"/>
    <s v="DK-13375"/>
    <s v="Dennis Kane"/>
    <x v="0"/>
    <s v="United States"/>
    <x v="292"/>
    <x v="24"/>
    <n v="43302"/>
    <s v="East"/>
    <s v="OFF-AR-10004078"/>
    <x v="1"/>
    <x v="6"/>
    <s v="Newell 312"/>
    <n v="37.375999999999998"/>
    <n v="8"/>
    <n v="0.2"/>
    <n v="4.6719999999999997"/>
  </r>
  <r>
    <n v="2224"/>
    <s v="CA-2015-131884"/>
    <x v="401"/>
    <d v="2015-12-06T00:00:00"/>
    <x v="3"/>
    <s v="DK-13375"/>
    <s v="Dennis Kane"/>
    <x v="0"/>
    <s v="United States"/>
    <x v="292"/>
    <x v="24"/>
    <n v="43302"/>
    <s v="East"/>
    <s v="FUR-CH-10004860"/>
    <x v="0"/>
    <x v="1"/>
    <s v="Global Low Back Tilter Chair"/>
    <n v="70.686000000000007"/>
    <n v="1"/>
    <n v="0.3"/>
    <n v="-24.235199999999999"/>
  </r>
  <r>
    <n v="2225"/>
    <s v="CA-2017-121909"/>
    <x v="689"/>
    <d v="2017-08-05T00:00:00"/>
    <x v="1"/>
    <s v="EA-14035"/>
    <s v="Erin Ashbrook"/>
    <x v="1"/>
    <s v="United States"/>
    <x v="10"/>
    <x v="9"/>
    <n v="19134"/>
    <s v="East"/>
    <s v="OFF-PA-10003790"/>
    <x v="1"/>
    <x v="10"/>
    <s v="Xerox 1991"/>
    <n v="54.816000000000003"/>
    <n v="3"/>
    <n v="0.2"/>
    <n v="17.815200000000001"/>
  </r>
  <r>
    <n v="2226"/>
    <s v="CA-2016-106383"/>
    <x v="690"/>
    <d v="2016-03-21T00:00:00"/>
    <x v="0"/>
    <s v="BT-11440"/>
    <s v="Bobby Trafton"/>
    <x v="0"/>
    <s v="United States"/>
    <x v="293"/>
    <x v="22"/>
    <n v="80122"/>
    <s v="West"/>
    <s v="FUR-BO-10002202"/>
    <x v="0"/>
    <x v="0"/>
    <s v="Atlantic Metals Mobile 2-Shelf Bookcases, Custom Colors"/>
    <n v="72.293999999999997"/>
    <n v="1"/>
    <n v="0.7"/>
    <n v="-98.8018"/>
  </r>
  <r>
    <n v="2227"/>
    <s v="CA-2017-130771"/>
    <x v="570"/>
    <d v="2017-08-03T00:00:00"/>
    <x v="1"/>
    <s v="LA-16780"/>
    <s v="Laura Armstrong"/>
    <x v="1"/>
    <s v="United States"/>
    <x v="89"/>
    <x v="5"/>
    <n v="78745"/>
    <s v="Central"/>
    <s v="OFF-FA-10003059"/>
    <x v="1"/>
    <x v="13"/>
    <s v="Assorted Color Push Pins"/>
    <n v="2.8959999999999999"/>
    <n v="2"/>
    <n v="0.2"/>
    <n v="0.47060000000000002"/>
  </r>
  <r>
    <n v="2228"/>
    <s v="CA-2017-130771"/>
    <x v="570"/>
    <d v="2017-08-03T00:00:00"/>
    <x v="1"/>
    <s v="LA-16780"/>
    <s v="Laura Armstrong"/>
    <x v="1"/>
    <s v="United States"/>
    <x v="89"/>
    <x v="5"/>
    <n v="78745"/>
    <s v="Central"/>
    <s v="TEC-PH-10002496"/>
    <x v="2"/>
    <x v="7"/>
    <s v="Cisco SPA301"/>
    <n v="124.792"/>
    <n v="1"/>
    <n v="0.2"/>
    <n v="15.599"/>
  </r>
  <r>
    <n v="2229"/>
    <s v="CA-2016-139157"/>
    <x v="393"/>
    <d v="2016-10-05T00:00:00"/>
    <x v="1"/>
    <s v="GM-14680"/>
    <s v="Greg Matthias"/>
    <x v="0"/>
    <s v="United States"/>
    <x v="20"/>
    <x v="15"/>
    <n v="10024"/>
    <s v="East"/>
    <s v="FUR-TA-10003238"/>
    <x v="0"/>
    <x v="3"/>
    <s v="Chromcraft Bull-Nose Wood 48&quot; x 96&quot; Rectangular Conference Tables"/>
    <n v="330.58800000000002"/>
    <n v="1"/>
    <n v="0.4"/>
    <n v="-115.7058"/>
  </r>
  <r>
    <n v="2230"/>
    <s v="CA-2014-128055"/>
    <x v="691"/>
    <d v="2014-04-05T00:00:00"/>
    <x v="1"/>
    <s v="AA-10315"/>
    <s v="Alex Avila"/>
    <x v="0"/>
    <s v="United States"/>
    <x v="8"/>
    <x v="1"/>
    <n v="94122"/>
    <s v="West"/>
    <s v="OFF-BI-10004390"/>
    <x v="1"/>
    <x v="8"/>
    <s v="GBC DocuBind 200 Manual Binding Machine"/>
    <n v="673.56799999999998"/>
    <n v="2"/>
    <n v="0.2"/>
    <n v="252.58799999999999"/>
  </r>
  <r>
    <n v="2231"/>
    <s v="CA-2014-128055"/>
    <x v="691"/>
    <d v="2014-04-05T00:00:00"/>
    <x v="1"/>
    <s v="AA-10315"/>
    <s v="Alex Avila"/>
    <x v="0"/>
    <s v="United States"/>
    <x v="8"/>
    <x v="1"/>
    <n v="94122"/>
    <s v="West"/>
    <s v="OFF-AP-10002765"/>
    <x v="1"/>
    <x v="9"/>
    <s v="Fellowes Advanced Computer Series Surge Protectors"/>
    <n v="52.98"/>
    <n v="2"/>
    <n v="0"/>
    <n v="14.8344"/>
  </r>
  <r>
    <n v="2232"/>
    <s v="CA-2017-157091"/>
    <x v="335"/>
    <d v="2017-07-01T00:00:00"/>
    <x v="1"/>
    <s v="DB-13405"/>
    <s v="Denny Blanton"/>
    <x v="0"/>
    <s v="United States"/>
    <x v="189"/>
    <x v="14"/>
    <n v="46350"/>
    <s v="Central"/>
    <s v="FUR-FU-10000293"/>
    <x v="0"/>
    <x v="5"/>
    <s v="Eldon Antistatic Chair Mats for Low to Medium Pile Carpets"/>
    <n v="526.45000000000005"/>
    <n v="5"/>
    <n v="0"/>
    <n v="31.587"/>
  </r>
  <r>
    <n v="2233"/>
    <s v="CA-2017-132122"/>
    <x v="362"/>
    <d v="2017-07-14T00:00:00"/>
    <x v="1"/>
    <s v="JH-15820"/>
    <s v="John Huston"/>
    <x v="0"/>
    <s v="United States"/>
    <x v="22"/>
    <x v="10"/>
    <n v="60610"/>
    <s v="Central"/>
    <s v="OFF-ST-10003692"/>
    <x v="1"/>
    <x v="4"/>
    <s v="Recycled Steel Personal File for Hanging File Folders"/>
    <n v="228.92"/>
    <n v="5"/>
    <n v="0.2"/>
    <n v="14.307499999999999"/>
  </r>
  <r>
    <n v="2234"/>
    <s v="CA-2015-123232"/>
    <x v="639"/>
    <d v="2015-12-16T00:00:00"/>
    <x v="0"/>
    <s v="DJ-13630"/>
    <s v="Doug Jacobs"/>
    <x v="0"/>
    <s v="United States"/>
    <x v="32"/>
    <x v="21"/>
    <n v="97206"/>
    <s v="West"/>
    <s v="TEC-PH-10001051"/>
    <x v="2"/>
    <x v="7"/>
    <s v="HTC One"/>
    <n v="319.96800000000002"/>
    <n v="4"/>
    <n v="0.2"/>
    <n v="35.996400000000001"/>
  </r>
  <r>
    <n v="2235"/>
    <s v="CA-2017-104066"/>
    <x v="256"/>
    <d v="2017-12-10T00:00:00"/>
    <x v="1"/>
    <s v="QJ-19255"/>
    <s v="Quincy Jones"/>
    <x v="1"/>
    <s v="United States"/>
    <x v="140"/>
    <x v="42"/>
    <n v="5408"/>
    <s v="East"/>
    <s v="TEC-AC-10001013"/>
    <x v="2"/>
    <x v="11"/>
    <s v="Logitech ClearChat Comfort/USB Headset H390"/>
    <n v="205.03"/>
    <n v="7"/>
    <n v="0"/>
    <n v="67.659899999999993"/>
  </r>
  <r>
    <n v="2236"/>
    <s v="CA-2015-145849"/>
    <x v="426"/>
    <d v="2015-09-17T00:00:00"/>
    <x v="0"/>
    <s v="CT-11995"/>
    <s v="Carol Triggs"/>
    <x v="0"/>
    <s v="United States"/>
    <x v="245"/>
    <x v="14"/>
    <n v="46203"/>
    <s v="Central"/>
    <s v="OFF-ST-10000025"/>
    <x v="1"/>
    <x v="4"/>
    <s v="Fellowes Stor/Drawer Steel Plus Storage Drawers"/>
    <n v="190.86"/>
    <n v="2"/>
    <n v="0"/>
    <n v="11.451599999999999"/>
  </r>
  <r>
    <n v="2237"/>
    <s v="CA-2015-145849"/>
    <x v="426"/>
    <d v="2015-09-17T00:00:00"/>
    <x v="0"/>
    <s v="CT-11995"/>
    <s v="Carol Triggs"/>
    <x v="0"/>
    <s v="United States"/>
    <x v="245"/>
    <x v="14"/>
    <n v="46203"/>
    <s v="Central"/>
    <s v="OFF-AR-10000817"/>
    <x v="1"/>
    <x v="6"/>
    <s v="Manco Dry-Lighter Erasable Highlighter"/>
    <n v="24.32"/>
    <n v="8"/>
    <n v="0"/>
    <n v="8.2688000000000006"/>
  </r>
  <r>
    <n v="2238"/>
    <s v="CA-2016-122322"/>
    <x v="692"/>
    <d v="2016-07-21T00:00:00"/>
    <x v="1"/>
    <s v="RH-19510"/>
    <s v="Rick Huthwaite"/>
    <x v="2"/>
    <s v="United States"/>
    <x v="212"/>
    <x v="7"/>
    <n v="84604"/>
    <s v="West"/>
    <s v="OFF-SU-10000952"/>
    <x v="1"/>
    <x v="14"/>
    <s v="Fiskars Home &amp; Office Scissors"/>
    <n v="44.4"/>
    <n v="5"/>
    <n v="0"/>
    <n v="12.432"/>
  </r>
  <r>
    <n v="2239"/>
    <s v="CA-2017-166849"/>
    <x v="693"/>
    <d v="2017-04-26T00:00:00"/>
    <x v="1"/>
    <s v="SJ-20125"/>
    <s v="Sanjit Jacobs"/>
    <x v="2"/>
    <s v="United States"/>
    <x v="22"/>
    <x v="10"/>
    <n v="60610"/>
    <s v="Central"/>
    <s v="FUR-FU-10004597"/>
    <x v="0"/>
    <x v="5"/>
    <s v="Eldon Cleatmat Chair Mats for Medium Pile Carpets"/>
    <n v="44.4"/>
    <n v="2"/>
    <n v="0.6"/>
    <n v="-52.17"/>
  </r>
  <r>
    <n v="2240"/>
    <s v="CA-2016-146633"/>
    <x v="625"/>
    <d v="2016-11-17T00:00:00"/>
    <x v="0"/>
    <s v="TG-21310"/>
    <s v="Toby Gnade"/>
    <x v="0"/>
    <s v="United States"/>
    <x v="1"/>
    <x v="1"/>
    <n v="90049"/>
    <s v="West"/>
    <s v="OFF-BI-10003527"/>
    <x v="1"/>
    <x v="8"/>
    <s v="Fellowes PB500 Electric Punch Plastic Comb Binding Machine with Manual Bind"/>
    <n v="1016.792"/>
    <n v="1"/>
    <n v="0.2"/>
    <n v="381.29700000000003"/>
  </r>
  <r>
    <n v="2241"/>
    <s v="CA-2016-146633"/>
    <x v="625"/>
    <d v="2016-11-17T00:00:00"/>
    <x v="0"/>
    <s v="TG-21310"/>
    <s v="Toby Gnade"/>
    <x v="0"/>
    <s v="United States"/>
    <x v="1"/>
    <x v="1"/>
    <n v="90049"/>
    <s v="West"/>
    <s v="OFF-BI-10002982"/>
    <x v="1"/>
    <x v="8"/>
    <s v="Avery Self-Adhesive Photo Pockets for Polaroid Photos"/>
    <n v="38.136000000000003"/>
    <n v="7"/>
    <n v="0.2"/>
    <n v="13.3476"/>
  </r>
  <r>
    <n v="2242"/>
    <s v="US-2016-126893"/>
    <x v="491"/>
    <d v="2016-12-01T00:00:00"/>
    <x v="1"/>
    <s v="CT-11995"/>
    <s v="Carol Triggs"/>
    <x v="0"/>
    <s v="United States"/>
    <x v="10"/>
    <x v="9"/>
    <n v="19134"/>
    <s v="East"/>
    <s v="TEC-PH-10004165"/>
    <x v="2"/>
    <x v="7"/>
    <s v="Mitel MiVoice 5330e IP Phone"/>
    <n v="494.98200000000003"/>
    <n v="3"/>
    <n v="0.4"/>
    <n v="-115.4958"/>
  </r>
  <r>
    <n v="2243"/>
    <s v="CA-2017-103380"/>
    <x v="610"/>
    <d v="2017-11-25T00:00:00"/>
    <x v="1"/>
    <s v="BF-11005"/>
    <s v="Barry Franz"/>
    <x v="2"/>
    <s v="United States"/>
    <x v="45"/>
    <x v="1"/>
    <n v="91104"/>
    <s v="West"/>
    <s v="OFF-ST-10003442"/>
    <x v="1"/>
    <x v="4"/>
    <s v="Eldon Portable Mobile Manager"/>
    <n v="56.56"/>
    <n v="2"/>
    <n v="0"/>
    <n v="15.2712"/>
  </r>
  <r>
    <n v="2244"/>
    <s v="CA-2017-103380"/>
    <x v="610"/>
    <d v="2017-11-25T00:00:00"/>
    <x v="1"/>
    <s v="BF-11005"/>
    <s v="Barry Franz"/>
    <x v="2"/>
    <s v="United States"/>
    <x v="45"/>
    <x v="1"/>
    <n v="91104"/>
    <s v="West"/>
    <s v="OFF-AR-10003856"/>
    <x v="1"/>
    <x v="6"/>
    <s v="Newell 344"/>
    <n v="5.56"/>
    <n v="2"/>
    <n v="0"/>
    <n v="1.4456"/>
  </r>
  <r>
    <n v="2245"/>
    <s v="CA-2017-103380"/>
    <x v="610"/>
    <d v="2017-11-25T00:00:00"/>
    <x v="1"/>
    <s v="BF-11005"/>
    <s v="Barry Franz"/>
    <x v="2"/>
    <s v="United States"/>
    <x v="45"/>
    <x v="1"/>
    <n v="91104"/>
    <s v="West"/>
    <s v="OFF-FA-10004248"/>
    <x v="1"/>
    <x v="13"/>
    <s v="Advantus T-Pin Paper Clips"/>
    <n v="9.02"/>
    <n v="2"/>
    <n v="0"/>
    <n v="3.5177999999999998"/>
  </r>
  <r>
    <n v="2246"/>
    <s v="CA-2017-103380"/>
    <x v="610"/>
    <d v="2017-11-25T00:00:00"/>
    <x v="1"/>
    <s v="BF-11005"/>
    <s v="Barry Franz"/>
    <x v="2"/>
    <s v="United States"/>
    <x v="45"/>
    <x v="1"/>
    <n v="91104"/>
    <s v="West"/>
    <s v="OFF-AP-10001492"/>
    <x v="1"/>
    <x v="9"/>
    <s v="Acco Six-Outlet Power Strip, 4' Cord Length"/>
    <n v="8.6199999999999992"/>
    <n v="1"/>
    <n v="0"/>
    <n v="2.2412000000000001"/>
  </r>
  <r>
    <n v="2247"/>
    <s v="CA-2017-103380"/>
    <x v="610"/>
    <d v="2017-11-25T00:00:00"/>
    <x v="1"/>
    <s v="BF-11005"/>
    <s v="Barry Franz"/>
    <x v="2"/>
    <s v="United States"/>
    <x v="45"/>
    <x v="1"/>
    <n v="91104"/>
    <s v="West"/>
    <s v="TEC-PH-10004165"/>
    <x v="2"/>
    <x v="7"/>
    <s v="Mitel MiVoice 5330e IP Phone"/>
    <n v="659.976"/>
    <n v="3"/>
    <n v="0.2"/>
    <n v="49.498199999999997"/>
  </r>
  <r>
    <n v="2248"/>
    <s v="CA-2015-116092"/>
    <x v="586"/>
    <d v="2015-02-18T00:00:00"/>
    <x v="0"/>
    <s v="JM-16195"/>
    <s v="Justin MacKendrick"/>
    <x v="0"/>
    <s v="United States"/>
    <x v="1"/>
    <x v="1"/>
    <n v="90004"/>
    <s v="West"/>
    <s v="OFF-PA-10004285"/>
    <x v="1"/>
    <x v="10"/>
    <s v="Xerox 1959"/>
    <n v="13.36"/>
    <n v="2"/>
    <n v="0"/>
    <n v="6.4127999999999998"/>
  </r>
  <r>
    <n v="2249"/>
    <s v="CA-2015-116092"/>
    <x v="586"/>
    <d v="2015-02-18T00:00:00"/>
    <x v="0"/>
    <s v="JM-16195"/>
    <s v="Justin MacKendrick"/>
    <x v="0"/>
    <s v="United States"/>
    <x v="1"/>
    <x v="1"/>
    <n v="90004"/>
    <s v="West"/>
    <s v="OFF-BI-10001628"/>
    <x v="1"/>
    <x v="8"/>
    <s v="Acco Data Flex Cable Posts For Top &amp; Bottom Load Binders, 6&quot; Capacity"/>
    <n v="41.72"/>
    <n v="5"/>
    <n v="0.2"/>
    <n v="13.0375"/>
  </r>
  <r>
    <n v="2250"/>
    <s v="CA-2015-116092"/>
    <x v="586"/>
    <d v="2015-02-18T00:00:00"/>
    <x v="0"/>
    <s v="JM-16195"/>
    <s v="Justin MacKendrick"/>
    <x v="0"/>
    <s v="United States"/>
    <x v="1"/>
    <x v="1"/>
    <n v="90004"/>
    <s v="West"/>
    <s v="OFF-BI-10000546"/>
    <x v="1"/>
    <x v="8"/>
    <s v="Avery Durable Binders"/>
    <n v="11.52"/>
    <n v="5"/>
    <n v="0.2"/>
    <n v="4.1760000000000002"/>
  </r>
  <r>
    <n v="2251"/>
    <s v="CA-2015-116092"/>
    <x v="586"/>
    <d v="2015-02-18T00:00:00"/>
    <x v="0"/>
    <s v="JM-16195"/>
    <s v="Justin MacKendrick"/>
    <x v="0"/>
    <s v="United States"/>
    <x v="1"/>
    <x v="1"/>
    <n v="90004"/>
    <s v="West"/>
    <s v="OFF-AP-10001391"/>
    <x v="1"/>
    <x v="9"/>
    <s v="Kensington 6 Outlet MasterPiece HOMEOFFICE Power Control Center"/>
    <n v="541.44000000000005"/>
    <n v="6"/>
    <n v="0"/>
    <n v="157.01759999999999"/>
  </r>
  <r>
    <n v="2252"/>
    <s v="CA-2015-116092"/>
    <x v="586"/>
    <d v="2015-02-18T00:00:00"/>
    <x v="0"/>
    <s v="JM-16195"/>
    <s v="Justin MacKendrick"/>
    <x v="0"/>
    <s v="United States"/>
    <x v="1"/>
    <x v="1"/>
    <n v="90004"/>
    <s v="West"/>
    <s v="OFF-PA-10000477"/>
    <x v="1"/>
    <x v="10"/>
    <s v="Xerox 22"/>
    <n v="19.440000000000001"/>
    <n v="3"/>
    <n v="0"/>
    <n v="9.3312000000000008"/>
  </r>
  <r>
    <n v="2253"/>
    <s v="CA-2016-117849"/>
    <x v="173"/>
    <d v="2016-04-17T00:00:00"/>
    <x v="0"/>
    <s v="JK-16120"/>
    <s v="Julie Kriz"/>
    <x v="2"/>
    <s v="United States"/>
    <x v="70"/>
    <x v="1"/>
    <n v="92105"/>
    <s v="West"/>
    <s v="OFF-PA-10004327"/>
    <x v="1"/>
    <x v="10"/>
    <s v="Xerox 1911"/>
    <n v="143.69999999999999"/>
    <n v="3"/>
    <n v="0"/>
    <n v="68.975999999999999"/>
  </r>
  <r>
    <n v="2254"/>
    <s v="CA-2015-169201"/>
    <x v="694"/>
    <d v="2015-10-01T00:00:00"/>
    <x v="2"/>
    <s v="HG-14965"/>
    <s v="Henry Goldwyn"/>
    <x v="1"/>
    <s v="United States"/>
    <x v="8"/>
    <x v="1"/>
    <n v="94110"/>
    <s v="West"/>
    <s v="OFF-AP-10000696"/>
    <x v="1"/>
    <x v="9"/>
    <s v="Holmes Odor Grabber"/>
    <n v="43.26"/>
    <n v="3"/>
    <n v="0"/>
    <n v="14.2758"/>
  </r>
  <r>
    <n v="2255"/>
    <s v="CA-2015-169201"/>
    <x v="694"/>
    <d v="2015-10-01T00:00:00"/>
    <x v="2"/>
    <s v="HG-14965"/>
    <s v="Henry Goldwyn"/>
    <x v="1"/>
    <s v="United States"/>
    <x v="8"/>
    <x v="1"/>
    <n v="94110"/>
    <s v="West"/>
    <s v="OFF-AP-10002082"/>
    <x v="1"/>
    <x v="9"/>
    <s v="Holmes HEPA Air Purifier"/>
    <n v="43.56"/>
    <n v="2"/>
    <n v="0"/>
    <n v="15.246"/>
  </r>
  <r>
    <n v="2256"/>
    <s v="CA-2016-164091"/>
    <x v="42"/>
    <d v="2016-09-22T00:00:00"/>
    <x v="1"/>
    <s v="LA-16780"/>
    <s v="Laura Armstrong"/>
    <x v="1"/>
    <s v="United States"/>
    <x v="294"/>
    <x v="43"/>
    <n v="4401"/>
    <s v="East"/>
    <s v="TEC-PH-10001944"/>
    <x v="2"/>
    <x v="7"/>
    <s v="Wi-Ex zBoost YX540 Cellular Phone Signal Booster"/>
    <n v="437.85"/>
    <n v="3"/>
    <n v="0"/>
    <n v="131.35499999999999"/>
  </r>
  <r>
    <n v="2257"/>
    <s v="CA-2016-164091"/>
    <x v="42"/>
    <d v="2016-09-22T00:00:00"/>
    <x v="1"/>
    <s v="LA-16780"/>
    <s v="Laura Armstrong"/>
    <x v="1"/>
    <s v="United States"/>
    <x v="294"/>
    <x v="43"/>
    <n v="4401"/>
    <s v="East"/>
    <s v="FUR-FU-10004952"/>
    <x v="0"/>
    <x v="5"/>
    <s v="C-Line Cubicle Keepers Polyproplyene Holder w/Velcro Back, 8-1/2x11, 25/Bx"/>
    <n v="109.48"/>
    <n v="2"/>
    <n v="0"/>
    <n v="33.938800000000001"/>
  </r>
  <r>
    <n v="2258"/>
    <s v="CA-2017-105214"/>
    <x v="114"/>
    <d v="2017-06-19T00:00:00"/>
    <x v="2"/>
    <s v="TS-21610"/>
    <s v="Troy Staebel"/>
    <x v="0"/>
    <s v="United States"/>
    <x v="8"/>
    <x v="1"/>
    <n v="94122"/>
    <s v="West"/>
    <s v="FUR-CH-10000015"/>
    <x v="0"/>
    <x v="1"/>
    <s v="Hon Multipurpose Stacking Arm Chairs"/>
    <n v="1212.96"/>
    <n v="7"/>
    <n v="0.2"/>
    <n v="90.971999999999994"/>
  </r>
  <r>
    <n v="2259"/>
    <s v="CA-2017-105214"/>
    <x v="114"/>
    <d v="2017-06-19T00:00:00"/>
    <x v="2"/>
    <s v="TS-21610"/>
    <s v="Troy Staebel"/>
    <x v="0"/>
    <s v="United States"/>
    <x v="8"/>
    <x v="1"/>
    <n v="94122"/>
    <s v="West"/>
    <s v="OFF-PA-10001776"/>
    <x v="1"/>
    <x v="10"/>
    <s v="Wirebound Message Books, Four 2 3/4&quot; x 5&quot; Forms per Page, 600 Sets per Book"/>
    <n v="18.54"/>
    <n v="2"/>
    <n v="0"/>
    <n v="8.7138000000000009"/>
  </r>
  <r>
    <n v="2260"/>
    <s v="CA-2015-117611"/>
    <x v="627"/>
    <d v="2015-11-10T00:00:00"/>
    <x v="0"/>
    <s v="MZ-17335"/>
    <s v="Maria Zettner"/>
    <x v="2"/>
    <s v="United States"/>
    <x v="70"/>
    <x v="1"/>
    <n v="92024"/>
    <s v="West"/>
    <s v="OFF-FA-10002280"/>
    <x v="1"/>
    <x v="13"/>
    <s v="Advantus Plastic Paper Clips"/>
    <n v="5"/>
    <n v="1"/>
    <n v="0"/>
    <n v="2.4"/>
  </r>
  <r>
    <n v="2261"/>
    <s v="CA-2015-117611"/>
    <x v="627"/>
    <d v="2015-11-10T00:00:00"/>
    <x v="0"/>
    <s v="MZ-17335"/>
    <s v="Maria Zettner"/>
    <x v="2"/>
    <s v="United States"/>
    <x v="70"/>
    <x v="1"/>
    <n v="92024"/>
    <s v="West"/>
    <s v="TEC-AC-10002049"/>
    <x v="2"/>
    <x v="11"/>
    <s v="Logitech G19 Programmable Gaming Keyboard"/>
    <n v="371.97"/>
    <n v="3"/>
    <n v="0"/>
    <n v="66.954599999999999"/>
  </r>
  <r>
    <n v="2262"/>
    <s v="US-2015-137960"/>
    <x v="217"/>
    <d v="2015-12-18T00:00:00"/>
    <x v="3"/>
    <s v="MW-18220"/>
    <s v="Mitch Webber"/>
    <x v="0"/>
    <s v="United States"/>
    <x v="20"/>
    <x v="15"/>
    <n v="10035"/>
    <s v="East"/>
    <s v="TEC-AC-10002253"/>
    <x v="2"/>
    <x v="11"/>
    <s v="Imation Bio 8GB USB Flash Drive Imation Corp"/>
    <n v="166.24"/>
    <n v="1"/>
    <n v="0"/>
    <n v="24.936"/>
  </r>
  <r>
    <n v="2263"/>
    <s v="CA-2017-122994"/>
    <x v="695"/>
    <d v="2017-02-09T00:00:00"/>
    <x v="2"/>
    <s v="MV-17485"/>
    <s v="Mark Van Huff"/>
    <x v="0"/>
    <s v="United States"/>
    <x v="81"/>
    <x v="17"/>
    <n v="22204"/>
    <s v="South"/>
    <s v="FUR-BO-10004015"/>
    <x v="0"/>
    <x v="0"/>
    <s v="Bush Andora Bookcase, Maple/Graphite Gray Finish"/>
    <n v="359.97"/>
    <n v="3"/>
    <n v="0"/>
    <n v="79.193399999999997"/>
  </r>
  <r>
    <n v="2264"/>
    <s v="CA-2016-131065"/>
    <x v="696"/>
    <d v="2016-11-16T00:00:00"/>
    <x v="0"/>
    <s v="AA-10375"/>
    <s v="Allen Armold"/>
    <x v="0"/>
    <s v="United States"/>
    <x v="118"/>
    <x v="32"/>
    <n v="30318"/>
    <s v="South"/>
    <s v="TEC-AC-10004145"/>
    <x v="2"/>
    <x v="11"/>
    <s v="Logitech diNovo Edge Keyboard"/>
    <n v="499.98"/>
    <n v="2"/>
    <n v="0"/>
    <n v="114.9954"/>
  </r>
  <r>
    <n v="2265"/>
    <s v="CA-2016-131065"/>
    <x v="696"/>
    <d v="2016-11-16T00:00:00"/>
    <x v="0"/>
    <s v="AA-10375"/>
    <s v="Allen Armold"/>
    <x v="0"/>
    <s v="United States"/>
    <x v="118"/>
    <x v="32"/>
    <n v="30318"/>
    <s v="South"/>
    <s v="OFF-PA-10002479"/>
    <x v="1"/>
    <x v="10"/>
    <s v="Xerox 4200 Series MultiUse Premium Copy Paper (20Lb. and 84 Bright)"/>
    <n v="5.28"/>
    <n v="1"/>
    <n v="0"/>
    <n v="2.3759999999999999"/>
  </r>
  <r>
    <n v="2266"/>
    <s v="CA-2016-131065"/>
    <x v="696"/>
    <d v="2016-11-16T00:00:00"/>
    <x v="0"/>
    <s v="AA-10375"/>
    <s v="Allen Armold"/>
    <x v="0"/>
    <s v="United States"/>
    <x v="118"/>
    <x v="32"/>
    <n v="30318"/>
    <s v="South"/>
    <s v="OFF-BI-10004970"/>
    <x v="1"/>
    <x v="8"/>
    <s v="ACCOHIDE 3-Ring Binder, Blue, 1&quot;"/>
    <n v="8.26"/>
    <n v="2"/>
    <n v="0"/>
    <n v="3.8822000000000001"/>
  </r>
  <r>
    <n v="2267"/>
    <s v="CA-2017-149146"/>
    <x v="386"/>
    <d v="2017-10-12T00:00:00"/>
    <x v="3"/>
    <s v="SM-20320"/>
    <s v="Sean Miller"/>
    <x v="2"/>
    <s v="United States"/>
    <x v="53"/>
    <x v="3"/>
    <n v="28110"/>
    <s v="South"/>
    <s v="OFF-PA-10003919"/>
    <x v="1"/>
    <x v="10"/>
    <s v="Xerox 1989"/>
    <n v="7.968"/>
    <n v="2"/>
    <n v="0.2"/>
    <n v="2.6892"/>
  </r>
  <r>
    <n v="2268"/>
    <s v="CA-2017-137470"/>
    <x v="697"/>
    <d v="2017-09-17T00:00:00"/>
    <x v="3"/>
    <s v="TP-21415"/>
    <s v="Tom Prescott"/>
    <x v="0"/>
    <s v="United States"/>
    <x v="4"/>
    <x v="4"/>
    <n v="98115"/>
    <s v="West"/>
    <s v="OFF-PA-10002001"/>
    <x v="1"/>
    <x v="10"/>
    <s v="Xerox 1984"/>
    <n v="12.96"/>
    <n v="2"/>
    <n v="0"/>
    <n v="6.3503999999999996"/>
  </r>
  <r>
    <n v="2269"/>
    <s v="CA-2017-105480"/>
    <x v="698"/>
    <d v="2017-12-26T00:00:00"/>
    <x v="1"/>
    <s v="DK-13225"/>
    <s v="Dean Katz"/>
    <x v="1"/>
    <s v="United States"/>
    <x v="30"/>
    <x v="15"/>
    <n v="14609"/>
    <s v="East"/>
    <s v="OFF-PA-10002787"/>
    <x v="1"/>
    <x v="10"/>
    <s v="Xerox 227"/>
    <n v="6.48"/>
    <n v="1"/>
    <n v="0"/>
    <n v="3.1103999999999998"/>
  </r>
  <r>
    <n v="2270"/>
    <s v="CA-2017-105480"/>
    <x v="698"/>
    <d v="2017-12-26T00:00:00"/>
    <x v="1"/>
    <s v="DK-13225"/>
    <s v="Dean Katz"/>
    <x v="1"/>
    <s v="United States"/>
    <x v="30"/>
    <x v="15"/>
    <n v="14609"/>
    <s v="East"/>
    <s v="OFF-BI-10003291"/>
    <x v="1"/>
    <x v="8"/>
    <s v="Wilson Jones Leather-Like Binders with DublLock Round Rings"/>
    <n v="6.984"/>
    <n v="1"/>
    <n v="0.2"/>
    <n v="2.3571"/>
  </r>
  <r>
    <n v="2271"/>
    <s v="CA-2017-164917"/>
    <x v="574"/>
    <d v="2017-12-07T00:00:00"/>
    <x v="1"/>
    <s v="MK-17905"/>
    <s v="Michael Kennedy"/>
    <x v="1"/>
    <s v="United States"/>
    <x v="100"/>
    <x v="2"/>
    <n v="33180"/>
    <s v="South"/>
    <s v="OFF-AR-10004344"/>
    <x v="1"/>
    <x v="6"/>
    <s v="Bulldog Vacuum Base Pencil Sharpener"/>
    <n v="47.96"/>
    <n v="5"/>
    <n v="0.2"/>
    <n v="4.1965000000000003"/>
  </r>
  <r>
    <n v="2272"/>
    <s v="CA-2015-102036"/>
    <x v="481"/>
    <d v="2015-09-27T00:00:00"/>
    <x v="1"/>
    <s v="CS-12130"/>
    <s v="Chad Sievert"/>
    <x v="0"/>
    <s v="United States"/>
    <x v="4"/>
    <x v="4"/>
    <n v="98105"/>
    <s v="West"/>
    <s v="OFF-ST-10003123"/>
    <x v="1"/>
    <x v="4"/>
    <s v="Fellowes Bases and Tops For Staxonsteel/High-Stak Systems"/>
    <n v="199.74"/>
    <n v="6"/>
    <n v="0"/>
    <n v="47.937600000000003"/>
  </r>
  <r>
    <n v="2273"/>
    <s v="CA-2015-142944"/>
    <x v="699"/>
    <d v="2015-03-11T00:00:00"/>
    <x v="1"/>
    <s v="JL-15850"/>
    <s v="John Lucas"/>
    <x v="0"/>
    <s v="United States"/>
    <x v="8"/>
    <x v="1"/>
    <n v="94122"/>
    <s v="West"/>
    <s v="FUR-FU-10000308"/>
    <x v="0"/>
    <x v="5"/>
    <s v="Deflect-o Glass Clear Studded Chair Mats"/>
    <n v="435.26"/>
    <n v="7"/>
    <n v="0"/>
    <n v="95.757199999999997"/>
  </r>
  <r>
    <n v="2274"/>
    <s v="CA-2015-142944"/>
    <x v="699"/>
    <d v="2015-03-11T00:00:00"/>
    <x v="1"/>
    <s v="JL-15850"/>
    <s v="John Lucas"/>
    <x v="0"/>
    <s v="United States"/>
    <x v="8"/>
    <x v="1"/>
    <n v="94122"/>
    <s v="West"/>
    <s v="TEC-CO-10003763"/>
    <x v="2"/>
    <x v="16"/>
    <s v="Canon PC1060 Personal Laser Copier"/>
    <n v="1119.9839999999999"/>
    <n v="2"/>
    <n v="0.2"/>
    <n v="377.99459999999999"/>
  </r>
  <r>
    <n v="2275"/>
    <s v="CA-2014-157882"/>
    <x v="462"/>
    <d v="2014-10-08T00:00:00"/>
    <x v="0"/>
    <s v="AR-10405"/>
    <s v="Allen Rosenblatt"/>
    <x v="1"/>
    <s v="United States"/>
    <x v="1"/>
    <x v="1"/>
    <n v="90036"/>
    <s v="West"/>
    <s v="FUR-TA-10001866"/>
    <x v="0"/>
    <x v="3"/>
    <s v="Bevis Round Conference Room Tables and Bases"/>
    <n v="143.43199999999999"/>
    <n v="1"/>
    <n v="0.2"/>
    <n v="3.5857999999999999"/>
  </r>
  <r>
    <n v="2276"/>
    <s v="CA-2014-157882"/>
    <x v="462"/>
    <d v="2014-10-08T00:00:00"/>
    <x v="0"/>
    <s v="AR-10405"/>
    <s v="Allen Rosenblatt"/>
    <x v="1"/>
    <s v="United States"/>
    <x v="1"/>
    <x v="1"/>
    <n v="90036"/>
    <s v="West"/>
    <s v="FUR-CH-10002774"/>
    <x v="0"/>
    <x v="1"/>
    <s v="Global Deluxe Stacking Chair, Gray"/>
    <n v="122.352"/>
    <n v="3"/>
    <n v="0.2"/>
    <n v="13.7646"/>
  </r>
  <r>
    <n v="2277"/>
    <s v="CA-2014-104283"/>
    <x v="700"/>
    <d v="2014-07-01T00:00:00"/>
    <x v="1"/>
    <s v="LM-17065"/>
    <s v="Liz MacKendrick"/>
    <x v="0"/>
    <s v="United States"/>
    <x v="295"/>
    <x v="35"/>
    <n v="38671"/>
    <s v="South"/>
    <s v="OFF-ST-10004337"/>
    <x v="1"/>
    <x v="4"/>
    <s v="SAFCO Commercial Wire Shelving, 72h"/>
    <n v="306.2"/>
    <n v="5"/>
    <n v="0"/>
    <n v="0"/>
  </r>
  <r>
    <n v="2278"/>
    <s v="CA-2014-104283"/>
    <x v="700"/>
    <d v="2014-07-01T00:00:00"/>
    <x v="1"/>
    <s v="LM-17065"/>
    <s v="Liz MacKendrick"/>
    <x v="0"/>
    <s v="United States"/>
    <x v="295"/>
    <x v="35"/>
    <n v="38671"/>
    <s v="South"/>
    <s v="FUR-TA-10001039"/>
    <x v="0"/>
    <x v="3"/>
    <s v="KI Adjustable-Height Table"/>
    <n v="85.98"/>
    <n v="1"/>
    <n v="0"/>
    <n v="22.354800000000001"/>
  </r>
  <r>
    <n v="2279"/>
    <s v="CA-2014-104283"/>
    <x v="700"/>
    <d v="2014-07-01T00:00:00"/>
    <x v="1"/>
    <s v="LM-17065"/>
    <s v="Liz MacKendrick"/>
    <x v="0"/>
    <s v="United States"/>
    <x v="295"/>
    <x v="35"/>
    <n v="38671"/>
    <s v="South"/>
    <s v="TEC-AC-10000109"/>
    <x v="2"/>
    <x v="11"/>
    <s v="Sony Micro Vault Click 16 GB USB 2.0 Flash Drive"/>
    <n v="223.96"/>
    <n v="4"/>
    <n v="0"/>
    <n v="53.750399999999999"/>
  </r>
  <r>
    <n v="2280"/>
    <s v="CA-2017-142622"/>
    <x v="505"/>
    <d v="2017-11-02T00:00:00"/>
    <x v="2"/>
    <s v="JK-15625"/>
    <s v="Jim Karlsson"/>
    <x v="0"/>
    <s v="United States"/>
    <x v="4"/>
    <x v="4"/>
    <n v="98115"/>
    <s v="West"/>
    <s v="FUR-CH-10003833"/>
    <x v="0"/>
    <x v="1"/>
    <s v="Novimex Fabric Task Chair"/>
    <n v="97.567999999999998"/>
    <n v="2"/>
    <n v="0.2"/>
    <n v="-6.0979999999999999"/>
  </r>
  <r>
    <n v="2281"/>
    <s v="CA-2017-142622"/>
    <x v="505"/>
    <d v="2017-11-02T00:00:00"/>
    <x v="2"/>
    <s v="JK-15625"/>
    <s v="Jim Karlsson"/>
    <x v="0"/>
    <s v="United States"/>
    <x v="4"/>
    <x v="4"/>
    <n v="98115"/>
    <s v="West"/>
    <s v="FUR-CH-10004289"/>
    <x v="0"/>
    <x v="1"/>
    <s v="Global Super Steno Chair"/>
    <n v="614.27200000000005"/>
    <n v="8"/>
    <n v="0.2"/>
    <n v="-23.0352"/>
  </r>
  <r>
    <n v="2282"/>
    <s v="CA-2017-142622"/>
    <x v="505"/>
    <d v="2017-11-02T00:00:00"/>
    <x v="2"/>
    <s v="JK-15625"/>
    <s v="Jim Karlsson"/>
    <x v="0"/>
    <s v="United States"/>
    <x v="4"/>
    <x v="4"/>
    <n v="98115"/>
    <s v="West"/>
    <s v="FUR-BO-10004467"/>
    <x v="0"/>
    <x v="0"/>
    <s v="Bestar Classic Bookcase"/>
    <n v="199.98"/>
    <n v="2"/>
    <n v="0"/>
    <n v="37.996200000000002"/>
  </r>
  <r>
    <n v="2283"/>
    <s v="CA-2016-132143"/>
    <x v="323"/>
    <d v="2016-09-05T00:00:00"/>
    <x v="2"/>
    <s v="FM-14215"/>
    <s v="Filia McAdams"/>
    <x v="1"/>
    <s v="United States"/>
    <x v="209"/>
    <x v="29"/>
    <n v="6457"/>
    <s v="East"/>
    <s v="OFF-PA-10002713"/>
    <x v="1"/>
    <x v="10"/>
    <s v="Adams Phone Message Book, 200 Message Capacity, 8 1/16” x 11”"/>
    <n v="48.16"/>
    <n v="7"/>
    <n v="0"/>
    <n v="22.153600000000001"/>
  </r>
  <r>
    <n v="2284"/>
    <s v="CA-2015-153108"/>
    <x v="616"/>
    <d v="2015-03-09T00:00:00"/>
    <x v="1"/>
    <s v="SF-20200"/>
    <s v="Sarah Foster"/>
    <x v="0"/>
    <s v="United States"/>
    <x v="296"/>
    <x v="14"/>
    <n v="47362"/>
    <s v="Central"/>
    <s v="TEC-PH-10001552"/>
    <x v="2"/>
    <x v="7"/>
    <s v="I Need's 3d Hello Kitty Hybrid Silicone Case Cover for HTC One X 4g with 3d Hello Kitty Stylus Pen Green/pink"/>
    <n v="23.92"/>
    <n v="2"/>
    <n v="0"/>
    <n v="6.6976000000000004"/>
  </r>
  <r>
    <n v="2285"/>
    <s v="CA-2015-153108"/>
    <x v="616"/>
    <d v="2015-03-09T00:00:00"/>
    <x v="1"/>
    <s v="SF-20200"/>
    <s v="Sarah Foster"/>
    <x v="0"/>
    <s v="United States"/>
    <x v="296"/>
    <x v="14"/>
    <n v="47362"/>
    <s v="Central"/>
    <s v="OFF-AP-10002222"/>
    <x v="1"/>
    <x v="9"/>
    <s v="Staple holder"/>
    <n v="60.69"/>
    <n v="7"/>
    <n v="0"/>
    <n v="16.386299999999999"/>
  </r>
  <r>
    <n v="2286"/>
    <s v="CA-2016-112676"/>
    <x v="465"/>
    <d v="2016-05-08T00:00:00"/>
    <x v="2"/>
    <s v="PJ-18835"/>
    <s v="Patrick Jones"/>
    <x v="1"/>
    <s v="United States"/>
    <x v="87"/>
    <x v="18"/>
    <n v="37130"/>
    <s v="South"/>
    <s v="OFF-PA-10003971"/>
    <x v="1"/>
    <x v="10"/>
    <s v="Xerox 1965"/>
    <n v="14.352"/>
    <n v="3"/>
    <n v="0.2"/>
    <n v="5.2026000000000003"/>
  </r>
  <r>
    <n v="2287"/>
    <s v="CA-2017-165687"/>
    <x v="701"/>
    <d v="2017-11-23T00:00:00"/>
    <x v="1"/>
    <s v="CS-12355"/>
    <s v="Christine Sundaresam"/>
    <x v="0"/>
    <s v="United States"/>
    <x v="127"/>
    <x v="17"/>
    <n v="24153"/>
    <s v="South"/>
    <s v="OFF-AP-10004036"/>
    <x v="1"/>
    <x v="9"/>
    <s v="Bionaire 99.97% HEPA Air Cleaner"/>
    <n v="35.04"/>
    <n v="2"/>
    <n v="0"/>
    <n v="12.263999999999999"/>
  </r>
  <r>
    <n v="2288"/>
    <s v="US-2017-112928"/>
    <x v="702"/>
    <d v="2017-06-05T00:00:00"/>
    <x v="0"/>
    <s v="BB-10990"/>
    <s v="Barry Blumstein"/>
    <x v="1"/>
    <s v="United States"/>
    <x v="167"/>
    <x v="24"/>
    <n v="43615"/>
    <s v="East"/>
    <s v="OFF-AP-10002287"/>
    <x v="1"/>
    <x v="9"/>
    <s v="Eureka Sanitaire  Multi-Pro Heavy-Duty Upright, Disposable Bags"/>
    <n v="17.48"/>
    <n v="5"/>
    <n v="0.2"/>
    <n v="1.3109999999999999"/>
  </r>
  <r>
    <n v="2289"/>
    <s v="CA-2017-143343"/>
    <x v="193"/>
    <d v="2017-06-13T00:00:00"/>
    <x v="2"/>
    <s v="BW-11200"/>
    <s v="Ben Wallace"/>
    <x v="0"/>
    <s v="United States"/>
    <x v="1"/>
    <x v="1"/>
    <n v="90032"/>
    <s v="West"/>
    <s v="OFF-AR-10002375"/>
    <x v="1"/>
    <x v="6"/>
    <s v="Newell 351"/>
    <n v="16.399999999999999"/>
    <n v="5"/>
    <n v="0"/>
    <n v="4.7560000000000002"/>
  </r>
  <r>
    <n v="2290"/>
    <s v="CA-2017-115154"/>
    <x v="703"/>
    <d v="2017-01-11T00:00:00"/>
    <x v="2"/>
    <s v="RS-19420"/>
    <s v="Ricardo Sperren"/>
    <x v="1"/>
    <s v="United States"/>
    <x v="4"/>
    <x v="4"/>
    <n v="98115"/>
    <s v="West"/>
    <s v="FUR-TA-10001950"/>
    <x v="0"/>
    <x v="3"/>
    <s v="Balt Solid Wood Round Tables"/>
    <n v="892.98"/>
    <n v="2"/>
    <n v="0"/>
    <n v="80.368200000000002"/>
  </r>
  <r>
    <n v="2291"/>
    <s v="CA-2015-149342"/>
    <x v="704"/>
    <d v="2015-04-25T00:00:00"/>
    <x v="1"/>
    <s v="TS-21160"/>
    <s v="Theresa Swint"/>
    <x v="1"/>
    <s v="United States"/>
    <x v="38"/>
    <x v="32"/>
    <n v="31907"/>
    <s v="South"/>
    <s v="TEC-PH-10001557"/>
    <x v="2"/>
    <x v="7"/>
    <s v="Pyle PMP37LED"/>
    <n v="287.97000000000003"/>
    <n v="3"/>
    <n v="0"/>
    <n v="77.751900000000006"/>
  </r>
  <r>
    <n v="2292"/>
    <s v="CA-2015-149342"/>
    <x v="704"/>
    <d v="2015-04-25T00:00:00"/>
    <x v="1"/>
    <s v="TS-21160"/>
    <s v="Theresa Swint"/>
    <x v="1"/>
    <s v="United States"/>
    <x v="38"/>
    <x v="32"/>
    <n v="31907"/>
    <s v="South"/>
    <s v="FUR-FU-10002937"/>
    <x v="0"/>
    <x v="5"/>
    <s v="GE 48&quot; Fluorescent Tube, Cool White Energy Saver, 34 Watts, 30/Box"/>
    <n v="595.38"/>
    <n v="6"/>
    <n v="0"/>
    <n v="297.69"/>
  </r>
  <r>
    <n v="2293"/>
    <s v="CA-2015-149342"/>
    <x v="704"/>
    <d v="2015-04-25T00:00:00"/>
    <x v="1"/>
    <s v="TS-21160"/>
    <s v="Theresa Swint"/>
    <x v="1"/>
    <s v="United States"/>
    <x v="38"/>
    <x v="32"/>
    <n v="31907"/>
    <s v="South"/>
    <s v="OFF-PA-10001166"/>
    <x v="1"/>
    <x v="10"/>
    <s v="Xerox 2"/>
    <n v="12.96"/>
    <n v="2"/>
    <n v="0"/>
    <n v="6.2207999999999997"/>
  </r>
  <r>
    <n v="2294"/>
    <s v="CA-2015-130995"/>
    <x v="549"/>
    <d v="2015-11-06T00:00:00"/>
    <x v="1"/>
    <s v="QJ-19255"/>
    <s v="Quincy Jones"/>
    <x v="1"/>
    <s v="United States"/>
    <x v="20"/>
    <x v="15"/>
    <n v="10009"/>
    <s v="East"/>
    <s v="TEC-PH-10000347"/>
    <x v="2"/>
    <x v="7"/>
    <s v="Cush Cases Heavy Duty Rugged Cover Case for Samsung Galaxy S5 - Purple"/>
    <n v="4.95"/>
    <n v="1"/>
    <n v="0"/>
    <n v="1.3365"/>
  </r>
  <r>
    <n v="2295"/>
    <s v="CA-2017-127929"/>
    <x v="331"/>
    <d v="2017-12-27T00:00:00"/>
    <x v="1"/>
    <s v="FM-14215"/>
    <s v="Filia McAdams"/>
    <x v="1"/>
    <s v="United States"/>
    <x v="209"/>
    <x v="29"/>
    <n v="6457"/>
    <s v="East"/>
    <s v="FUR-FU-10003708"/>
    <x v="0"/>
    <x v="5"/>
    <s v="Tenex Traditional Chairmats for Medium Pile Carpet, Standard Lip, 36&quot; x 48&quot;"/>
    <n v="181.95"/>
    <n v="3"/>
    <n v="0"/>
    <n v="38.209499999999998"/>
  </r>
  <r>
    <n v="2296"/>
    <s v="CA-2015-113145"/>
    <x v="549"/>
    <d v="2015-11-05T00:00:00"/>
    <x v="1"/>
    <s v="VD-21670"/>
    <s v="Valerie Dominguez"/>
    <x v="0"/>
    <s v="United States"/>
    <x v="20"/>
    <x v="15"/>
    <n v="10011"/>
    <s v="East"/>
    <s v="OFF-PA-10002659"/>
    <x v="1"/>
    <x v="10"/>
    <s v="Avoid Verbal Orders Carbonless Minifold Book"/>
    <n v="13.52"/>
    <n v="4"/>
    <n v="0"/>
    <n v="6.2191999999999998"/>
  </r>
  <r>
    <n v="2297"/>
    <s v="CA-2015-113145"/>
    <x v="549"/>
    <d v="2015-11-05T00:00:00"/>
    <x v="1"/>
    <s v="VD-21670"/>
    <s v="Valerie Dominguez"/>
    <x v="0"/>
    <s v="United States"/>
    <x v="20"/>
    <x v="15"/>
    <n v="10011"/>
    <s v="East"/>
    <s v="FUR-FU-10000965"/>
    <x v="0"/>
    <x v="5"/>
    <s v="Howard Miller 11-1/2&quot; Diameter Ridgewood Wall Clock"/>
    <n v="259.7"/>
    <n v="5"/>
    <n v="0"/>
    <n v="106.477"/>
  </r>
  <r>
    <n v="2298"/>
    <s v="CA-2015-113145"/>
    <x v="549"/>
    <d v="2015-11-05T00:00:00"/>
    <x v="1"/>
    <s v="VD-21670"/>
    <s v="Valerie Dominguez"/>
    <x v="0"/>
    <s v="United States"/>
    <x v="20"/>
    <x v="15"/>
    <n v="10011"/>
    <s v="East"/>
    <s v="TEC-PH-10001527"/>
    <x v="2"/>
    <x v="7"/>
    <s v="Plantronics MX500i Earset"/>
    <n v="42.95"/>
    <n v="1"/>
    <n v="0"/>
    <n v="1.2885"/>
  </r>
  <r>
    <n v="2299"/>
    <s v="CA-2015-113145"/>
    <x v="549"/>
    <d v="2015-11-05T00:00:00"/>
    <x v="1"/>
    <s v="VD-21670"/>
    <s v="Valerie Dominguez"/>
    <x v="0"/>
    <s v="United States"/>
    <x v="20"/>
    <x v="15"/>
    <n v="10011"/>
    <s v="East"/>
    <s v="TEC-AC-10001838"/>
    <x v="2"/>
    <x v="11"/>
    <s v="Razer Tiamat Over Ear 7.1 Surround Sound PC Gaming Headset"/>
    <n v="1399.93"/>
    <n v="7"/>
    <n v="0"/>
    <n v="601.96990000000005"/>
  </r>
  <r>
    <n v="2300"/>
    <s v="CA-2015-113145"/>
    <x v="549"/>
    <d v="2015-11-05T00:00:00"/>
    <x v="1"/>
    <s v="VD-21670"/>
    <s v="Valerie Dominguez"/>
    <x v="0"/>
    <s v="United States"/>
    <x v="20"/>
    <x v="15"/>
    <n v="10011"/>
    <s v="East"/>
    <s v="TEC-PH-10002597"/>
    <x v="2"/>
    <x v="7"/>
    <s v="Xblue XB-1670-86 X16 Small Office Telephone - Titanium"/>
    <n v="503.96"/>
    <n v="4"/>
    <n v="0"/>
    <n v="125.99"/>
  </r>
  <r>
    <n v="2301"/>
    <s v="CA-2014-162362"/>
    <x v="687"/>
    <d v="2014-11-18T00:00:00"/>
    <x v="1"/>
    <s v="JL-15505"/>
    <s v="Jeremy Lonsdale"/>
    <x v="0"/>
    <s v="United States"/>
    <x v="297"/>
    <x v="12"/>
    <n v="48640"/>
    <s v="Central"/>
    <s v="OFF-BI-10000756"/>
    <x v="1"/>
    <x v="8"/>
    <s v="Storex DuraTech Recycled Plastic Frosted Binders"/>
    <n v="12.72"/>
    <n v="3"/>
    <n v="0"/>
    <n v="6.36"/>
  </r>
  <r>
    <n v="2302"/>
    <s v="CA-2014-162362"/>
    <x v="687"/>
    <d v="2014-11-18T00:00:00"/>
    <x v="1"/>
    <s v="JL-15505"/>
    <s v="Jeremy Lonsdale"/>
    <x v="0"/>
    <s v="United States"/>
    <x v="297"/>
    <x v="12"/>
    <n v="48640"/>
    <s v="Central"/>
    <s v="OFF-BI-10000546"/>
    <x v="1"/>
    <x v="8"/>
    <s v="Avery Durable Binders"/>
    <n v="11.52"/>
    <n v="4"/>
    <n v="0"/>
    <n v="5.6448"/>
  </r>
  <r>
    <n v="2303"/>
    <s v="CA-2016-106558"/>
    <x v="327"/>
    <d v="2016-01-21T00:00:00"/>
    <x v="1"/>
    <s v="DL-13495"/>
    <s v="Dionis Lloyd"/>
    <x v="1"/>
    <s v="United States"/>
    <x v="38"/>
    <x v="32"/>
    <n v="31907"/>
    <s v="South"/>
    <s v="TEC-AC-10001142"/>
    <x v="2"/>
    <x v="11"/>
    <s v="First Data FD10 PIN Pad"/>
    <n v="316"/>
    <n v="4"/>
    <n v="0"/>
    <n v="31.6"/>
  </r>
  <r>
    <n v="2304"/>
    <s v="CA-2017-157931"/>
    <x v="697"/>
    <d v="2017-09-22T00:00:00"/>
    <x v="0"/>
    <s v="MO-17800"/>
    <s v="Meg O'Connel"/>
    <x v="2"/>
    <s v="United States"/>
    <x v="185"/>
    <x v="32"/>
    <n v="30076"/>
    <s v="South"/>
    <s v="FUR-CH-10000785"/>
    <x v="0"/>
    <x v="1"/>
    <s v="Global Ergonomic Managers Chair"/>
    <n v="723.92"/>
    <n v="4"/>
    <n v="0"/>
    <n v="188.2192"/>
  </r>
  <r>
    <n v="2305"/>
    <s v="CA-2017-157931"/>
    <x v="697"/>
    <d v="2017-09-22T00:00:00"/>
    <x v="0"/>
    <s v="MO-17800"/>
    <s v="Meg O'Connel"/>
    <x v="2"/>
    <s v="United States"/>
    <x v="185"/>
    <x v="32"/>
    <n v="30076"/>
    <s v="South"/>
    <s v="OFF-PA-10000474"/>
    <x v="1"/>
    <x v="10"/>
    <s v="Easy-staple paper"/>
    <n v="106.32"/>
    <n v="3"/>
    <n v="0"/>
    <n v="49.970399999999998"/>
  </r>
  <r>
    <n v="2306"/>
    <s v="CA-2016-115574"/>
    <x v="443"/>
    <d v="2016-12-24T00:00:00"/>
    <x v="2"/>
    <s v="BP-11185"/>
    <s v="Ben Peterman"/>
    <x v="1"/>
    <s v="United States"/>
    <x v="22"/>
    <x v="10"/>
    <n v="60623"/>
    <s v="Central"/>
    <s v="FUR-BO-10003441"/>
    <x v="0"/>
    <x v="0"/>
    <s v="Bush Westfield Collection Bookcases, Fully Assembled"/>
    <n v="141.37200000000001"/>
    <n v="2"/>
    <n v="0.3"/>
    <n v="-14.1372"/>
  </r>
  <r>
    <n v="2307"/>
    <s v="CA-2015-160794"/>
    <x v="705"/>
    <d v="2015-08-08T00:00:00"/>
    <x v="2"/>
    <s v="MS-17980"/>
    <s v="Michael Stewart"/>
    <x v="1"/>
    <s v="United States"/>
    <x v="12"/>
    <x v="5"/>
    <n v="77041"/>
    <s v="Central"/>
    <s v="OFF-PA-10004156"/>
    <x v="1"/>
    <x v="10"/>
    <s v="Xerox 188"/>
    <n v="27.216000000000001"/>
    <n v="3"/>
    <n v="0.2"/>
    <n v="9.8658000000000001"/>
  </r>
  <r>
    <n v="2308"/>
    <s v="CA-2017-116225"/>
    <x v="60"/>
    <d v="2017-11-09T00:00:00"/>
    <x v="1"/>
    <s v="SV-20935"/>
    <s v="Susan Vittorini"/>
    <x v="0"/>
    <s v="United States"/>
    <x v="20"/>
    <x v="15"/>
    <n v="10009"/>
    <s v="East"/>
    <s v="TEC-AC-10001432"/>
    <x v="2"/>
    <x v="11"/>
    <s v="Enermax Aurora Lite Keyboard"/>
    <n v="390.75"/>
    <n v="5"/>
    <n v="0"/>
    <n v="171.93"/>
  </r>
  <r>
    <n v="2309"/>
    <s v="US-2017-120418"/>
    <x v="532"/>
    <d v="2017-06-12T00:00:00"/>
    <x v="2"/>
    <s v="BC-11125"/>
    <s v="Becky Castell"/>
    <x v="2"/>
    <s v="United States"/>
    <x v="97"/>
    <x v="16"/>
    <n v="85345"/>
    <s v="West"/>
    <s v="FUR-CH-10001394"/>
    <x v="0"/>
    <x v="1"/>
    <s v="Global Leather Executive Chair"/>
    <n v="280.79199999999997"/>
    <n v="1"/>
    <n v="0.2"/>
    <n v="35.098999999999997"/>
  </r>
  <r>
    <n v="2310"/>
    <s v="US-2017-120418"/>
    <x v="532"/>
    <d v="2017-06-12T00:00:00"/>
    <x v="2"/>
    <s v="BC-11125"/>
    <s v="Becky Castell"/>
    <x v="2"/>
    <s v="United States"/>
    <x v="97"/>
    <x v="16"/>
    <n v="85345"/>
    <s v="West"/>
    <s v="OFF-ST-10002370"/>
    <x v="1"/>
    <x v="4"/>
    <s v="Sortfiler Multipurpose Personal File Organizer, Black"/>
    <n v="68.447999999999993"/>
    <n v="4"/>
    <n v="0.2"/>
    <n v="7.7004000000000001"/>
  </r>
  <r>
    <n v="2311"/>
    <s v="US-2017-120418"/>
    <x v="532"/>
    <d v="2017-06-12T00:00:00"/>
    <x v="2"/>
    <s v="BC-11125"/>
    <s v="Becky Castell"/>
    <x v="2"/>
    <s v="United States"/>
    <x v="97"/>
    <x v="16"/>
    <n v="85345"/>
    <s v="West"/>
    <s v="OFF-AR-10002956"/>
    <x v="1"/>
    <x v="6"/>
    <s v="Boston 16801 Nautilus Battery Pencil Sharpener"/>
    <n v="88.04"/>
    <n v="5"/>
    <n v="0.2"/>
    <n v="6.6029999999999998"/>
  </r>
  <r>
    <n v="2312"/>
    <s v="US-2017-120418"/>
    <x v="532"/>
    <d v="2017-06-12T00:00:00"/>
    <x v="2"/>
    <s v="BC-11125"/>
    <s v="Becky Castell"/>
    <x v="2"/>
    <s v="United States"/>
    <x v="97"/>
    <x v="16"/>
    <n v="85345"/>
    <s v="West"/>
    <s v="OFF-AR-10001955"/>
    <x v="1"/>
    <x v="6"/>
    <s v="Newell 319"/>
    <n v="15.872"/>
    <n v="1"/>
    <n v="0.2"/>
    <n v="1.984"/>
  </r>
  <r>
    <n v="2313"/>
    <s v="US-2017-120418"/>
    <x v="532"/>
    <d v="2017-06-12T00:00:00"/>
    <x v="2"/>
    <s v="BC-11125"/>
    <s v="Becky Castell"/>
    <x v="2"/>
    <s v="United States"/>
    <x v="97"/>
    <x v="16"/>
    <n v="85345"/>
    <s v="West"/>
    <s v="OFF-ST-10001809"/>
    <x v="1"/>
    <x v="4"/>
    <s v="Fellowes Officeware Wire Shelving"/>
    <n v="215.59200000000001"/>
    <n v="3"/>
    <n v="0.2"/>
    <n v="-48.508200000000002"/>
  </r>
  <r>
    <n v="2314"/>
    <s v="CA-2017-122035"/>
    <x v="228"/>
    <d v="2017-07-25T00:00:00"/>
    <x v="1"/>
    <s v="EM-13825"/>
    <s v="Elizabeth Moffitt"/>
    <x v="1"/>
    <s v="United States"/>
    <x v="298"/>
    <x v="44"/>
    <n v="57103"/>
    <s v="Central"/>
    <s v="OFF-LA-10004093"/>
    <x v="1"/>
    <x v="2"/>
    <s v="Avery 486"/>
    <n v="14.62"/>
    <n v="2"/>
    <n v="0"/>
    <n v="6.8714000000000004"/>
  </r>
  <r>
    <n v="2315"/>
    <s v="CA-2017-122035"/>
    <x v="228"/>
    <d v="2017-07-25T00:00:00"/>
    <x v="1"/>
    <s v="EM-13825"/>
    <s v="Elizabeth Moffitt"/>
    <x v="1"/>
    <s v="United States"/>
    <x v="298"/>
    <x v="44"/>
    <n v="57103"/>
    <s v="Central"/>
    <s v="OFF-AP-10002118"/>
    <x v="1"/>
    <x v="9"/>
    <s v="1.7 Cubic Foot Compact &quot;Cube&quot; Office Refrigerators"/>
    <n v="416.32"/>
    <n v="2"/>
    <n v="0"/>
    <n v="112.4064"/>
  </r>
  <r>
    <n v="2316"/>
    <s v="CA-2017-122035"/>
    <x v="228"/>
    <d v="2017-07-25T00:00:00"/>
    <x v="1"/>
    <s v="EM-13825"/>
    <s v="Elizabeth Moffitt"/>
    <x v="1"/>
    <s v="United States"/>
    <x v="298"/>
    <x v="44"/>
    <n v="57103"/>
    <s v="Central"/>
    <s v="OFF-BI-10000404"/>
    <x v="1"/>
    <x v="8"/>
    <s v="Avery Printable Repositionable Plastic Tabs"/>
    <n v="43"/>
    <n v="5"/>
    <n v="0"/>
    <n v="20.21"/>
  </r>
  <r>
    <n v="2317"/>
    <s v="CA-2017-122035"/>
    <x v="228"/>
    <d v="2017-07-25T00:00:00"/>
    <x v="1"/>
    <s v="EM-13825"/>
    <s v="Elizabeth Moffitt"/>
    <x v="1"/>
    <s v="United States"/>
    <x v="298"/>
    <x v="44"/>
    <n v="57103"/>
    <s v="Central"/>
    <s v="FUR-CH-10003833"/>
    <x v="0"/>
    <x v="1"/>
    <s v="Novimex Fabric Task Chair"/>
    <n v="182.94"/>
    <n v="3"/>
    <n v="0"/>
    <n v="27.440999999999999"/>
  </r>
  <r>
    <n v="2318"/>
    <s v="CA-2017-122035"/>
    <x v="228"/>
    <d v="2017-07-25T00:00:00"/>
    <x v="1"/>
    <s v="EM-13825"/>
    <s v="Elizabeth Moffitt"/>
    <x v="1"/>
    <s v="United States"/>
    <x v="298"/>
    <x v="44"/>
    <n v="57103"/>
    <s v="Central"/>
    <s v="OFF-BI-10002072"/>
    <x v="1"/>
    <x v="8"/>
    <s v="Cardinal Slant-D Ring Binders"/>
    <n v="60.83"/>
    <n v="7"/>
    <n v="0"/>
    <n v="30.414999999999999"/>
  </r>
  <r>
    <n v="2319"/>
    <s v="CA-2017-122035"/>
    <x v="228"/>
    <d v="2017-07-25T00:00:00"/>
    <x v="1"/>
    <s v="EM-13825"/>
    <s v="Elizabeth Moffitt"/>
    <x v="1"/>
    <s v="United States"/>
    <x v="298"/>
    <x v="44"/>
    <n v="57103"/>
    <s v="Central"/>
    <s v="TEC-AC-10003095"/>
    <x v="2"/>
    <x v="11"/>
    <s v="Logitech G35 7.1-Channel Surround Sound Headset"/>
    <n v="389.97"/>
    <n v="3"/>
    <n v="0"/>
    <n v="132.5898"/>
  </r>
  <r>
    <n v="2320"/>
    <s v="CA-2015-117828"/>
    <x v="706"/>
    <d v="2015-12-26T00:00:00"/>
    <x v="2"/>
    <s v="BD-11500"/>
    <s v="Bradley Drucker"/>
    <x v="0"/>
    <s v="United States"/>
    <x v="102"/>
    <x v="17"/>
    <n v="23223"/>
    <s v="South"/>
    <s v="OFF-AP-10001563"/>
    <x v="1"/>
    <x v="9"/>
    <s v="Belkin Premiere Surge Master II 8-outlet surge protector"/>
    <n v="194.32"/>
    <n v="4"/>
    <n v="0"/>
    <n v="56.352800000000002"/>
  </r>
  <r>
    <n v="2321"/>
    <s v="CA-2017-165491"/>
    <x v="177"/>
    <d v="2017-03-24T00:00:00"/>
    <x v="1"/>
    <s v="HW-14935"/>
    <s v="Helen Wasserman"/>
    <x v="1"/>
    <s v="United States"/>
    <x v="4"/>
    <x v="4"/>
    <n v="98115"/>
    <s v="West"/>
    <s v="TEC-AC-10000358"/>
    <x v="2"/>
    <x v="11"/>
    <s v="Imation Secure Drive + Hardware Encrypted USB flash drive - 16 GB"/>
    <n v="265.93"/>
    <n v="7"/>
    <n v="0"/>
    <n v="63.8232"/>
  </r>
  <r>
    <n v="2322"/>
    <s v="CA-2015-109470"/>
    <x v="620"/>
    <d v="2016-01-03T00:00:00"/>
    <x v="0"/>
    <s v="KC-16255"/>
    <s v="Karen Carlisle"/>
    <x v="1"/>
    <s v="United States"/>
    <x v="0"/>
    <x v="0"/>
    <n v="42420"/>
    <s v="South"/>
    <s v="OFF-BI-10004492"/>
    <x v="1"/>
    <x v="8"/>
    <s v="Tuf-Vin Binders"/>
    <n v="94.74"/>
    <n v="3"/>
    <n v="0"/>
    <n v="44.527799999999999"/>
  </r>
  <r>
    <n v="2323"/>
    <s v="CA-2015-109470"/>
    <x v="620"/>
    <d v="2016-01-03T00:00:00"/>
    <x v="0"/>
    <s v="KC-16255"/>
    <s v="Karen Carlisle"/>
    <x v="1"/>
    <s v="United States"/>
    <x v="0"/>
    <x v="0"/>
    <n v="42420"/>
    <s v="South"/>
    <s v="OFF-BI-10001072"/>
    <x v="1"/>
    <x v="8"/>
    <s v="GBC Clear Cover, 8-1/2 x 11, unpunched, 25 covers per pack"/>
    <n v="60.64"/>
    <n v="4"/>
    <n v="0"/>
    <n v="27.894400000000001"/>
  </r>
  <r>
    <n v="2324"/>
    <s v="CA-2015-109470"/>
    <x v="620"/>
    <d v="2016-01-03T00:00:00"/>
    <x v="0"/>
    <s v="KC-16255"/>
    <s v="Karen Carlisle"/>
    <x v="1"/>
    <s v="United States"/>
    <x v="0"/>
    <x v="0"/>
    <n v="42420"/>
    <s v="South"/>
    <s v="OFF-BI-10003707"/>
    <x v="1"/>
    <x v="8"/>
    <s v="Aluminum Screw Posts"/>
    <n v="76.3"/>
    <n v="5"/>
    <n v="0"/>
    <n v="38.15"/>
  </r>
  <r>
    <n v="2325"/>
    <s v="CA-2015-109470"/>
    <x v="620"/>
    <d v="2016-01-03T00:00:00"/>
    <x v="0"/>
    <s v="KC-16255"/>
    <s v="Karen Carlisle"/>
    <x v="1"/>
    <s v="United States"/>
    <x v="0"/>
    <x v="0"/>
    <n v="42420"/>
    <s v="South"/>
    <s v="OFF-BI-10000977"/>
    <x v="1"/>
    <x v="8"/>
    <s v="Ibico Plastic Spiral Binding Combs"/>
    <n v="364.8"/>
    <n v="12"/>
    <n v="0"/>
    <n v="167.80799999999999"/>
  </r>
  <r>
    <n v="2326"/>
    <s v="CA-2015-105102"/>
    <x v="426"/>
    <d v="2015-09-19T00:00:00"/>
    <x v="0"/>
    <s v="BM-11575"/>
    <s v="Brendan Murry"/>
    <x v="1"/>
    <s v="United States"/>
    <x v="20"/>
    <x v="15"/>
    <n v="10035"/>
    <s v="East"/>
    <s v="OFF-BI-10002082"/>
    <x v="1"/>
    <x v="8"/>
    <s v="GBC Twin Loop Wire Binding Elements"/>
    <n v="79.872"/>
    <n v="3"/>
    <n v="0.2"/>
    <n v="29.952000000000002"/>
  </r>
  <r>
    <n v="2327"/>
    <s v="CA-2015-105102"/>
    <x v="426"/>
    <d v="2015-09-19T00:00:00"/>
    <x v="0"/>
    <s v="BM-11575"/>
    <s v="Brendan Murry"/>
    <x v="1"/>
    <s v="United States"/>
    <x v="20"/>
    <x v="15"/>
    <n v="10035"/>
    <s v="East"/>
    <s v="FUR-BO-10004709"/>
    <x v="0"/>
    <x v="0"/>
    <s v="Bush Westfield Collection Bookcases, Medium Cherry Finish"/>
    <n v="46.384"/>
    <n v="1"/>
    <n v="0.2"/>
    <n v="1.1596"/>
  </r>
  <r>
    <n v="2328"/>
    <s v="CA-2015-105102"/>
    <x v="426"/>
    <d v="2015-09-19T00:00:00"/>
    <x v="0"/>
    <s v="BM-11575"/>
    <s v="Brendan Murry"/>
    <x v="1"/>
    <s v="United States"/>
    <x v="20"/>
    <x v="15"/>
    <n v="10035"/>
    <s v="East"/>
    <s v="OFF-PA-10002365"/>
    <x v="1"/>
    <x v="10"/>
    <s v="Xerox 1967"/>
    <n v="12.96"/>
    <n v="2"/>
    <n v="0"/>
    <n v="6.2207999999999997"/>
  </r>
  <r>
    <n v="2329"/>
    <s v="CA-2017-138422"/>
    <x v="397"/>
    <d v="2017-09-26T00:00:00"/>
    <x v="2"/>
    <s v="KN-16705"/>
    <s v="Kristina Nunn"/>
    <x v="2"/>
    <s v="United States"/>
    <x v="299"/>
    <x v="22"/>
    <n v="80525"/>
    <s v="West"/>
    <s v="OFF-EN-10004147"/>
    <x v="1"/>
    <x v="12"/>
    <s v="Wausau Papers Astrobrights Colored Envelopes"/>
    <n v="14.352"/>
    <n v="3"/>
    <n v="0.2"/>
    <n v="5.2026000000000003"/>
  </r>
  <r>
    <n v="2330"/>
    <s v="US-2015-147739"/>
    <x v="707"/>
    <d v="2015-12-29T00:00:00"/>
    <x v="1"/>
    <s v="JD-16150"/>
    <s v="Justin Deggeller"/>
    <x v="1"/>
    <s v="United States"/>
    <x v="10"/>
    <x v="9"/>
    <n v="19140"/>
    <s v="East"/>
    <s v="FUR-FU-10001468"/>
    <x v="0"/>
    <x v="5"/>
    <s v="Tenex Antistatic Computer Chair Mats"/>
    <n v="547.13599999999997"/>
    <n v="4"/>
    <n v="0.2"/>
    <n v="-68.391999999999996"/>
  </r>
  <r>
    <n v="2331"/>
    <s v="CA-2016-155187"/>
    <x v="446"/>
    <d v="2016-09-26T00:00:00"/>
    <x v="0"/>
    <s v="LA-16780"/>
    <s v="Laura Armstrong"/>
    <x v="1"/>
    <s v="United States"/>
    <x v="1"/>
    <x v="1"/>
    <n v="90004"/>
    <s v="West"/>
    <s v="OFF-ST-10000642"/>
    <x v="1"/>
    <x v="4"/>
    <s v="Tennsco Lockers, Gray"/>
    <n v="41.96"/>
    <n v="2"/>
    <n v="0"/>
    <n v="2.9371999999999998"/>
  </r>
  <r>
    <n v="2332"/>
    <s v="CA-2016-155187"/>
    <x v="446"/>
    <d v="2016-09-26T00:00:00"/>
    <x v="0"/>
    <s v="LA-16780"/>
    <s v="Laura Armstrong"/>
    <x v="1"/>
    <s v="United States"/>
    <x v="1"/>
    <x v="1"/>
    <n v="90004"/>
    <s v="West"/>
    <s v="OFF-PA-10000380"/>
    <x v="1"/>
    <x v="10"/>
    <s v="REDIFORM Incoming/Outgoing Call Register, 11&quot; X 8 1/2&quot;, 100 Messages"/>
    <n v="41.7"/>
    <n v="5"/>
    <n v="0"/>
    <n v="20.85"/>
  </r>
  <r>
    <n v="2333"/>
    <s v="CA-2017-169285"/>
    <x v="708"/>
    <d v="2017-03-25T00:00:00"/>
    <x v="1"/>
    <s v="RW-19690"/>
    <s v="Robert Waldorf"/>
    <x v="0"/>
    <s v="United States"/>
    <x v="240"/>
    <x v="14"/>
    <n v="47905"/>
    <s v="Central"/>
    <s v="OFF-PA-10004071"/>
    <x v="1"/>
    <x v="10"/>
    <s v="Eaton Premium Continuous-Feed Paper, 25% Cotton, Letter Size, White, 1000 Shts/Box"/>
    <n v="277.39999999999998"/>
    <n v="5"/>
    <n v="0"/>
    <n v="133.15199999999999"/>
  </r>
  <r>
    <n v="2334"/>
    <s v="CA-2017-169285"/>
    <x v="708"/>
    <d v="2017-03-25T00:00:00"/>
    <x v="1"/>
    <s v="RW-19690"/>
    <s v="Robert Waldorf"/>
    <x v="0"/>
    <s v="United States"/>
    <x v="240"/>
    <x v="14"/>
    <n v="47905"/>
    <s v="Central"/>
    <s v="OFF-PA-10004971"/>
    <x v="1"/>
    <x v="10"/>
    <s v="Xerox 196"/>
    <n v="5.78"/>
    <n v="1"/>
    <n v="0"/>
    <n v="2.8321999999999998"/>
  </r>
  <r>
    <n v="2335"/>
    <s v="CA-2014-140886"/>
    <x v="587"/>
    <d v="2014-10-04T00:00:00"/>
    <x v="1"/>
    <s v="KW-16570"/>
    <s v="Kelly Williams"/>
    <x v="0"/>
    <s v="United States"/>
    <x v="300"/>
    <x v="18"/>
    <n v="37042"/>
    <s v="South"/>
    <s v="OFF-AP-10000696"/>
    <x v="1"/>
    <x v="9"/>
    <s v="Holmes Odor Grabber"/>
    <n v="69.215999999999994"/>
    <n v="6"/>
    <n v="0.2"/>
    <n v="11.2476"/>
  </r>
  <r>
    <n v="2336"/>
    <s v="CA-2017-152695"/>
    <x v="389"/>
    <d v="2017-12-10T00:00:00"/>
    <x v="3"/>
    <s v="CC-12220"/>
    <s v="Chris Cortes"/>
    <x v="0"/>
    <s v="United States"/>
    <x v="54"/>
    <x v="29"/>
    <n v="6824"/>
    <s v="East"/>
    <s v="OFF-EN-10004030"/>
    <x v="1"/>
    <x v="12"/>
    <s v="Convenience Packs of Business Envelopes"/>
    <n v="10.86"/>
    <n v="3"/>
    <n v="0"/>
    <n v="5.1041999999999996"/>
  </r>
  <r>
    <n v="2337"/>
    <s v="CA-2017-152695"/>
    <x v="389"/>
    <d v="2017-12-10T00:00:00"/>
    <x v="3"/>
    <s v="CC-12220"/>
    <s v="Chris Cortes"/>
    <x v="0"/>
    <s v="United States"/>
    <x v="54"/>
    <x v="29"/>
    <n v="6824"/>
    <s v="East"/>
    <s v="OFF-AP-10000026"/>
    <x v="1"/>
    <x v="9"/>
    <s v="Tripp Lite Isotel 6 Outlet Surge Protector with Fax/Modem Protection"/>
    <n v="426.79"/>
    <n v="7"/>
    <n v="0"/>
    <n v="123.76909999999999"/>
  </r>
  <r>
    <n v="2338"/>
    <s v="CA-2014-110639"/>
    <x v="709"/>
    <d v="2014-08-23T00:00:00"/>
    <x v="3"/>
    <s v="RH-19495"/>
    <s v="Rick Hansen"/>
    <x v="0"/>
    <s v="United States"/>
    <x v="20"/>
    <x v="15"/>
    <n v="10009"/>
    <s v="East"/>
    <s v="OFF-PA-10003936"/>
    <x v="1"/>
    <x v="10"/>
    <s v="Xerox 1994"/>
    <n v="25.92"/>
    <n v="4"/>
    <n v="0"/>
    <n v="12.441599999999999"/>
  </r>
  <r>
    <n v="2339"/>
    <s v="CA-2014-110639"/>
    <x v="709"/>
    <d v="2014-08-23T00:00:00"/>
    <x v="3"/>
    <s v="RH-19495"/>
    <s v="Rick Hansen"/>
    <x v="0"/>
    <s v="United States"/>
    <x v="20"/>
    <x v="15"/>
    <n v="10009"/>
    <s v="East"/>
    <s v="OFF-PA-10004530"/>
    <x v="1"/>
    <x v="10"/>
    <s v="Personal Creations Ink Jet Cards and Labels"/>
    <n v="45.92"/>
    <n v="4"/>
    <n v="0"/>
    <n v="22.500800000000002"/>
  </r>
  <r>
    <n v="2340"/>
    <s v="CA-2014-121727"/>
    <x v="710"/>
    <d v="2014-08-24T00:00:00"/>
    <x v="1"/>
    <s v="JK-15625"/>
    <s v="Jim Karlsson"/>
    <x v="0"/>
    <s v="United States"/>
    <x v="38"/>
    <x v="24"/>
    <n v="43229"/>
    <s v="East"/>
    <s v="OFF-AR-10004930"/>
    <x v="1"/>
    <x v="6"/>
    <s v="Turquoise Lead Holder with Pocket Clip"/>
    <n v="10.72"/>
    <n v="2"/>
    <n v="0.2"/>
    <n v="1.742"/>
  </r>
  <r>
    <n v="2341"/>
    <s v="CA-2016-137736"/>
    <x v="338"/>
    <d v="2016-11-15T00:00:00"/>
    <x v="1"/>
    <s v="DC-13285"/>
    <s v="Debra Catini"/>
    <x v="0"/>
    <s v="United States"/>
    <x v="131"/>
    <x v="32"/>
    <n v="31088"/>
    <s v="South"/>
    <s v="OFF-AR-10004999"/>
    <x v="1"/>
    <x v="6"/>
    <s v="Newell 315"/>
    <n v="41.86"/>
    <n v="7"/>
    <n v="0"/>
    <n v="10.465"/>
  </r>
  <r>
    <n v="2342"/>
    <s v="US-2014-143231"/>
    <x v="520"/>
    <d v="2015-01-03T00:00:00"/>
    <x v="2"/>
    <s v="GM-14455"/>
    <s v="Gary Mitchum"/>
    <x v="2"/>
    <s v="United States"/>
    <x v="47"/>
    <x v="31"/>
    <n v="2038"/>
    <s v="East"/>
    <s v="FUR-FU-10002501"/>
    <x v="0"/>
    <x v="5"/>
    <s v="Nu-Dell Executive Frame"/>
    <n v="63.2"/>
    <n v="5"/>
    <n v="0"/>
    <n v="23.384"/>
  </r>
  <r>
    <n v="2343"/>
    <s v="US-2014-143231"/>
    <x v="520"/>
    <d v="2015-01-03T00:00:00"/>
    <x v="2"/>
    <s v="GM-14455"/>
    <s v="Gary Mitchum"/>
    <x v="2"/>
    <s v="United States"/>
    <x v="47"/>
    <x v="31"/>
    <n v="2038"/>
    <s v="East"/>
    <s v="TEC-AC-10000358"/>
    <x v="2"/>
    <x v="11"/>
    <s v="Imation Secure Drive + Hardware Encrypted USB flash drive - 16 GB"/>
    <n v="113.97"/>
    <n v="3"/>
    <n v="0"/>
    <n v="27.352799999999998"/>
  </r>
  <r>
    <n v="2344"/>
    <s v="US-2014-155894"/>
    <x v="711"/>
    <d v="2014-07-30T00:00:00"/>
    <x v="0"/>
    <s v="CL-11890"/>
    <s v="Carl Ludwig"/>
    <x v="0"/>
    <s v="United States"/>
    <x v="22"/>
    <x v="10"/>
    <n v="60623"/>
    <s v="Central"/>
    <s v="OFF-ST-10004804"/>
    <x v="1"/>
    <x v="4"/>
    <s v="Belkin 19&quot; Vented Equipment Shelf, Black"/>
    <n v="123.55200000000001"/>
    <n v="3"/>
    <n v="0.2"/>
    <n v="-29.343599999999999"/>
  </r>
  <r>
    <n v="2345"/>
    <s v="CA-2016-119025"/>
    <x v="712"/>
    <d v="2016-02-28T00:00:00"/>
    <x v="1"/>
    <s v="PV-18985"/>
    <s v="Paul Van Hugh"/>
    <x v="2"/>
    <s v="United States"/>
    <x v="158"/>
    <x v="6"/>
    <n v="53209"/>
    <s v="Central"/>
    <s v="OFF-AP-10001205"/>
    <x v="1"/>
    <x v="9"/>
    <s v="Belkin 5 Outlet SurgeMaster Power Centers"/>
    <n v="490.32"/>
    <n v="9"/>
    <n v="0"/>
    <n v="137.28960000000001"/>
  </r>
  <r>
    <n v="2346"/>
    <s v="CA-2016-159373"/>
    <x v="69"/>
    <d v="2016-03-18T00:00:00"/>
    <x v="1"/>
    <s v="LT-17110"/>
    <s v="Liz Thompson"/>
    <x v="0"/>
    <s v="United States"/>
    <x v="52"/>
    <x v="5"/>
    <n v="78207"/>
    <s v="Central"/>
    <s v="OFF-PA-10000659"/>
    <x v="1"/>
    <x v="10"/>
    <s v="TOPS Carbonless Receipt Book, Four 2-3/4 x 7-1/4 Money Receipts per Page"/>
    <n v="70.08"/>
    <n v="5"/>
    <n v="0.2"/>
    <n v="24.527999999999999"/>
  </r>
  <r>
    <n v="2347"/>
    <s v="CA-2016-159373"/>
    <x v="69"/>
    <d v="2016-03-18T00:00:00"/>
    <x v="1"/>
    <s v="LT-17110"/>
    <s v="Liz Thompson"/>
    <x v="0"/>
    <s v="United States"/>
    <x v="52"/>
    <x v="5"/>
    <n v="78207"/>
    <s v="Central"/>
    <s v="OFF-BI-10004141"/>
    <x v="1"/>
    <x v="8"/>
    <s v="Insertable Tab Indexes For Data Binders"/>
    <n v="1.272"/>
    <n v="2"/>
    <n v="0.8"/>
    <n v="-2.1623999999999999"/>
  </r>
  <r>
    <n v="2348"/>
    <s v="CA-2016-159373"/>
    <x v="69"/>
    <d v="2016-03-18T00:00:00"/>
    <x v="1"/>
    <s v="LT-17110"/>
    <s v="Liz Thompson"/>
    <x v="0"/>
    <s v="United States"/>
    <x v="52"/>
    <x v="5"/>
    <n v="78207"/>
    <s v="Central"/>
    <s v="FUR-TA-10004619"/>
    <x v="0"/>
    <x v="3"/>
    <s v="Hon Non-Folding Utility Tables"/>
    <n v="557.58500000000004"/>
    <n v="5"/>
    <n v="0.3"/>
    <n v="0"/>
  </r>
  <r>
    <n v="2349"/>
    <s v="CA-2017-109701"/>
    <x v="574"/>
    <d v="2017-12-03T00:00:00"/>
    <x v="3"/>
    <s v="AM-10360"/>
    <s v="Alice McCarthy"/>
    <x v="1"/>
    <s v="United States"/>
    <x v="1"/>
    <x v="1"/>
    <n v="90032"/>
    <s v="West"/>
    <s v="OFF-BI-10004187"/>
    <x v="1"/>
    <x v="8"/>
    <s v="3-ring staple pack"/>
    <n v="9.0239999999999991"/>
    <n v="6"/>
    <n v="0.2"/>
    <n v="3.1583999999999999"/>
  </r>
  <r>
    <n v="2350"/>
    <s v="CA-2017-109701"/>
    <x v="574"/>
    <d v="2017-12-03T00:00:00"/>
    <x v="3"/>
    <s v="AM-10360"/>
    <s v="Alice McCarthy"/>
    <x v="1"/>
    <s v="United States"/>
    <x v="1"/>
    <x v="1"/>
    <n v="90032"/>
    <s v="West"/>
    <s v="OFF-BI-10000632"/>
    <x v="1"/>
    <x v="8"/>
    <s v="Satellite Sectional Post Binders"/>
    <n v="69.456000000000003"/>
    <n v="2"/>
    <n v="0.2"/>
    <n v="22.5732"/>
  </r>
  <r>
    <n v="2351"/>
    <s v="CA-2017-109701"/>
    <x v="574"/>
    <d v="2017-12-03T00:00:00"/>
    <x v="3"/>
    <s v="AM-10360"/>
    <s v="Alice McCarthy"/>
    <x v="1"/>
    <s v="United States"/>
    <x v="1"/>
    <x v="1"/>
    <n v="90032"/>
    <s v="West"/>
    <s v="OFF-PA-10003724"/>
    <x v="1"/>
    <x v="10"/>
    <s v="Wirebound Message Book, 4 per Page"/>
    <n v="10.86"/>
    <n v="2"/>
    <n v="0"/>
    <n v="5.3213999999999997"/>
  </r>
  <r>
    <n v="2352"/>
    <s v="CA-2017-109701"/>
    <x v="574"/>
    <d v="2017-12-03T00:00:00"/>
    <x v="3"/>
    <s v="AM-10360"/>
    <s v="Alice McCarthy"/>
    <x v="1"/>
    <s v="United States"/>
    <x v="1"/>
    <x v="1"/>
    <n v="90032"/>
    <s v="West"/>
    <s v="OFF-AP-10002765"/>
    <x v="1"/>
    <x v="9"/>
    <s v="Fellowes Advanced Computer Series Surge Protectors"/>
    <n v="79.47"/>
    <n v="3"/>
    <n v="0"/>
    <n v="22.2516"/>
  </r>
  <r>
    <n v="2353"/>
    <s v="CA-2017-109701"/>
    <x v="574"/>
    <d v="2017-12-03T00:00:00"/>
    <x v="3"/>
    <s v="AM-10360"/>
    <s v="Alice McCarthy"/>
    <x v="1"/>
    <s v="United States"/>
    <x v="1"/>
    <x v="1"/>
    <n v="90032"/>
    <s v="West"/>
    <s v="OFF-AR-10001868"/>
    <x v="1"/>
    <x v="6"/>
    <s v="Prang Dustless Chalk Sticks"/>
    <n v="10.08"/>
    <n v="6"/>
    <n v="0"/>
    <n v="5.04"/>
  </r>
  <r>
    <n v="2354"/>
    <s v="CA-2015-111514"/>
    <x v="284"/>
    <d v="2015-09-02T00:00:00"/>
    <x v="2"/>
    <s v="SC-20260"/>
    <s v="Scott Cohen"/>
    <x v="1"/>
    <s v="United States"/>
    <x v="8"/>
    <x v="1"/>
    <n v="94122"/>
    <s v="West"/>
    <s v="FUR-BO-10002545"/>
    <x v="0"/>
    <x v="0"/>
    <s v="Atlantic Metals Mobile 3-Shelf Bookcases, Custom Colors"/>
    <n v="1552.8309999999999"/>
    <n v="7"/>
    <n v="0.15"/>
    <n v="200.9546"/>
  </r>
  <r>
    <n v="2355"/>
    <s v="CA-2015-111514"/>
    <x v="284"/>
    <d v="2015-09-02T00:00:00"/>
    <x v="2"/>
    <s v="SC-20260"/>
    <s v="Scott Cohen"/>
    <x v="1"/>
    <s v="United States"/>
    <x v="8"/>
    <x v="1"/>
    <n v="94122"/>
    <s v="West"/>
    <s v="OFF-BI-10002735"/>
    <x v="1"/>
    <x v="8"/>
    <s v="GBC Prestige Therm-A-Bind Covers"/>
    <n v="137.24"/>
    <n v="5"/>
    <n v="0.2"/>
    <n v="46.3185"/>
  </r>
  <r>
    <n v="2356"/>
    <s v="CA-2015-111514"/>
    <x v="284"/>
    <d v="2015-09-02T00:00:00"/>
    <x v="2"/>
    <s v="SC-20260"/>
    <s v="Scott Cohen"/>
    <x v="1"/>
    <s v="United States"/>
    <x v="8"/>
    <x v="1"/>
    <n v="94122"/>
    <s v="West"/>
    <s v="TEC-AC-10004864"/>
    <x v="2"/>
    <x v="11"/>
    <s v="Memorex Micro Travel Drive 32 GB"/>
    <n v="36.51"/>
    <n v="1"/>
    <n v="0"/>
    <n v="15.699299999999999"/>
  </r>
  <r>
    <n v="2357"/>
    <s v="CA-2015-111514"/>
    <x v="284"/>
    <d v="2015-09-02T00:00:00"/>
    <x v="2"/>
    <s v="SC-20260"/>
    <s v="Scott Cohen"/>
    <x v="1"/>
    <s v="United States"/>
    <x v="8"/>
    <x v="1"/>
    <n v="94122"/>
    <s v="West"/>
    <s v="TEC-MA-10000597"/>
    <x v="2"/>
    <x v="15"/>
    <s v="Lexmark S315 Color Inkjet Printer"/>
    <n v="239.976"/>
    <n v="3"/>
    <n v="0.2"/>
    <n v="80.991900000000001"/>
  </r>
  <r>
    <n v="2358"/>
    <s v="US-2014-148838"/>
    <x v="461"/>
    <d v="2014-03-21T00:00:00"/>
    <x v="1"/>
    <s v="CP-12340"/>
    <s v="Christine Phan"/>
    <x v="1"/>
    <s v="United States"/>
    <x v="20"/>
    <x v="15"/>
    <n v="10024"/>
    <s v="East"/>
    <s v="FUR-TA-10003473"/>
    <x v="0"/>
    <x v="3"/>
    <s v="Bretford Rectangular Conference Table Tops"/>
    <n v="1579.7460000000001"/>
    <n v="7"/>
    <n v="0.4"/>
    <n v="-447.59469999999999"/>
  </r>
  <r>
    <n v="2359"/>
    <s v="US-2014-148838"/>
    <x v="461"/>
    <d v="2014-03-21T00:00:00"/>
    <x v="1"/>
    <s v="CP-12340"/>
    <s v="Christine Phan"/>
    <x v="1"/>
    <s v="United States"/>
    <x v="20"/>
    <x v="15"/>
    <n v="10024"/>
    <s v="East"/>
    <s v="FUR-TA-10001950"/>
    <x v="0"/>
    <x v="3"/>
    <s v="Balt Solid Wood Round Tables"/>
    <n v="1071.576"/>
    <n v="4"/>
    <n v="0.4"/>
    <n v="-553.64760000000001"/>
  </r>
  <r>
    <n v="2360"/>
    <s v="US-2014-148838"/>
    <x v="461"/>
    <d v="2014-03-21T00:00:00"/>
    <x v="1"/>
    <s v="CP-12340"/>
    <s v="Christine Phan"/>
    <x v="1"/>
    <s v="United States"/>
    <x v="20"/>
    <x v="15"/>
    <n v="10024"/>
    <s v="East"/>
    <s v="FUR-TA-10004175"/>
    <x v="0"/>
    <x v="3"/>
    <s v="Hon 30&quot; x 60&quot; Table with Locking Drawer"/>
    <n v="613.90800000000002"/>
    <n v="3"/>
    <n v="0.4"/>
    <n v="-122.7816"/>
  </r>
  <r>
    <n v="2361"/>
    <s v="US-2014-148838"/>
    <x v="461"/>
    <d v="2014-03-21T00:00:00"/>
    <x v="1"/>
    <s v="CP-12340"/>
    <s v="Christine Phan"/>
    <x v="1"/>
    <s v="United States"/>
    <x v="20"/>
    <x v="15"/>
    <n v="10024"/>
    <s v="East"/>
    <s v="OFF-PA-10002960"/>
    <x v="1"/>
    <x v="10"/>
    <s v="Xerox 1926"/>
    <n v="34.86"/>
    <n v="7"/>
    <n v="0"/>
    <n v="16.3842"/>
  </r>
  <r>
    <n v="2362"/>
    <s v="US-2014-148838"/>
    <x v="461"/>
    <d v="2014-03-21T00:00:00"/>
    <x v="1"/>
    <s v="CP-12340"/>
    <s v="Christine Phan"/>
    <x v="1"/>
    <s v="United States"/>
    <x v="20"/>
    <x v="15"/>
    <n v="10024"/>
    <s v="East"/>
    <s v="OFF-PA-10000919"/>
    <x v="1"/>
    <x v="10"/>
    <s v="Xerox 1918"/>
    <n v="155.04"/>
    <n v="4"/>
    <n v="0"/>
    <n v="75.9696"/>
  </r>
  <r>
    <n v="2363"/>
    <s v="CA-2017-136497"/>
    <x v="513"/>
    <d v="2017-04-20T00:00:00"/>
    <x v="1"/>
    <s v="RF-19840"/>
    <s v="Roy Französisch"/>
    <x v="0"/>
    <s v="United States"/>
    <x v="38"/>
    <x v="24"/>
    <n v="43229"/>
    <s v="East"/>
    <s v="OFF-BI-10001553"/>
    <x v="1"/>
    <x v="8"/>
    <s v="SpineVue Locking Slant-D Ring Binders by Cardinal"/>
    <n v="13.71"/>
    <n v="5"/>
    <n v="0.7"/>
    <n v="-10.054"/>
  </r>
  <r>
    <n v="2364"/>
    <s v="US-2016-108637"/>
    <x v="69"/>
    <d v="2016-03-18T00:00:00"/>
    <x v="1"/>
    <s v="AB-10060"/>
    <s v="Adam Bellavance"/>
    <x v="2"/>
    <s v="United States"/>
    <x v="141"/>
    <x v="17"/>
    <n v="22980"/>
    <s v="South"/>
    <s v="FUR-FU-10004864"/>
    <x v="0"/>
    <x v="5"/>
    <s v="Howard Miller 14-1/2&quot; Diameter Chrome Round Wall Clock"/>
    <n v="127.88"/>
    <n v="2"/>
    <n v="0"/>
    <n v="40.921599999999998"/>
  </r>
  <r>
    <n v="2365"/>
    <s v="US-2016-108637"/>
    <x v="69"/>
    <d v="2016-03-18T00:00:00"/>
    <x v="1"/>
    <s v="AB-10060"/>
    <s v="Adam Bellavance"/>
    <x v="2"/>
    <s v="United States"/>
    <x v="141"/>
    <x v="17"/>
    <n v="22980"/>
    <s v="South"/>
    <s v="OFF-AP-10004540"/>
    <x v="1"/>
    <x v="9"/>
    <s v="Eureka The Boss Lite 10-Amp Upright Vacuum, Blue"/>
    <n v="160.32"/>
    <n v="2"/>
    <n v="0"/>
    <n v="44.889600000000002"/>
  </r>
  <r>
    <n v="2366"/>
    <s v="US-2016-108637"/>
    <x v="69"/>
    <d v="2016-03-18T00:00:00"/>
    <x v="1"/>
    <s v="AB-10060"/>
    <s v="Adam Bellavance"/>
    <x v="2"/>
    <s v="United States"/>
    <x v="141"/>
    <x v="17"/>
    <n v="22980"/>
    <s v="South"/>
    <s v="OFF-BI-10004965"/>
    <x v="1"/>
    <x v="8"/>
    <s v="Ibico Covers for Plastic or Wire Binding Elements"/>
    <n v="46"/>
    <n v="4"/>
    <n v="0"/>
    <n v="20.7"/>
  </r>
  <r>
    <n v="2367"/>
    <s v="CA-2014-102295"/>
    <x v="156"/>
    <d v="2014-11-26T00:00:00"/>
    <x v="0"/>
    <s v="EH-13990"/>
    <s v="Erica Hackney"/>
    <x v="0"/>
    <s v="United States"/>
    <x v="301"/>
    <x v="1"/>
    <n v="95823"/>
    <s v="West"/>
    <s v="FUR-CH-10001714"/>
    <x v="0"/>
    <x v="1"/>
    <s v="Global Leather &amp; Oak Executive Chair, Burgundy"/>
    <n v="120.712"/>
    <n v="1"/>
    <n v="0.2"/>
    <n v="-18.1068"/>
  </r>
  <r>
    <n v="2368"/>
    <s v="CA-2017-123659"/>
    <x v="516"/>
    <d v="2017-02-13T00:00:00"/>
    <x v="2"/>
    <s v="MN-17935"/>
    <s v="Michael Nguyen"/>
    <x v="0"/>
    <s v="United States"/>
    <x v="183"/>
    <x v="39"/>
    <n v="20735"/>
    <s v="East"/>
    <s v="OFF-PA-10002464"/>
    <x v="1"/>
    <x v="10"/>
    <s v="HP Office Recycled Paper (20Lb. and 87 Bright)"/>
    <n v="23.12"/>
    <n v="4"/>
    <n v="0"/>
    <n v="11.328799999999999"/>
  </r>
  <r>
    <n v="2369"/>
    <s v="US-2016-129469"/>
    <x v="713"/>
    <d v="2016-09-27T00:00:00"/>
    <x v="1"/>
    <s v="KL-16555"/>
    <s v="Kelly Lampkin"/>
    <x v="1"/>
    <s v="United States"/>
    <x v="54"/>
    <x v="24"/>
    <n v="45014"/>
    <s v="East"/>
    <s v="FUR-FU-10002298"/>
    <x v="0"/>
    <x v="5"/>
    <s v="Rubbermaid ClusterMat Chairmats, Mat Size- 66&quot; x 60&quot;, Lip 20&quot; x 11&quot; -90 Degree Angle"/>
    <n v="532.70399999999995"/>
    <n v="6"/>
    <n v="0.2"/>
    <n v="-26.635200000000001"/>
  </r>
  <r>
    <n v="2370"/>
    <s v="US-2016-129469"/>
    <x v="713"/>
    <d v="2016-09-27T00:00:00"/>
    <x v="1"/>
    <s v="KL-16555"/>
    <s v="Kelly Lampkin"/>
    <x v="1"/>
    <s v="United States"/>
    <x v="54"/>
    <x v="24"/>
    <n v="45014"/>
    <s v="East"/>
    <s v="OFF-AR-10000315"/>
    <x v="1"/>
    <x v="6"/>
    <s v="Dixon Ticonderoga Maple Cedar Pencil, #2"/>
    <n v="4.9119999999999999"/>
    <n v="2"/>
    <n v="0.2"/>
    <n v="0.307"/>
  </r>
  <r>
    <n v="2371"/>
    <s v="CA-2017-155152"/>
    <x v="437"/>
    <d v="2017-07-09T00:00:00"/>
    <x v="0"/>
    <s v="MP-17965"/>
    <s v="Michael Paige"/>
    <x v="1"/>
    <s v="United States"/>
    <x v="99"/>
    <x v="34"/>
    <n v="2886"/>
    <s v="East"/>
    <s v="TEC-AC-10004353"/>
    <x v="2"/>
    <x v="11"/>
    <s v="Hypercom P1300 Pinpad"/>
    <n v="252"/>
    <n v="4"/>
    <n v="0"/>
    <n v="93.24"/>
  </r>
  <r>
    <n v="2372"/>
    <s v="CA-2016-159940"/>
    <x v="274"/>
    <d v="2016-07-11T00:00:00"/>
    <x v="0"/>
    <s v="BF-11020"/>
    <s v="Barry Französisch"/>
    <x v="1"/>
    <s v="United States"/>
    <x v="34"/>
    <x v="10"/>
    <n v="60505"/>
    <s v="Central"/>
    <s v="FUR-FU-10004973"/>
    <x v="0"/>
    <x v="5"/>
    <s v="Flat Face Poster Frame"/>
    <n v="60.287999999999997"/>
    <n v="8"/>
    <n v="0.6"/>
    <n v="-27.1296"/>
  </r>
  <r>
    <n v="2373"/>
    <s v="CA-2016-159940"/>
    <x v="274"/>
    <d v="2016-07-11T00:00:00"/>
    <x v="0"/>
    <s v="BF-11020"/>
    <s v="Barry Französisch"/>
    <x v="1"/>
    <s v="United States"/>
    <x v="34"/>
    <x v="10"/>
    <n v="60505"/>
    <s v="Central"/>
    <s v="OFF-FA-10000936"/>
    <x v="1"/>
    <x v="13"/>
    <s v="Acco Hot Clips Clips to Go"/>
    <n v="2.6320000000000001"/>
    <n v="1"/>
    <n v="0.2"/>
    <n v="0.82250000000000001"/>
  </r>
  <r>
    <n v="2374"/>
    <s v="CA-2016-159940"/>
    <x v="274"/>
    <d v="2016-07-11T00:00:00"/>
    <x v="0"/>
    <s v="BF-11020"/>
    <s v="Barry Französisch"/>
    <x v="1"/>
    <s v="United States"/>
    <x v="34"/>
    <x v="10"/>
    <n v="60505"/>
    <s v="Central"/>
    <s v="OFF-PA-10001609"/>
    <x v="1"/>
    <x v="10"/>
    <s v="Tops Wirebound Message Log Books"/>
    <n v="23.687999999999999"/>
    <n v="9"/>
    <n v="0.2"/>
    <n v="7.6985999999999999"/>
  </r>
  <r>
    <n v="2375"/>
    <s v="CA-2016-159940"/>
    <x v="274"/>
    <d v="2016-07-11T00:00:00"/>
    <x v="0"/>
    <s v="BF-11020"/>
    <s v="Barry Französisch"/>
    <x v="1"/>
    <s v="United States"/>
    <x v="34"/>
    <x v="10"/>
    <n v="60505"/>
    <s v="Central"/>
    <s v="FUR-CH-10000785"/>
    <x v="0"/>
    <x v="1"/>
    <s v="Global Ergonomic Managers Chair"/>
    <n v="253.37200000000001"/>
    <n v="2"/>
    <n v="0.3"/>
    <n v="-14.478400000000001"/>
  </r>
  <r>
    <n v="2376"/>
    <s v="CA-2017-119669"/>
    <x v="714"/>
    <d v="2017-01-30T00:00:00"/>
    <x v="1"/>
    <s v="TP-21130"/>
    <s v="Theone Pippenger"/>
    <x v="0"/>
    <s v="United States"/>
    <x v="214"/>
    <x v="32"/>
    <n v="30080"/>
    <s v="South"/>
    <s v="OFF-FA-10000053"/>
    <x v="1"/>
    <x v="13"/>
    <s v="Revere Boxed Rubber Bands by Revere"/>
    <n v="5.67"/>
    <n v="3"/>
    <n v="0"/>
    <n v="0.1134"/>
  </r>
  <r>
    <n v="2377"/>
    <s v="US-2014-164616"/>
    <x v="710"/>
    <d v="2014-08-21T00:00:00"/>
    <x v="0"/>
    <s v="MS-17770"/>
    <s v="Maxwell Schwartz"/>
    <x v="0"/>
    <s v="United States"/>
    <x v="38"/>
    <x v="24"/>
    <n v="43229"/>
    <s v="East"/>
    <s v="OFF-BI-10001718"/>
    <x v="1"/>
    <x v="8"/>
    <s v="GBC DocuBind P50 Personal Binding Machine"/>
    <n v="76.775999999999996"/>
    <n v="4"/>
    <n v="0.7"/>
    <n v="-58.861600000000003"/>
  </r>
  <r>
    <n v="2378"/>
    <s v="US-2014-164616"/>
    <x v="710"/>
    <d v="2014-08-21T00:00:00"/>
    <x v="0"/>
    <s v="MS-17770"/>
    <s v="Maxwell Schwartz"/>
    <x v="0"/>
    <s v="United States"/>
    <x v="38"/>
    <x v="24"/>
    <n v="43229"/>
    <s v="East"/>
    <s v="OFF-SU-10004768"/>
    <x v="1"/>
    <x v="14"/>
    <s v="Acme Kleencut Forged Steel Scissors"/>
    <n v="9.1839999999999993"/>
    <n v="2"/>
    <n v="0.2"/>
    <n v="1.1479999999999999"/>
  </r>
  <r>
    <n v="2379"/>
    <s v="CA-2015-148628"/>
    <x v="401"/>
    <d v="2015-12-11T00:00:00"/>
    <x v="1"/>
    <s v="KM-16375"/>
    <s v="Katherine Murray"/>
    <x v="2"/>
    <s v="United States"/>
    <x v="302"/>
    <x v="1"/>
    <n v="91360"/>
    <s v="West"/>
    <s v="OFF-PA-10003883"/>
    <x v="1"/>
    <x v="10"/>
    <s v="Message Book, Phone, Wirebound Standard Line Memo, 2 3/4&quot; X 5&quot;"/>
    <n v="32.75"/>
    <n v="5"/>
    <n v="0"/>
    <n v="15.065"/>
  </r>
  <r>
    <n v="2380"/>
    <s v="CA-2016-118052"/>
    <x v="715"/>
    <d v="2016-05-10T00:00:00"/>
    <x v="1"/>
    <s v="BE-11455"/>
    <s v="Brad Eason"/>
    <x v="2"/>
    <s v="United States"/>
    <x v="160"/>
    <x v="24"/>
    <n v="44052"/>
    <s v="East"/>
    <s v="OFF-FA-10004248"/>
    <x v="1"/>
    <x v="13"/>
    <s v="Advantus T-Pin Paper Clips"/>
    <n v="7.2160000000000002"/>
    <n v="2"/>
    <n v="0.2"/>
    <n v="1.7138"/>
  </r>
  <r>
    <n v="2381"/>
    <s v="CA-2016-118052"/>
    <x v="715"/>
    <d v="2016-05-10T00:00:00"/>
    <x v="1"/>
    <s v="BE-11455"/>
    <s v="Brad Eason"/>
    <x v="2"/>
    <s v="United States"/>
    <x v="160"/>
    <x v="24"/>
    <n v="44052"/>
    <s v="East"/>
    <s v="OFF-PA-10002581"/>
    <x v="1"/>
    <x v="10"/>
    <s v="Xerox 1951"/>
    <n v="49.567999999999998"/>
    <n v="2"/>
    <n v="0.2"/>
    <n v="15.49"/>
  </r>
  <r>
    <n v="2382"/>
    <s v="CA-2016-118052"/>
    <x v="715"/>
    <d v="2016-05-10T00:00:00"/>
    <x v="1"/>
    <s v="BE-11455"/>
    <s v="Brad Eason"/>
    <x v="2"/>
    <s v="United States"/>
    <x v="160"/>
    <x v="24"/>
    <n v="44052"/>
    <s v="East"/>
    <s v="FUR-FU-10004848"/>
    <x v="0"/>
    <x v="5"/>
    <s v="DAX Solid Wood Frames"/>
    <n v="54.712000000000003"/>
    <n v="7"/>
    <n v="0.2"/>
    <n v="11.626300000000001"/>
  </r>
  <r>
    <n v="2383"/>
    <s v="US-2017-117534"/>
    <x v="613"/>
    <d v="2017-03-26T00:00:00"/>
    <x v="2"/>
    <s v="CV-12295"/>
    <s v="Christina VanderZanden"/>
    <x v="0"/>
    <s v="United States"/>
    <x v="201"/>
    <x v="1"/>
    <n v="93727"/>
    <s v="West"/>
    <s v="OFF-AP-10002403"/>
    <x v="1"/>
    <x v="9"/>
    <s v="Acco Smartsocket Color-Coded Six-Outlet AC Adapter Model Surge Protectors"/>
    <n v="176.04"/>
    <n v="4"/>
    <n v="0"/>
    <n v="45.770400000000002"/>
  </r>
  <r>
    <n v="2384"/>
    <s v="US-2017-117534"/>
    <x v="613"/>
    <d v="2017-03-26T00:00:00"/>
    <x v="2"/>
    <s v="CV-12295"/>
    <s v="Christina VanderZanden"/>
    <x v="0"/>
    <s v="United States"/>
    <x v="201"/>
    <x v="1"/>
    <n v="93727"/>
    <s v="West"/>
    <s v="OFF-AR-10003087"/>
    <x v="1"/>
    <x v="6"/>
    <s v="Staples in misc. colors"/>
    <n v="16.02"/>
    <n v="9"/>
    <n v="0"/>
    <n v="4.4855999999999998"/>
  </r>
  <r>
    <n v="2385"/>
    <s v="US-2017-117534"/>
    <x v="613"/>
    <d v="2017-03-26T00:00:00"/>
    <x v="2"/>
    <s v="CV-12295"/>
    <s v="Christina VanderZanden"/>
    <x v="0"/>
    <s v="United States"/>
    <x v="201"/>
    <x v="1"/>
    <n v="93727"/>
    <s v="West"/>
    <s v="OFF-BI-10002026"/>
    <x v="1"/>
    <x v="8"/>
    <s v="Avery Arch Ring Binders"/>
    <n v="185.92"/>
    <n v="4"/>
    <n v="0.2"/>
    <n v="62.747999999999998"/>
  </r>
  <r>
    <n v="2386"/>
    <s v="US-2017-117534"/>
    <x v="613"/>
    <d v="2017-03-26T00:00:00"/>
    <x v="2"/>
    <s v="CV-12295"/>
    <s v="Christina VanderZanden"/>
    <x v="0"/>
    <s v="United States"/>
    <x v="201"/>
    <x v="1"/>
    <n v="93727"/>
    <s v="West"/>
    <s v="TEC-PH-10000141"/>
    <x v="2"/>
    <x v="7"/>
    <s v="Clearsounds A400"/>
    <n v="211.16800000000001"/>
    <n v="4"/>
    <n v="0.2"/>
    <n v="15.8376"/>
  </r>
  <r>
    <n v="2387"/>
    <s v="US-2017-117534"/>
    <x v="613"/>
    <d v="2017-03-26T00:00:00"/>
    <x v="2"/>
    <s v="CV-12295"/>
    <s v="Christina VanderZanden"/>
    <x v="0"/>
    <s v="United States"/>
    <x v="201"/>
    <x v="1"/>
    <n v="93727"/>
    <s v="West"/>
    <s v="TEC-CO-10000971"/>
    <x v="2"/>
    <x v="16"/>
    <s v="Hewlett Packard 310 Color Digital Copier"/>
    <n v="479.98399999999998"/>
    <n v="2"/>
    <n v="0.2"/>
    <n v="59.997999999999998"/>
  </r>
  <r>
    <n v="2388"/>
    <s v="CA-2015-145065"/>
    <x v="295"/>
    <d v="2015-12-15T00:00:00"/>
    <x v="2"/>
    <s v="DK-13375"/>
    <s v="Dennis Kane"/>
    <x v="0"/>
    <s v="United States"/>
    <x v="70"/>
    <x v="1"/>
    <n v="92105"/>
    <s v="West"/>
    <s v="OFF-FA-10001229"/>
    <x v="1"/>
    <x v="13"/>
    <s v="Staples"/>
    <n v="7.86"/>
    <n v="2"/>
    <n v="0"/>
    <n v="3.6156000000000001"/>
  </r>
  <r>
    <n v="2389"/>
    <s v="CA-2015-145065"/>
    <x v="295"/>
    <d v="2015-12-15T00:00:00"/>
    <x v="2"/>
    <s v="DK-13375"/>
    <s v="Dennis Kane"/>
    <x v="0"/>
    <s v="United States"/>
    <x v="70"/>
    <x v="1"/>
    <n v="92105"/>
    <s v="West"/>
    <s v="OFF-BI-10002437"/>
    <x v="1"/>
    <x v="8"/>
    <s v="Recycled Premium Regency Composition Covers"/>
    <n v="24.448"/>
    <n v="2"/>
    <n v="0.2"/>
    <n v="8.8623999999999992"/>
  </r>
  <r>
    <n v="2390"/>
    <s v="US-2015-127040"/>
    <x v="401"/>
    <d v="2015-12-10T00:00:00"/>
    <x v="1"/>
    <s v="SG-20605"/>
    <s v="Speros Goranitis"/>
    <x v="0"/>
    <s v="United States"/>
    <x v="20"/>
    <x v="15"/>
    <n v="10009"/>
    <s v="East"/>
    <s v="OFF-PA-10004255"/>
    <x v="1"/>
    <x v="10"/>
    <s v="Xerox 219"/>
    <n v="6.48"/>
    <n v="1"/>
    <n v="0"/>
    <n v="3.1103999999999998"/>
  </r>
  <r>
    <n v="2391"/>
    <s v="US-2015-127040"/>
    <x v="401"/>
    <d v="2015-12-10T00:00:00"/>
    <x v="1"/>
    <s v="SG-20605"/>
    <s v="Speros Goranitis"/>
    <x v="0"/>
    <s v="United States"/>
    <x v="20"/>
    <x v="15"/>
    <n v="10009"/>
    <s v="East"/>
    <s v="OFF-PA-10001184"/>
    <x v="1"/>
    <x v="10"/>
    <s v="Xerox 1903"/>
    <n v="41.86"/>
    <n v="7"/>
    <n v="0"/>
    <n v="20.511399999999998"/>
  </r>
  <r>
    <n v="2392"/>
    <s v="US-2015-127040"/>
    <x v="401"/>
    <d v="2015-12-10T00:00:00"/>
    <x v="1"/>
    <s v="SG-20605"/>
    <s v="Speros Goranitis"/>
    <x v="0"/>
    <s v="United States"/>
    <x v="20"/>
    <x v="15"/>
    <n v="10009"/>
    <s v="East"/>
    <s v="TEC-AC-10002637"/>
    <x v="2"/>
    <x v="11"/>
    <s v="Logitech VX Revolution Cordless Laser Mouse for Notebooks (Black)"/>
    <n v="1619.91"/>
    <n v="9"/>
    <n v="0"/>
    <n v="97.194599999999994"/>
  </r>
  <r>
    <n v="2393"/>
    <s v="US-2015-127040"/>
    <x v="401"/>
    <d v="2015-12-10T00:00:00"/>
    <x v="1"/>
    <s v="SG-20605"/>
    <s v="Speros Goranitis"/>
    <x v="0"/>
    <s v="United States"/>
    <x v="20"/>
    <x v="15"/>
    <n v="10009"/>
    <s v="East"/>
    <s v="FUR-FU-10002878"/>
    <x v="0"/>
    <x v="5"/>
    <s v="Seth Thomas 14&quot; Day/Date Wall Clock"/>
    <n v="113.92"/>
    <n v="4"/>
    <n v="0"/>
    <n v="42.150399999999998"/>
  </r>
  <r>
    <n v="2394"/>
    <s v="CA-2016-128111"/>
    <x v="716"/>
    <d v="2016-03-23T00:00:00"/>
    <x v="1"/>
    <s v="CS-12355"/>
    <s v="Christine Sundaresam"/>
    <x v="0"/>
    <s v="United States"/>
    <x v="303"/>
    <x v="31"/>
    <n v="2148"/>
    <s v="East"/>
    <s v="OFF-AR-10000588"/>
    <x v="1"/>
    <x v="6"/>
    <s v="Newell 345"/>
    <n v="39.68"/>
    <n v="2"/>
    <n v="0"/>
    <n v="10.316800000000001"/>
  </r>
  <r>
    <n v="2395"/>
    <s v="CA-2015-137897"/>
    <x v="717"/>
    <d v="2015-11-19T00:00:00"/>
    <x v="1"/>
    <s v="PJ-18835"/>
    <s v="Patrick Jones"/>
    <x v="1"/>
    <s v="United States"/>
    <x v="20"/>
    <x v="15"/>
    <n v="10035"/>
    <s v="East"/>
    <s v="TEC-AC-10002217"/>
    <x v="2"/>
    <x v="11"/>
    <s v="Imation Clip USB flash drive - 8 GB"/>
    <n v="37.6"/>
    <n v="2"/>
    <n v="0"/>
    <n v="2.2559999999999998"/>
  </r>
  <r>
    <n v="2396"/>
    <s v="CA-2015-137897"/>
    <x v="717"/>
    <d v="2015-11-19T00:00:00"/>
    <x v="1"/>
    <s v="PJ-18835"/>
    <s v="Patrick Jones"/>
    <x v="1"/>
    <s v="United States"/>
    <x v="20"/>
    <x v="15"/>
    <n v="10035"/>
    <s v="East"/>
    <s v="TEC-AC-10001267"/>
    <x v="2"/>
    <x v="11"/>
    <s v="Imation 32GB Pocket Pro USB 3.0 Flash Drive - 32 GB - Black - 1 P ..."/>
    <n v="59.9"/>
    <n v="2"/>
    <n v="0"/>
    <n v="23.96"/>
  </r>
  <r>
    <n v="2397"/>
    <s v="CA-2015-137897"/>
    <x v="717"/>
    <d v="2015-11-19T00:00:00"/>
    <x v="1"/>
    <s v="PJ-18835"/>
    <s v="Patrick Jones"/>
    <x v="1"/>
    <s v="United States"/>
    <x v="20"/>
    <x v="15"/>
    <n v="10035"/>
    <s v="East"/>
    <s v="OFF-PA-10004041"/>
    <x v="1"/>
    <x v="10"/>
    <s v="It's Hot Message Books with Stickers, 2 3/4&quot; x 5&quot;"/>
    <n v="37"/>
    <n v="5"/>
    <n v="0"/>
    <n v="16.649999999999999"/>
  </r>
  <r>
    <n v="2398"/>
    <s v="CA-2017-169264"/>
    <x v="718"/>
    <d v="2017-08-16T00:00:00"/>
    <x v="0"/>
    <s v="NP-18700"/>
    <s v="Nora Preis"/>
    <x v="0"/>
    <s v="United States"/>
    <x v="8"/>
    <x v="1"/>
    <n v="94109"/>
    <s v="West"/>
    <s v="OFF-LA-10001613"/>
    <x v="1"/>
    <x v="2"/>
    <s v="Avery File Folder Labels"/>
    <n v="5.76"/>
    <n v="2"/>
    <n v="0"/>
    <n v="2.8224"/>
  </r>
  <r>
    <n v="2399"/>
    <s v="CA-2017-169264"/>
    <x v="718"/>
    <d v="2017-08-16T00:00:00"/>
    <x v="0"/>
    <s v="NP-18700"/>
    <s v="Nora Preis"/>
    <x v="0"/>
    <s v="United States"/>
    <x v="8"/>
    <x v="1"/>
    <n v="94109"/>
    <s v="West"/>
    <s v="OFF-AR-10000246"/>
    <x v="1"/>
    <x v="6"/>
    <s v="Newell 318"/>
    <n v="16.68"/>
    <n v="6"/>
    <n v="0"/>
    <n v="4.3368000000000002"/>
  </r>
  <r>
    <n v="2400"/>
    <s v="CA-2017-147361"/>
    <x v="428"/>
    <d v="2017-09-15T00:00:00"/>
    <x v="1"/>
    <s v="SB-20290"/>
    <s v="Sean Braxton"/>
    <x v="1"/>
    <s v="United States"/>
    <x v="159"/>
    <x v="20"/>
    <n v="29501"/>
    <s v="South"/>
    <s v="OFF-ST-10001809"/>
    <x v="1"/>
    <x v="4"/>
    <s v="Fellowes Officeware Wire Shelving"/>
    <n v="628.80999999999995"/>
    <n v="7"/>
    <n v="0"/>
    <n v="12.5762"/>
  </r>
  <r>
    <n v="2401"/>
    <s v="CA-2017-147361"/>
    <x v="428"/>
    <d v="2017-09-15T00:00:00"/>
    <x v="1"/>
    <s v="SB-20290"/>
    <s v="Sean Braxton"/>
    <x v="1"/>
    <s v="United States"/>
    <x v="159"/>
    <x v="20"/>
    <n v="29501"/>
    <s v="South"/>
    <s v="OFF-ST-10002214"/>
    <x v="1"/>
    <x v="4"/>
    <s v="X-Rack File for Hanging Folders"/>
    <n v="56.45"/>
    <n v="5"/>
    <n v="0"/>
    <n v="14.677"/>
  </r>
  <r>
    <n v="2402"/>
    <s v="CA-2017-145877"/>
    <x v="719"/>
    <d v="2017-04-04T00:00:00"/>
    <x v="0"/>
    <s v="AS-10090"/>
    <s v="Adam Shillingsburg"/>
    <x v="0"/>
    <s v="United States"/>
    <x v="24"/>
    <x v="25"/>
    <n v="65807"/>
    <s v="Central"/>
    <s v="OFF-ST-10000649"/>
    <x v="1"/>
    <x v="4"/>
    <s v="Hanging Personal Folder File"/>
    <n v="94.2"/>
    <n v="6"/>
    <n v="0"/>
    <n v="23.55"/>
  </r>
  <r>
    <n v="2403"/>
    <s v="CA-2017-145877"/>
    <x v="719"/>
    <d v="2017-04-04T00:00:00"/>
    <x v="0"/>
    <s v="AS-10090"/>
    <s v="Adam Shillingsburg"/>
    <x v="0"/>
    <s v="United States"/>
    <x v="24"/>
    <x v="25"/>
    <n v="65807"/>
    <s v="Central"/>
    <s v="OFF-EN-10001990"/>
    <x v="1"/>
    <x v="12"/>
    <s v="Staple envelope"/>
    <n v="28.4"/>
    <n v="5"/>
    <n v="0"/>
    <n v="13.348000000000001"/>
  </r>
  <r>
    <n v="2404"/>
    <s v="US-2016-110170"/>
    <x v="720"/>
    <d v="2016-10-03T00:00:00"/>
    <x v="1"/>
    <s v="HM-14860"/>
    <s v="Harry Marie"/>
    <x v="1"/>
    <s v="United States"/>
    <x v="114"/>
    <x v="5"/>
    <n v="77340"/>
    <s v="Central"/>
    <s v="FUR-BO-10000780"/>
    <x v="0"/>
    <x v="0"/>
    <s v="O'Sullivan Plantations 2-Door Library in Landvery Oak"/>
    <n v="956.66480000000001"/>
    <n v="7"/>
    <n v="0.32"/>
    <n v="-225.0976"/>
  </r>
  <r>
    <n v="2405"/>
    <s v="CA-2017-108574"/>
    <x v="566"/>
    <d v="2017-10-11T00:00:00"/>
    <x v="1"/>
    <s v="MG-18145"/>
    <s v="Mike Gockenbach"/>
    <x v="0"/>
    <s v="United States"/>
    <x v="1"/>
    <x v="1"/>
    <n v="90045"/>
    <s v="West"/>
    <s v="TEC-AC-10002049"/>
    <x v="2"/>
    <x v="11"/>
    <s v="Logitech G19 Programmable Gaming Keyboard"/>
    <n v="1115.9100000000001"/>
    <n v="9"/>
    <n v="0"/>
    <n v="200.8638"/>
  </r>
  <r>
    <n v="2406"/>
    <s v="CA-2017-108574"/>
    <x v="566"/>
    <d v="2017-10-11T00:00:00"/>
    <x v="1"/>
    <s v="MG-18145"/>
    <s v="Mike Gockenbach"/>
    <x v="0"/>
    <s v="United States"/>
    <x v="1"/>
    <x v="1"/>
    <n v="90045"/>
    <s v="West"/>
    <s v="TEC-PH-10003555"/>
    <x v="2"/>
    <x v="7"/>
    <s v="Motorola HK250 Universal Bluetooth Headset"/>
    <n v="128.744"/>
    <n v="7"/>
    <n v="0.2"/>
    <n v="-28.967400000000001"/>
  </r>
  <r>
    <n v="2407"/>
    <s v="CA-2017-108574"/>
    <x v="566"/>
    <d v="2017-10-11T00:00:00"/>
    <x v="1"/>
    <s v="MG-18145"/>
    <s v="Mike Gockenbach"/>
    <x v="0"/>
    <s v="United States"/>
    <x v="1"/>
    <x v="1"/>
    <n v="90045"/>
    <s v="West"/>
    <s v="TEC-PH-10000702"/>
    <x v="2"/>
    <x v="7"/>
    <s v="Square Credit Card Reader, 4 1/2&quot; x 4 1/2&quot; x 1&quot;, White"/>
    <n v="79.92"/>
    <n v="10"/>
    <n v="0.2"/>
    <n v="26.972999999999999"/>
  </r>
  <r>
    <n v="2408"/>
    <s v="CA-2017-144589"/>
    <x v="176"/>
    <d v="2017-01-25T00:00:00"/>
    <x v="1"/>
    <s v="TM-21010"/>
    <s v="Tamara Manning"/>
    <x v="0"/>
    <s v="United States"/>
    <x v="8"/>
    <x v="1"/>
    <n v="94122"/>
    <s v="West"/>
    <s v="OFF-AR-10003631"/>
    <x v="1"/>
    <x v="6"/>
    <s v="Staples in misc. colors"/>
    <n v="24.2"/>
    <n v="5"/>
    <n v="0"/>
    <n v="7.9859999999999998"/>
  </r>
  <r>
    <n v="2409"/>
    <s v="CA-2017-144589"/>
    <x v="176"/>
    <d v="2017-01-25T00:00:00"/>
    <x v="1"/>
    <s v="TM-21010"/>
    <s v="Tamara Manning"/>
    <x v="0"/>
    <s v="United States"/>
    <x v="8"/>
    <x v="1"/>
    <n v="94122"/>
    <s v="West"/>
    <s v="TEC-PH-10003072"/>
    <x v="2"/>
    <x v="7"/>
    <s v="Panasonic KX-TG9541B DECT 6.0 Digital 2-Line Expandable Cordless Phone With Digital Answering System"/>
    <n v="359.976"/>
    <n v="3"/>
    <n v="0.2"/>
    <n v="130.4913"/>
  </r>
  <r>
    <n v="2410"/>
    <s v="CA-2017-155985"/>
    <x v="721"/>
    <d v="2017-03-25T00:00:00"/>
    <x v="2"/>
    <s v="BE-11335"/>
    <s v="Bill Eplett"/>
    <x v="2"/>
    <s v="United States"/>
    <x v="8"/>
    <x v="1"/>
    <n v="94122"/>
    <s v="West"/>
    <s v="FUR-FU-10000758"/>
    <x v="0"/>
    <x v="5"/>
    <s v="DAX Natural Wood-Tone Poster Frame"/>
    <n v="211.84"/>
    <n v="8"/>
    <n v="0"/>
    <n v="76.2624"/>
  </r>
  <r>
    <n v="2411"/>
    <s v="CA-2014-162684"/>
    <x v="601"/>
    <d v="2014-08-06T00:00:00"/>
    <x v="1"/>
    <s v="AS-10630"/>
    <s v="Ann Steele"/>
    <x v="2"/>
    <s v="United States"/>
    <x v="10"/>
    <x v="9"/>
    <n v="19120"/>
    <s v="East"/>
    <s v="OFF-FA-10000992"/>
    <x v="1"/>
    <x v="13"/>
    <s v="Acco Clips to Go Binder Clips, 24 Clips in Two Sizes"/>
    <n v="5.68"/>
    <n v="2"/>
    <n v="0.2"/>
    <n v="1.917"/>
  </r>
  <r>
    <n v="2412"/>
    <s v="CA-2015-142041"/>
    <x v="722"/>
    <d v="2015-06-09T00:00:00"/>
    <x v="0"/>
    <s v="EM-13810"/>
    <s v="Eleni McCrary"/>
    <x v="1"/>
    <s v="United States"/>
    <x v="1"/>
    <x v="1"/>
    <n v="90036"/>
    <s v="West"/>
    <s v="OFF-BI-10004187"/>
    <x v="1"/>
    <x v="8"/>
    <s v="3-ring staple pack"/>
    <n v="7.52"/>
    <n v="5"/>
    <n v="0.2"/>
    <n v="2.6320000000000001"/>
  </r>
  <r>
    <n v="2413"/>
    <s v="CA-2014-151295"/>
    <x v="607"/>
    <d v="2014-11-16T00:00:00"/>
    <x v="1"/>
    <s v="JA-15970"/>
    <s v="Joseph Airdo"/>
    <x v="0"/>
    <s v="United States"/>
    <x v="1"/>
    <x v="1"/>
    <n v="90045"/>
    <s v="West"/>
    <s v="OFF-PA-10001947"/>
    <x v="1"/>
    <x v="10"/>
    <s v="Xerox 1974"/>
    <n v="11.96"/>
    <n v="2"/>
    <n v="0"/>
    <n v="5.8604000000000003"/>
  </r>
  <r>
    <n v="2414"/>
    <s v="CA-2014-151295"/>
    <x v="607"/>
    <d v="2014-11-16T00:00:00"/>
    <x v="1"/>
    <s v="JA-15970"/>
    <s v="Joseph Airdo"/>
    <x v="0"/>
    <s v="United States"/>
    <x v="1"/>
    <x v="1"/>
    <n v="90045"/>
    <s v="West"/>
    <s v="FUR-TA-10002356"/>
    <x v="0"/>
    <x v="3"/>
    <s v="Bevis Boat-Shaped Conference Table"/>
    <n v="629.06399999999996"/>
    <n v="3"/>
    <n v="0.2"/>
    <n v="31.453199999999999"/>
  </r>
  <r>
    <n v="2415"/>
    <s v="CA-2016-156300"/>
    <x v="723"/>
    <d v="2017-01-02T00:00:00"/>
    <x v="1"/>
    <s v="TB-21595"/>
    <s v="Troy Blackwell"/>
    <x v="0"/>
    <s v="United States"/>
    <x v="158"/>
    <x v="6"/>
    <n v="53209"/>
    <s v="Central"/>
    <s v="FUR-CH-10001714"/>
    <x v="0"/>
    <x v="1"/>
    <s v="Global Leather &amp; Oak Executive Chair, Burgundy"/>
    <n v="754.45"/>
    <n v="5"/>
    <n v="0"/>
    <n v="60.356000000000002"/>
  </r>
  <r>
    <n v="2416"/>
    <s v="CA-2015-146087"/>
    <x v="380"/>
    <d v="2015-07-11T00:00:00"/>
    <x v="1"/>
    <s v="PP-18955"/>
    <s v="Paul Prost"/>
    <x v="2"/>
    <s v="United States"/>
    <x v="304"/>
    <x v="31"/>
    <n v="1040"/>
    <s v="East"/>
    <s v="FUR-BO-10002824"/>
    <x v="0"/>
    <x v="0"/>
    <s v="Bush Mission Pointe Library"/>
    <n v="301.95999999999998"/>
    <n v="2"/>
    <n v="0"/>
    <n v="60.392000000000003"/>
  </r>
  <r>
    <n v="2417"/>
    <s v="CA-2017-168655"/>
    <x v="386"/>
    <d v="2017-10-18T00:00:00"/>
    <x v="1"/>
    <s v="ML-18040"/>
    <s v="Michelle Lonsdale"/>
    <x v="1"/>
    <s v="United States"/>
    <x v="305"/>
    <x v="27"/>
    <n v="87105"/>
    <s v="West"/>
    <s v="TEC-AC-10002842"/>
    <x v="2"/>
    <x v="11"/>
    <s v="WD My Passport Ultra 2TB Portable External Hard Drive"/>
    <n v="595"/>
    <n v="5"/>
    <n v="0"/>
    <n v="95.2"/>
  </r>
  <r>
    <n v="2418"/>
    <s v="CA-2017-168655"/>
    <x v="386"/>
    <d v="2017-10-18T00:00:00"/>
    <x v="1"/>
    <s v="ML-18040"/>
    <s v="Michelle Lonsdale"/>
    <x v="1"/>
    <s v="United States"/>
    <x v="305"/>
    <x v="27"/>
    <n v="87105"/>
    <s v="West"/>
    <s v="OFF-BI-10002082"/>
    <x v="1"/>
    <x v="8"/>
    <s v="GBC Twin Loop Wire Binding Elements"/>
    <n v="79.872"/>
    <n v="3"/>
    <n v="0.2"/>
    <n v="29.952000000000002"/>
  </r>
  <r>
    <n v="2419"/>
    <s v="CA-2016-107202"/>
    <x v="206"/>
    <d v="2016-05-28T00:00:00"/>
    <x v="1"/>
    <s v="LC-16930"/>
    <s v="Linda Cazamias"/>
    <x v="1"/>
    <s v="United States"/>
    <x v="306"/>
    <x v="33"/>
    <n v="89431"/>
    <s v="West"/>
    <s v="TEC-MA-10000112"/>
    <x v="2"/>
    <x v="15"/>
    <s v="Panasonic KX MB2061 Multifunction Printer"/>
    <n v="2396.4"/>
    <n v="10"/>
    <n v="0.2"/>
    <n v="179.73"/>
  </r>
  <r>
    <n v="2420"/>
    <s v="CA-2017-159597"/>
    <x v="45"/>
    <d v="2017-11-14T00:00:00"/>
    <x v="1"/>
    <s v="MC-17590"/>
    <s v="Matt Collister"/>
    <x v="1"/>
    <s v="United States"/>
    <x v="307"/>
    <x v="1"/>
    <n v="92236"/>
    <s v="West"/>
    <s v="OFF-ST-10002289"/>
    <x v="1"/>
    <x v="4"/>
    <s v="Safco Wire Cube Shelving System, For Use as 4 or 5 14&quot; Cubes, Black"/>
    <n v="63.56"/>
    <n v="2"/>
    <n v="0"/>
    <n v="3.1779999999999999"/>
  </r>
  <r>
    <n v="2421"/>
    <s v="CA-2017-159597"/>
    <x v="45"/>
    <d v="2017-11-14T00:00:00"/>
    <x v="1"/>
    <s v="MC-17590"/>
    <s v="Matt Collister"/>
    <x v="1"/>
    <s v="United States"/>
    <x v="307"/>
    <x v="1"/>
    <n v="92236"/>
    <s v="West"/>
    <s v="TEC-AC-10004171"/>
    <x v="2"/>
    <x v="11"/>
    <s v="Razer Kraken 7.1 Surround Sound Over Ear USB Gaming Headset"/>
    <n v="99.99"/>
    <n v="1"/>
    <n v="0"/>
    <n v="43.995600000000003"/>
  </r>
  <r>
    <n v="2422"/>
    <s v="CA-2016-155551"/>
    <x v="724"/>
    <d v="2016-04-23T00:00:00"/>
    <x v="1"/>
    <s v="CR-12580"/>
    <s v="Clay Rozendal"/>
    <x v="2"/>
    <s v="United States"/>
    <x v="308"/>
    <x v="10"/>
    <n v="60126"/>
    <s v="Central"/>
    <s v="OFF-ST-10003656"/>
    <x v="1"/>
    <x v="4"/>
    <s v="Safco Industrial Wire Shelving"/>
    <n v="230.376"/>
    <n v="3"/>
    <n v="0.2"/>
    <n v="-48.954900000000002"/>
  </r>
  <r>
    <n v="2423"/>
    <s v="CA-2016-155551"/>
    <x v="724"/>
    <d v="2016-04-23T00:00:00"/>
    <x v="1"/>
    <s v="CR-12580"/>
    <s v="Clay Rozendal"/>
    <x v="2"/>
    <s v="United States"/>
    <x v="308"/>
    <x v="10"/>
    <n v="60126"/>
    <s v="Central"/>
    <s v="OFF-PA-10001560"/>
    <x v="1"/>
    <x v="10"/>
    <s v="Adams Telephone Message Books, 5 1/4” x 11”"/>
    <n v="9.6639999999999997"/>
    <n v="2"/>
    <n v="0.2"/>
    <n v="3.2616000000000001"/>
  </r>
  <r>
    <n v="2424"/>
    <s v="US-2017-147669"/>
    <x v="53"/>
    <d v="2017-12-30T00:00:00"/>
    <x v="1"/>
    <s v="SV-20935"/>
    <s v="Susan Vittorini"/>
    <x v="0"/>
    <s v="United States"/>
    <x v="54"/>
    <x v="24"/>
    <n v="45014"/>
    <s v="East"/>
    <s v="TEC-AC-10002473"/>
    <x v="2"/>
    <x v="11"/>
    <s v="Maxell 4.7GB DVD-R"/>
    <n v="158.928"/>
    <n v="7"/>
    <n v="0.2"/>
    <n v="41.718600000000002"/>
  </r>
  <r>
    <n v="2425"/>
    <s v="US-2017-147669"/>
    <x v="53"/>
    <d v="2017-12-30T00:00:00"/>
    <x v="1"/>
    <s v="SV-20935"/>
    <s v="Susan Vittorini"/>
    <x v="0"/>
    <s v="United States"/>
    <x v="54"/>
    <x v="24"/>
    <n v="45014"/>
    <s v="East"/>
    <s v="OFF-BI-10000632"/>
    <x v="1"/>
    <x v="8"/>
    <s v="Satellite Sectional Post Binders"/>
    <n v="13.023"/>
    <n v="1"/>
    <n v="0.7"/>
    <n v="-10.4184"/>
  </r>
  <r>
    <n v="2426"/>
    <s v="US-2017-147669"/>
    <x v="53"/>
    <d v="2017-12-30T00:00:00"/>
    <x v="1"/>
    <s v="SV-20935"/>
    <s v="Susan Vittorini"/>
    <x v="0"/>
    <s v="United States"/>
    <x v="54"/>
    <x v="24"/>
    <n v="45014"/>
    <s v="East"/>
    <s v="FUR-TA-10002645"/>
    <x v="0"/>
    <x v="3"/>
    <s v="Hon Rectangular Conference Tables"/>
    <n v="273.06"/>
    <n v="2"/>
    <n v="0.4"/>
    <n v="-104.673"/>
  </r>
  <r>
    <n v="2427"/>
    <s v="US-2017-147669"/>
    <x v="53"/>
    <d v="2017-12-30T00:00:00"/>
    <x v="1"/>
    <s v="SV-20935"/>
    <s v="Susan Vittorini"/>
    <x v="0"/>
    <s v="United States"/>
    <x v="54"/>
    <x v="24"/>
    <n v="45014"/>
    <s v="East"/>
    <s v="OFF-FA-10002975"/>
    <x v="1"/>
    <x v="13"/>
    <s v="Staples"/>
    <n v="39.311999999999998"/>
    <n v="13"/>
    <n v="0.2"/>
    <n v="12.776400000000001"/>
  </r>
  <r>
    <n v="2428"/>
    <s v="CA-2016-169922"/>
    <x v="725"/>
    <d v="2016-06-17T00:00:00"/>
    <x v="1"/>
    <s v="MZ-17515"/>
    <s v="Mary Zewe"/>
    <x v="1"/>
    <s v="United States"/>
    <x v="81"/>
    <x v="5"/>
    <n v="76017"/>
    <s v="Central"/>
    <s v="OFF-BI-10003784"/>
    <x v="1"/>
    <x v="8"/>
    <s v="Computer Printout Index Tabs"/>
    <n v="1.3440000000000001"/>
    <n v="4"/>
    <n v="0.8"/>
    <n v="-2.1503999999999999"/>
  </r>
  <r>
    <n v="2429"/>
    <s v="CA-2016-169922"/>
    <x v="725"/>
    <d v="2016-06-17T00:00:00"/>
    <x v="1"/>
    <s v="MZ-17515"/>
    <s v="Mary Zewe"/>
    <x v="1"/>
    <s v="United States"/>
    <x v="81"/>
    <x v="5"/>
    <n v="76017"/>
    <s v="Central"/>
    <s v="OFF-BI-10001617"/>
    <x v="1"/>
    <x v="8"/>
    <s v="GBC Wire Binding Combs"/>
    <n v="8.2720000000000002"/>
    <n v="4"/>
    <n v="0.8"/>
    <n v="-13.6488"/>
  </r>
  <r>
    <n v="2430"/>
    <s v="CA-2016-169922"/>
    <x v="725"/>
    <d v="2016-06-17T00:00:00"/>
    <x v="1"/>
    <s v="MZ-17515"/>
    <s v="Mary Zewe"/>
    <x v="1"/>
    <s v="United States"/>
    <x v="81"/>
    <x v="5"/>
    <n v="76017"/>
    <s v="Central"/>
    <s v="FUR-FU-10004415"/>
    <x v="0"/>
    <x v="5"/>
    <s v="Stacking Tray, Side-Loading, Legal, Smoke"/>
    <n v="12.544"/>
    <n v="7"/>
    <n v="0.6"/>
    <n v="-9.0944000000000003"/>
  </r>
  <r>
    <n v="2431"/>
    <s v="CA-2017-100748"/>
    <x v="726"/>
    <d v="2017-05-20T00:00:00"/>
    <x v="1"/>
    <s v="RB-19795"/>
    <s v="Ross Baird"/>
    <x v="2"/>
    <s v="United States"/>
    <x v="8"/>
    <x v="1"/>
    <n v="94110"/>
    <s v="West"/>
    <s v="OFF-LA-10000240"/>
    <x v="1"/>
    <x v="2"/>
    <s v="Self-Adhesive Address Labels for Typewriters by Universal"/>
    <n v="58.48"/>
    <n v="8"/>
    <n v="0"/>
    <n v="27.485600000000002"/>
  </r>
  <r>
    <n v="2432"/>
    <s v="CA-2017-129805"/>
    <x v="116"/>
    <d v="2018-01-02T00:00:00"/>
    <x v="1"/>
    <s v="HM-14860"/>
    <s v="Harry Marie"/>
    <x v="1"/>
    <s v="United States"/>
    <x v="4"/>
    <x v="4"/>
    <n v="98103"/>
    <s v="West"/>
    <s v="FUR-FU-10001935"/>
    <x v="0"/>
    <x v="5"/>
    <s v="3M Hangers With Command Adhesive"/>
    <n v="7.4"/>
    <n v="2"/>
    <n v="0"/>
    <n v="3.0339999999999998"/>
  </r>
  <r>
    <n v="2433"/>
    <s v="CA-2014-148586"/>
    <x v="727"/>
    <d v="2014-04-01T00:00:00"/>
    <x v="1"/>
    <s v="AZ-10750"/>
    <s v="Annie Zypern"/>
    <x v="0"/>
    <s v="United States"/>
    <x v="20"/>
    <x v="15"/>
    <n v="10009"/>
    <s v="East"/>
    <s v="FUR-CH-10002439"/>
    <x v="0"/>
    <x v="1"/>
    <s v="Iceberg Nesting Folding Chair, 19w x 6d x 43h"/>
    <n v="366.786"/>
    <n v="7"/>
    <n v="0.1"/>
    <n v="65.206400000000002"/>
  </r>
  <r>
    <n v="2434"/>
    <s v="US-2017-112613"/>
    <x v="39"/>
    <d v="2017-06-01T00:00:00"/>
    <x v="1"/>
    <s v="JH-15910"/>
    <s v="Jonathan Howell"/>
    <x v="0"/>
    <s v="United States"/>
    <x v="12"/>
    <x v="5"/>
    <n v="77070"/>
    <s v="Central"/>
    <s v="TEC-PH-10001536"/>
    <x v="2"/>
    <x v="7"/>
    <s v="Spigen Samsung Galaxy S5 Case Wallet"/>
    <n v="54.368000000000002"/>
    <n v="4"/>
    <n v="0.2"/>
    <n v="4.0776000000000003"/>
  </r>
  <r>
    <n v="2435"/>
    <s v="CA-2015-154746"/>
    <x v="717"/>
    <d v="2015-11-17T00:00:00"/>
    <x v="2"/>
    <s v="PJ-18835"/>
    <s v="Patrick Jones"/>
    <x v="1"/>
    <s v="United States"/>
    <x v="24"/>
    <x v="17"/>
    <n v="22153"/>
    <s v="South"/>
    <s v="OFF-EN-10001532"/>
    <x v="1"/>
    <x v="12"/>
    <s v="Brown Kraft Recycled Envelopes"/>
    <n v="33.96"/>
    <n v="2"/>
    <n v="0"/>
    <n v="16.98"/>
  </r>
  <r>
    <n v="2436"/>
    <s v="CA-2015-154746"/>
    <x v="717"/>
    <d v="2015-11-17T00:00:00"/>
    <x v="2"/>
    <s v="PJ-18835"/>
    <s v="Patrick Jones"/>
    <x v="1"/>
    <s v="United States"/>
    <x v="24"/>
    <x v="17"/>
    <n v="22153"/>
    <s v="South"/>
    <s v="OFF-AP-10003057"/>
    <x v="1"/>
    <x v="9"/>
    <s v="Honeywell Enviracaire Portable HEPA Air Cleaner for 16' x 20' Room"/>
    <n v="826.11"/>
    <n v="3"/>
    <n v="0"/>
    <n v="322.18290000000002"/>
  </r>
  <r>
    <n v="2437"/>
    <s v="CA-2017-140053"/>
    <x v="445"/>
    <d v="2017-07-10T00:00:00"/>
    <x v="1"/>
    <s v="CA-12265"/>
    <s v="Christina Anderson"/>
    <x v="0"/>
    <s v="United States"/>
    <x v="168"/>
    <x v="27"/>
    <n v="87401"/>
    <s v="West"/>
    <s v="FUR-FU-10003708"/>
    <x v="0"/>
    <x v="5"/>
    <s v="Tenex Traditional Chairmats for Medium Pile Carpet, Standard Lip, 36&quot; x 48&quot;"/>
    <n v="545.85"/>
    <n v="9"/>
    <n v="0"/>
    <n v="114.6285"/>
  </r>
  <r>
    <n v="2438"/>
    <s v="CA-2014-164210"/>
    <x v="728"/>
    <d v="2014-11-20T00:00:00"/>
    <x v="0"/>
    <s v="PW-19240"/>
    <s v="Pierre Wener"/>
    <x v="0"/>
    <s v="United States"/>
    <x v="103"/>
    <x v="22"/>
    <n v="80027"/>
    <s v="West"/>
    <s v="FUR-TA-10000849"/>
    <x v="0"/>
    <x v="3"/>
    <s v="Bevis Rectangular Conference Tables"/>
    <n v="145.97999999999999"/>
    <n v="2"/>
    <n v="0.5"/>
    <n v="-99.266400000000004"/>
  </r>
  <r>
    <n v="2439"/>
    <s v="CA-2014-164210"/>
    <x v="728"/>
    <d v="2014-11-20T00:00:00"/>
    <x v="0"/>
    <s v="PW-19240"/>
    <s v="Pierre Wener"/>
    <x v="0"/>
    <s v="United States"/>
    <x v="103"/>
    <x v="22"/>
    <n v="80027"/>
    <s v="West"/>
    <s v="OFF-PA-10002259"/>
    <x v="1"/>
    <x v="10"/>
    <s v="Geographics Note Cards, Blank, White, 8 1/2&quot; x 11&quot;"/>
    <n v="35.808"/>
    <n v="4"/>
    <n v="0.2"/>
    <n v="12.5328"/>
  </r>
  <r>
    <n v="2440"/>
    <s v="CA-2017-139948"/>
    <x v="729"/>
    <d v="2017-07-22T00:00:00"/>
    <x v="1"/>
    <s v="SW-20455"/>
    <s v="Shaun Weien"/>
    <x v="0"/>
    <s v="United States"/>
    <x v="67"/>
    <x v="2"/>
    <n v="33614"/>
    <s v="South"/>
    <s v="FUR-FU-10002597"/>
    <x v="0"/>
    <x v="5"/>
    <s v="C-Line Magnetic Cubicle Keepers, Clear Polypropylene"/>
    <n v="7.9039999999999999"/>
    <n v="2"/>
    <n v="0.2"/>
    <n v="2.1736"/>
  </r>
  <r>
    <n v="2441"/>
    <s v="CA-2016-146934"/>
    <x v="730"/>
    <d v="2016-05-27T00:00:00"/>
    <x v="1"/>
    <s v="AF-10870"/>
    <s v="Art Ferguson"/>
    <x v="0"/>
    <s v="United States"/>
    <x v="309"/>
    <x v="30"/>
    <n v="7055"/>
    <s v="East"/>
    <s v="TEC-PH-10004614"/>
    <x v="2"/>
    <x v="7"/>
    <s v="AT&amp;T 841000 Phone"/>
    <n v="345"/>
    <n v="5"/>
    <n v="0"/>
    <n v="86.25"/>
  </r>
  <r>
    <n v="2442"/>
    <s v="CA-2016-146934"/>
    <x v="730"/>
    <d v="2016-05-27T00:00:00"/>
    <x v="1"/>
    <s v="AF-10870"/>
    <s v="Art Ferguson"/>
    <x v="0"/>
    <s v="United States"/>
    <x v="309"/>
    <x v="30"/>
    <n v="7055"/>
    <s v="East"/>
    <s v="FUR-TA-10003748"/>
    <x v="0"/>
    <x v="3"/>
    <s v="Bevis 36 x 72 Conference Tables"/>
    <n v="174.286"/>
    <n v="2"/>
    <n v="0.3"/>
    <n v="-19.918399999999998"/>
  </r>
  <r>
    <n v="2443"/>
    <s v="CA-2016-146934"/>
    <x v="730"/>
    <d v="2016-05-27T00:00:00"/>
    <x v="1"/>
    <s v="AF-10870"/>
    <s v="Art Ferguson"/>
    <x v="0"/>
    <s v="United States"/>
    <x v="309"/>
    <x v="30"/>
    <n v="7055"/>
    <s v="East"/>
    <s v="OFF-AP-10003217"/>
    <x v="1"/>
    <x v="9"/>
    <s v="Eureka Sanitaire  Commercial Upright"/>
    <n v="662.84"/>
    <n v="4"/>
    <n v="0"/>
    <n v="172.33840000000001"/>
  </r>
  <r>
    <n v="2444"/>
    <s v="CA-2016-146934"/>
    <x v="730"/>
    <d v="2016-05-27T00:00:00"/>
    <x v="1"/>
    <s v="AF-10870"/>
    <s v="Art Ferguson"/>
    <x v="0"/>
    <s v="United States"/>
    <x v="309"/>
    <x v="30"/>
    <n v="7055"/>
    <s v="East"/>
    <s v="TEC-AC-10002399"/>
    <x v="2"/>
    <x v="11"/>
    <s v="SanDisk Cruzer 32 GB USB Flash Drive"/>
    <n v="95.1"/>
    <n v="5"/>
    <n v="0"/>
    <n v="30.431999999999999"/>
  </r>
  <r>
    <n v="2445"/>
    <s v="CA-2016-146934"/>
    <x v="730"/>
    <d v="2016-05-27T00:00:00"/>
    <x v="1"/>
    <s v="AF-10870"/>
    <s v="Art Ferguson"/>
    <x v="0"/>
    <s v="United States"/>
    <x v="309"/>
    <x v="30"/>
    <n v="7055"/>
    <s v="East"/>
    <s v="OFF-EN-10002973"/>
    <x v="1"/>
    <x v="12"/>
    <s v="Ampad #10 Peel &amp; Seel Holiday Envelopes"/>
    <n v="26.88"/>
    <n v="6"/>
    <n v="0"/>
    <n v="12.9024"/>
  </r>
  <r>
    <n v="2446"/>
    <s v="CA-2016-146934"/>
    <x v="730"/>
    <d v="2016-05-27T00:00:00"/>
    <x v="1"/>
    <s v="AF-10870"/>
    <s v="Art Ferguson"/>
    <x v="0"/>
    <s v="United States"/>
    <x v="309"/>
    <x v="30"/>
    <n v="7055"/>
    <s v="East"/>
    <s v="TEC-PH-10001336"/>
    <x v="2"/>
    <x v="7"/>
    <s v="Digium D40 VoIP phone"/>
    <n v="257.98"/>
    <n v="2"/>
    <n v="0"/>
    <n v="74.8142"/>
  </r>
  <r>
    <n v="2447"/>
    <s v="CA-2015-100573"/>
    <x v="12"/>
    <d v="2015-10-01T00:00:00"/>
    <x v="1"/>
    <s v="AM-10705"/>
    <s v="Anne McFarland"/>
    <x v="0"/>
    <s v="United States"/>
    <x v="1"/>
    <x v="1"/>
    <n v="90004"/>
    <s v="West"/>
    <s v="OFF-EN-10000461"/>
    <x v="1"/>
    <x v="12"/>
    <s v="#10- 4 1/8&quot; x 9 1/2&quot; Recycled Envelopes"/>
    <n v="17.48"/>
    <n v="2"/>
    <n v="0"/>
    <n v="8.2156000000000002"/>
  </r>
  <r>
    <n v="2448"/>
    <s v="CA-2016-119165"/>
    <x v="731"/>
    <d v="2016-11-06T00:00:00"/>
    <x v="1"/>
    <s v="BD-11320"/>
    <s v="Bill Donatelli"/>
    <x v="0"/>
    <s v="United States"/>
    <x v="10"/>
    <x v="9"/>
    <n v="19143"/>
    <s v="East"/>
    <s v="FUR-CH-10000988"/>
    <x v="0"/>
    <x v="1"/>
    <s v="Hon Olson Stacker Stools"/>
    <n v="492.83499999999998"/>
    <n v="5"/>
    <n v="0.3"/>
    <n v="-14.081"/>
  </r>
  <r>
    <n v="2449"/>
    <s v="CA-2015-128027"/>
    <x v="471"/>
    <d v="2015-09-17T00:00:00"/>
    <x v="0"/>
    <s v="CM-12385"/>
    <s v="Christopher Martinez"/>
    <x v="0"/>
    <s v="United States"/>
    <x v="310"/>
    <x v="20"/>
    <n v="29406"/>
    <s v="South"/>
    <s v="OFF-ST-10001809"/>
    <x v="1"/>
    <x v="4"/>
    <s v="Fellowes Officeware Wire Shelving"/>
    <n v="269.49"/>
    <n v="3"/>
    <n v="0"/>
    <n v="5.3898000000000001"/>
  </r>
  <r>
    <n v="2450"/>
    <s v="CA-2016-140207"/>
    <x v="732"/>
    <d v="2016-11-10T00:00:00"/>
    <x v="1"/>
    <s v="CS-12400"/>
    <s v="Christopher Schild"/>
    <x v="2"/>
    <s v="United States"/>
    <x v="49"/>
    <x v="1"/>
    <n v="95123"/>
    <s v="West"/>
    <s v="OFF-BI-10003963"/>
    <x v="1"/>
    <x v="8"/>
    <s v="Cardinal Holdit Data Disk Pockets"/>
    <n v="29.12"/>
    <n v="5"/>
    <n v="0.2"/>
    <n v="9.8279999999999994"/>
  </r>
  <r>
    <n v="2451"/>
    <s v="CA-2017-140949"/>
    <x v="294"/>
    <d v="2017-03-22T00:00:00"/>
    <x v="0"/>
    <s v="DB-13405"/>
    <s v="Denny Blanton"/>
    <x v="0"/>
    <s v="United States"/>
    <x v="20"/>
    <x v="15"/>
    <n v="10011"/>
    <s v="East"/>
    <s v="OFF-LA-10000081"/>
    <x v="1"/>
    <x v="2"/>
    <s v="Avery 496"/>
    <n v="18.75"/>
    <n v="5"/>
    <n v="0"/>
    <n v="9"/>
  </r>
  <r>
    <n v="2452"/>
    <s v="CA-2017-140949"/>
    <x v="294"/>
    <d v="2017-03-22T00:00:00"/>
    <x v="0"/>
    <s v="DB-13405"/>
    <s v="Denny Blanton"/>
    <x v="0"/>
    <s v="United States"/>
    <x v="20"/>
    <x v="15"/>
    <n v="10011"/>
    <s v="East"/>
    <s v="TEC-PH-10000149"/>
    <x v="2"/>
    <x v="7"/>
    <s v="Cisco SPA525G2 IP Phone - Wireless"/>
    <n v="119.7"/>
    <n v="6"/>
    <n v="0"/>
    <n v="31.122"/>
  </r>
  <r>
    <n v="2453"/>
    <s v="CA-2017-140949"/>
    <x v="294"/>
    <d v="2017-03-22T00:00:00"/>
    <x v="0"/>
    <s v="DB-13405"/>
    <s v="Denny Blanton"/>
    <x v="0"/>
    <s v="United States"/>
    <x v="20"/>
    <x v="15"/>
    <n v="10011"/>
    <s v="East"/>
    <s v="OFF-BI-10000605"/>
    <x v="1"/>
    <x v="8"/>
    <s v="Acco Pressboard Covers with Storage Hooks, 9 1/2&quot; x 11&quot;, Executive Red"/>
    <n v="9.1440000000000001"/>
    <n v="3"/>
    <n v="0.2"/>
    <n v="3.0861000000000001"/>
  </r>
  <r>
    <n v="2454"/>
    <s v="CA-2017-140949"/>
    <x v="294"/>
    <d v="2017-03-22T00:00:00"/>
    <x v="0"/>
    <s v="DB-13405"/>
    <s v="Denny Blanton"/>
    <x v="0"/>
    <s v="United States"/>
    <x v="20"/>
    <x v="15"/>
    <n v="10011"/>
    <s v="East"/>
    <s v="TEC-AC-10002399"/>
    <x v="2"/>
    <x v="11"/>
    <s v="SanDisk Cruzer 32 GB USB Flash Drive"/>
    <n v="57.06"/>
    <n v="3"/>
    <n v="0"/>
    <n v="18.2592"/>
  </r>
  <r>
    <n v="2455"/>
    <s v="CA-2017-140949"/>
    <x v="294"/>
    <d v="2017-03-22T00:00:00"/>
    <x v="0"/>
    <s v="DB-13405"/>
    <s v="Denny Blanton"/>
    <x v="0"/>
    <s v="United States"/>
    <x v="20"/>
    <x v="15"/>
    <n v="10011"/>
    <s v="East"/>
    <s v="TEC-AC-10003038"/>
    <x v="2"/>
    <x v="11"/>
    <s v="Kingston Digital DataTraveler 16GB USB 2.0"/>
    <n v="71.599999999999994"/>
    <n v="8"/>
    <n v="0"/>
    <n v="13.603999999999999"/>
  </r>
  <r>
    <n v="2456"/>
    <s v="CA-2017-140949"/>
    <x v="294"/>
    <d v="2017-03-22T00:00:00"/>
    <x v="0"/>
    <s v="DB-13405"/>
    <s v="Denny Blanton"/>
    <x v="0"/>
    <s v="United States"/>
    <x v="20"/>
    <x v="15"/>
    <n v="10011"/>
    <s v="East"/>
    <s v="OFF-ST-10000344"/>
    <x v="1"/>
    <x v="4"/>
    <s v="Neat Ideas Personal Hanging Folder Files, Black"/>
    <n v="107.44"/>
    <n v="8"/>
    <n v="0"/>
    <n v="27.9344"/>
  </r>
  <r>
    <n v="2457"/>
    <s v="CA-2017-140949"/>
    <x v="294"/>
    <d v="2017-03-22T00:00:00"/>
    <x v="0"/>
    <s v="DB-13405"/>
    <s v="Denny Blanton"/>
    <x v="0"/>
    <s v="United States"/>
    <x v="20"/>
    <x v="15"/>
    <n v="10011"/>
    <s v="East"/>
    <s v="OFF-LA-10004093"/>
    <x v="1"/>
    <x v="2"/>
    <s v="Avery 486"/>
    <n v="7.31"/>
    <n v="1"/>
    <n v="0"/>
    <n v="3.4357000000000002"/>
  </r>
  <r>
    <n v="2458"/>
    <s v="CA-2017-140949"/>
    <x v="294"/>
    <d v="2017-03-22T00:00:00"/>
    <x v="0"/>
    <s v="DB-13405"/>
    <s v="Denny Blanton"/>
    <x v="0"/>
    <s v="United States"/>
    <x v="20"/>
    <x v="15"/>
    <n v="10011"/>
    <s v="East"/>
    <s v="OFF-AR-10001683"/>
    <x v="1"/>
    <x v="6"/>
    <s v="Lumber Crayons"/>
    <n v="59.1"/>
    <n v="6"/>
    <n v="0"/>
    <n v="22.457999999999998"/>
  </r>
  <r>
    <n v="2459"/>
    <s v="CA-2017-140949"/>
    <x v="294"/>
    <d v="2017-03-22T00:00:00"/>
    <x v="0"/>
    <s v="DB-13405"/>
    <s v="Denny Blanton"/>
    <x v="0"/>
    <s v="United States"/>
    <x v="20"/>
    <x v="15"/>
    <n v="10011"/>
    <s v="East"/>
    <s v="OFF-ST-10003455"/>
    <x v="1"/>
    <x v="4"/>
    <s v="Tenex File Box, Personal Filing Tote with Lid, Black"/>
    <n v="46.53"/>
    <n v="3"/>
    <n v="0"/>
    <n v="12.097799999999999"/>
  </r>
  <r>
    <n v="2460"/>
    <s v="CA-2017-138548"/>
    <x v="733"/>
    <d v="2017-08-21T00:00:00"/>
    <x v="1"/>
    <s v="JG-15160"/>
    <s v="James Galang"/>
    <x v="0"/>
    <s v="United States"/>
    <x v="135"/>
    <x v="30"/>
    <n v="7060"/>
    <s v="East"/>
    <s v="OFF-AP-10002578"/>
    <x v="1"/>
    <x v="9"/>
    <s v="Fellowes Premier Superior Surge Suppressor, 10-Outlet, With Phone and Remote"/>
    <n v="97.84"/>
    <n v="2"/>
    <n v="0"/>
    <n v="25.438400000000001"/>
  </r>
  <r>
    <n v="2461"/>
    <s v="CA-2015-142419"/>
    <x v="655"/>
    <d v="2015-07-13T00:00:00"/>
    <x v="0"/>
    <s v="SC-20380"/>
    <s v="Shahid Collister"/>
    <x v="0"/>
    <s v="United States"/>
    <x v="4"/>
    <x v="4"/>
    <n v="98115"/>
    <s v="West"/>
    <s v="OFF-PA-10001763"/>
    <x v="1"/>
    <x v="10"/>
    <s v="Xerox 1896"/>
    <n v="29.97"/>
    <n v="3"/>
    <n v="0"/>
    <n v="13.486499999999999"/>
  </r>
  <r>
    <n v="2462"/>
    <s v="CA-2015-142419"/>
    <x v="655"/>
    <d v="2015-07-13T00:00:00"/>
    <x v="0"/>
    <s v="SC-20380"/>
    <s v="Shahid Collister"/>
    <x v="0"/>
    <s v="United States"/>
    <x v="4"/>
    <x v="4"/>
    <n v="98115"/>
    <s v="West"/>
    <s v="OFF-BI-10001597"/>
    <x v="1"/>
    <x v="8"/>
    <s v="Wilson Jones Ledger-Size, Piano-Hinge Binder, 2&quot;, Blue"/>
    <n v="98.352000000000004"/>
    <n v="3"/>
    <n v="0.2"/>
    <n v="34.423200000000001"/>
  </r>
  <r>
    <n v="2463"/>
    <s v="CA-2017-148691"/>
    <x v="734"/>
    <d v="2017-12-09T00:00:00"/>
    <x v="1"/>
    <s v="CS-12460"/>
    <s v="Chuck Sachs"/>
    <x v="0"/>
    <s v="United States"/>
    <x v="20"/>
    <x v="15"/>
    <n v="10009"/>
    <s v="East"/>
    <s v="OFF-BI-10001524"/>
    <x v="1"/>
    <x v="8"/>
    <s v="GBC Premium Transparent Covers with Diagonal Lined Pattern"/>
    <n v="83.92"/>
    <n v="5"/>
    <n v="0.2"/>
    <n v="29.372"/>
  </r>
  <r>
    <n v="2464"/>
    <s v="CA-2017-148691"/>
    <x v="734"/>
    <d v="2017-12-09T00:00:00"/>
    <x v="1"/>
    <s v="CS-12460"/>
    <s v="Chuck Sachs"/>
    <x v="0"/>
    <s v="United States"/>
    <x v="20"/>
    <x v="15"/>
    <n v="10009"/>
    <s v="East"/>
    <s v="OFF-BI-10001553"/>
    <x v="1"/>
    <x v="8"/>
    <s v="SpineVue Locking Slant-D Ring Binders by Cardinal"/>
    <n v="14.624000000000001"/>
    <n v="2"/>
    <n v="0.2"/>
    <n v="5.1184000000000003"/>
  </r>
  <r>
    <n v="2465"/>
    <s v="CA-2017-148691"/>
    <x v="734"/>
    <d v="2017-12-09T00:00:00"/>
    <x v="1"/>
    <s v="CS-12460"/>
    <s v="Chuck Sachs"/>
    <x v="0"/>
    <s v="United States"/>
    <x v="20"/>
    <x v="15"/>
    <n v="10009"/>
    <s v="East"/>
    <s v="TEC-PH-10000576"/>
    <x v="2"/>
    <x v="7"/>
    <s v="AT&amp;T 1080 Corded phone"/>
    <n v="136.99"/>
    <n v="1"/>
    <n v="0"/>
    <n v="36.987299999999998"/>
  </r>
  <r>
    <n v="2466"/>
    <s v="CA-2017-148691"/>
    <x v="734"/>
    <d v="2017-12-09T00:00:00"/>
    <x v="1"/>
    <s v="CS-12460"/>
    <s v="Chuck Sachs"/>
    <x v="0"/>
    <s v="United States"/>
    <x v="20"/>
    <x v="15"/>
    <n v="10009"/>
    <s v="East"/>
    <s v="OFF-LA-10001317"/>
    <x v="1"/>
    <x v="2"/>
    <s v="Avery 520"/>
    <n v="3.15"/>
    <n v="1"/>
    <n v="0"/>
    <n v="1.512"/>
  </r>
  <r>
    <n v="2467"/>
    <s v="CA-2017-128755"/>
    <x v="464"/>
    <d v="2017-05-08T00:00:00"/>
    <x v="1"/>
    <s v="MK-18160"/>
    <s v="Mike Kennedy"/>
    <x v="0"/>
    <s v="United States"/>
    <x v="311"/>
    <x v="17"/>
    <n v="23602"/>
    <s v="South"/>
    <s v="OFF-PA-10000726"/>
    <x v="1"/>
    <x v="10"/>
    <s v="Black Print Carbonless Snap-Off Rapid Letter, 8 1/2&quot; x 7&quot;"/>
    <n v="9.11"/>
    <n v="1"/>
    <n v="0"/>
    <n v="4.0994999999999999"/>
  </r>
  <r>
    <n v="2468"/>
    <s v="CA-2017-128755"/>
    <x v="464"/>
    <d v="2017-05-08T00:00:00"/>
    <x v="1"/>
    <s v="MK-18160"/>
    <s v="Mike Kennedy"/>
    <x v="0"/>
    <s v="United States"/>
    <x v="311"/>
    <x v="17"/>
    <n v="23602"/>
    <s v="South"/>
    <s v="OFF-ST-10003306"/>
    <x v="1"/>
    <x v="4"/>
    <s v="Letter Size Cart"/>
    <n v="571.44000000000005"/>
    <n v="4"/>
    <n v="0"/>
    <n v="165.7176"/>
  </r>
  <r>
    <n v="2469"/>
    <s v="CA-2017-128755"/>
    <x v="464"/>
    <d v="2017-05-08T00:00:00"/>
    <x v="1"/>
    <s v="MK-18160"/>
    <s v="Mike Kennedy"/>
    <x v="0"/>
    <s v="United States"/>
    <x v="311"/>
    <x v="17"/>
    <n v="23602"/>
    <s v="South"/>
    <s v="OFF-PA-10004983"/>
    <x v="1"/>
    <x v="10"/>
    <s v="Xerox 23"/>
    <n v="32.4"/>
    <n v="5"/>
    <n v="0"/>
    <n v="15.552"/>
  </r>
  <r>
    <n v="2470"/>
    <s v="CA-2017-128755"/>
    <x v="464"/>
    <d v="2017-05-08T00:00:00"/>
    <x v="1"/>
    <s v="MK-18160"/>
    <s v="Mike Kennedy"/>
    <x v="0"/>
    <s v="United States"/>
    <x v="311"/>
    <x v="17"/>
    <n v="23602"/>
    <s v="South"/>
    <s v="OFF-ST-10001291"/>
    <x v="1"/>
    <x v="4"/>
    <s v="Tenex Personal Self-Stacking Standard File Box, Black/Gray"/>
    <n v="16.91"/>
    <n v="1"/>
    <n v="0"/>
    <n v="4.5656999999999996"/>
  </r>
  <r>
    <n v="2471"/>
    <s v="US-2016-135923"/>
    <x v="115"/>
    <d v="2016-01-28T00:00:00"/>
    <x v="1"/>
    <s v="CM-11935"/>
    <s v="Carlos Meador"/>
    <x v="0"/>
    <s v="United States"/>
    <x v="115"/>
    <x v="3"/>
    <n v="28314"/>
    <s v="South"/>
    <s v="FUR-FU-10002107"/>
    <x v="0"/>
    <x v="5"/>
    <s v="Eldon Pizzaz Desk Accessories"/>
    <n v="14.272"/>
    <n v="8"/>
    <n v="0.2"/>
    <n v="4.2816000000000001"/>
  </r>
  <r>
    <n v="2472"/>
    <s v="US-2016-135923"/>
    <x v="115"/>
    <d v="2016-01-28T00:00:00"/>
    <x v="1"/>
    <s v="CM-11935"/>
    <s v="Carlos Meador"/>
    <x v="0"/>
    <s v="United States"/>
    <x v="115"/>
    <x v="3"/>
    <n v="28314"/>
    <s v="South"/>
    <s v="FUR-BO-10002213"/>
    <x v="0"/>
    <x v="0"/>
    <s v="Sauder Forest Hills Library, Woodland Oak Finish"/>
    <n v="451.13600000000002"/>
    <n v="4"/>
    <n v="0.2"/>
    <n v="-67.670400000000001"/>
  </r>
  <r>
    <n v="2473"/>
    <s v="US-2016-135923"/>
    <x v="115"/>
    <d v="2016-01-28T00:00:00"/>
    <x v="1"/>
    <s v="CM-11935"/>
    <s v="Carlos Meador"/>
    <x v="0"/>
    <s v="United States"/>
    <x v="115"/>
    <x v="3"/>
    <n v="28314"/>
    <s v="South"/>
    <s v="OFF-AP-10000692"/>
    <x v="1"/>
    <x v="9"/>
    <s v="Fellowes Mighty 8 Compact Surge Protector"/>
    <n v="64.864000000000004"/>
    <n v="4"/>
    <n v="0.2"/>
    <n v="6.4863999999999997"/>
  </r>
  <r>
    <n v="2474"/>
    <s v="CA-2016-114972"/>
    <x v="54"/>
    <d v="2016-11-06T00:00:00"/>
    <x v="2"/>
    <s v="PF-19225"/>
    <s v="Phillip Flathmann"/>
    <x v="0"/>
    <s v="United States"/>
    <x v="1"/>
    <x v="1"/>
    <n v="90032"/>
    <s v="West"/>
    <s v="FUR-CH-10001190"/>
    <x v="0"/>
    <x v="1"/>
    <s v="Global Deluxe High-Back Office Chair in Storm"/>
    <n v="217.584"/>
    <n v="2"/>
    <n v="0.2"/>
    <n v="-29.9178"/>
  </r>
  <r>
    <n v="2475"/>
    <s v="CA-2016-114972"/>
    <x v="54"/>
    <d v="2016-11-06T00:00:00"/>
    <x v="2"/>
    <s v="PF-19225"/>
    <s v="Phillip Flathmann"/>
    <x v="0"/>
    <s v="United States"/>
    <x v="1"/>
    <x v="1"/>
    <n v="90032"/>
    <s v="West"/>
    <s v="TEC-AC-10000682"/>
    <x v="2"/>
    <x v="11"/>
    <s v="Kensington K72356US Mouse-in-a-Box USB Desktop Mouse"/>
    <n v="82.95"/>
    <n v="5"/>
    <n v="0"/>
    <n v="29.032499999999999"/>
  </r>
  <r>
    <n v="2476"/>
    <s v="CA-2016-114972"/>
    <x v="54"/>
    <d v="2016-11-06T00:00:00"/>
    <x v="2"/>
    <s v="PF-19225"/>
    <s v="Phillip Flathmann"/>
    <x v="0"/>
    <s v="United States"/>
    <x v="1"/>
    <x v="1"/>
    <n v="90032"/>
    <s v="West"/>
    <s v="OFF-LA-10004545"/>
    <x v="1"/>
    <x v="2"/>
    <s v="Avery 50"/>
    <n v="87.71"/>
    <n v="7"/>
    <n v="0"/>
    <n v="41.223700000000001"/>
  </r>
  <r>
    <n v="2477"/>
    <s v="CA-2016-114972"/>
    <x v="54"/>
    <d v="2016-11-06T00:00:00"/>
    <x v="2"/>
    <s v="PF-19225"/>
    <s v="Phillip Flathmann"/>
    <x v="0"/>
    <s v="United States"/>
    <x v="1"/>
    <x v="1"/>
    <n v="90032"/>
    <s v="West"/>
    <s v="OFF-AP-10003057"/>
    <x v="1"/>
    <x v="9"/>
    <s v="Honeywell Enviracaire Portable HEPA Air Cleaner for 16' x 20' Room"/>
    <n v="1101.48"/>
    <n v="4"/>
    <n v="0"/>
    <n v="429.5772"/>
  </r>
  <r>
    <n v="2478"/>
    <s v="CA-2017-102750"/>
    <x v="507"/>
    <d v="2017-09-08T00:00:00"/>
    <x v="0"/>
    <s v="GM-14695"/>
    <s v="Greg Maxwell"/>
    <x v="1"/>
    <s v="United States"/>
    <x v="1"/>
    <x v="1"/>
    <n v="90036"/>
    <s v="West"/>
    <s v="FUR-TA-10000198"/>
    <x v="0"/>
    <x v="3"/>
    <s v="Chromcraft Bull-Nose Wood Oval Conference Tables &amp; Bases"/>
    <n v="1322.3520000000001"/>
    <n v="3"/>
    <n v="0.2"/>
    <n v="-99.176400000000001"/>
  </r>
  <r>
    <n v="2479"/>
    <s v="CA-2014-145212"/>
    <x v="103"/>
    <d v="2014-09-19T00:00:00"/>
    <x v="1"/>
    <s v="DC-12850"/>
    <s v="Dan Campbell"/>
    <x v="0"/>
    <s v="United States"/>
    <x v="20"/>
    <x v="15"/>
    <n v="10011"/>
    <s v="East"/>
    <s v="OFF-AR-10002833"/>
    <x v="1"/>
    <x v="6"/>
    <s v="Newell 322"/>
    <n v="5.46"/>
    <n v="3"/>
    <n v="0"/>
    <n v="1.4742"/>
  </r>
  <r>
    <n v="2480"/>
    <s v="CA-2017-141992"/>
    <x v="249"/>
    <d v="2017-06-25T00:00:00"/>
    <x v="1"/>
    <s v="FO-14305"/>
    <s v="Frank Olsen"/>
    <x v="0"/>
    <s v="United States"/>
    <x v="61"/>
    <x v="5"/>
    <n v="75220"/>
    <s v="Central"/>
    <s v="OFF-SU-10002557"/>
    <x v="1"/>
    <x v="14"/>
    <s v="Fiskars Spring-Action Scissors"/>
    <n v="11.183999999999999"/>
    <n v="1"/>
    <n v="0.2"/>
    <n v="0.83879999999999999"/>
  </r>
  <r>
    <n v="2481"/>
    <s v="CA-2017-141992"/>
    <x v="249"/>
    <d v="2017-06-25T00:00:00"/>
    <x v="1"/>
    <s v="FO-14305"/>
    <s v="Frank Olsen"/>
    <x v="0"/>
    <s v="United States"/>
    <x v="61"/>
    <x v="5"/>
    <n v="75220"/>
    <s v="Central"/>
    <s v="OFF-ST-10003656"/>
    <x v="1"/>
    <x v="4"/>
    <s v="Safco Industrial Wire Shelving"/>
    <n v="153.584"/>
    <n v="2"/>
    <n v="0.2"/>
    <n v="-32.636600000000001"/>
  </r>
  <r>
    <n v="2482"/>
    <s v="CA-2017-147956"/>
    <x v="165"/>
    <d v="2017-12-31T00:00:00"/>
    <x v="1"/>
    <s v="AH-10210"/>
    <s v="Alan Hwang"/>
    <x v="0"/>
    <s v="United States"/>
    <x v="4"/>
    <x v="4"/>
    <n v="98105"/>
    <s v="West"/>
    <s v="OFF-ST-10001097"/>
    <x v="1"/>
    <x v="4"/>
    <s v="Office Impressions Heavy Duty Welded Shelving &amp; Multimedia Storage Drawers"/>
    <n v="1003.62"/>
    <n v="6"/>
    <n v="0"/>
    <n v="0"/>
  </r>
  <r>
    <n v="2483"/>
    <s v="CA-2017-126067"/>
    <x v="735"/>
    <d v="2017-09-03T00:00:00"/>
    <x v="1"/>
    <s v="KN-16705"/>
    <s v="Kristina Nunn"/>
    <x v="2"/>
    <s v="United States"/>
    <x v="4"/>
    <x v="4"/>
    <n v="98105"/>
    <s v="West"/>
    <s v="TEC-PH-10000912"/>
    <x v="2"/>
    <x v="7"/>
    <s v="Anker 24W Portable Micro USB Car Charger"/>
    <n v="35.167999999999999"/>
    <n v="4"/>
    <n v="0.2"/>
    <n v="11.429600000000001"/>
  </r>
  <r>
    <n v="2484"/>
    <s v="CA-2017-126067"/>
    <x v="735"/>
    <d v="2017-09-03T00:00:00"/>
    <x v="1"/>
    <s v="KN-16705"/>
    <s v="Kristina Nunn"/>
    <x v="2"/>
    <s v="United States"/>
    <x v="4"/>
    <x v="4"/>
    <n v="98105"/>
    <s v="West"/>
    <s v="FUR-TA-10000617"/>
    <x v="0"/>
    <x v="3"/>
    <s v="Hon Practical Foundations 30 x 60 Training Table, Light Gray/Charcoal"/>
    <n v="1137.75"/>
    <n v="5"/>
    <n v="0"/>
    <n v="250.30500000000001"/>
  </r>
  <r>
    <n v="2485"/>
    <s v="CA-2017-126067"/>
    <x v="735"/>
    <d v="2017-09-03T00:00:00"/>
    <x v="1"/>
    <s v="KN-16705"/>
    <s v="Kristina Nunn"/>
    <x v="2"/>
    <s v="United States"/>
    <x v="4"/>
    <x v="4"/>
    <n v="98105"/>
    <s v="West"/>
    <s v="OFF-BI-10001658"/>
    <x v="1"/>
    <x v="8"/>
    <s v="GBC Standard Therm-A-Bind Covers"/>
    <n v="99.68"/>
    <n v="5"/>
    <n v="0.2"/>
    <n v="32.396000000000001"/>
  </r>
  <r>
    <n v="2486"/>
    <s v="CA-2017-126067"/>
    <x v="735"/>
    <d v="2017-09-03T00:00:00"/>
    <x v="1"/>
    <s v="KN-16705"/>
    <s v="Kristina Nunn"/>
    <x v="2"/>
    <s v="United States"/>
    <x v="4"/>
    <x v="4"/>
    <n v="98105"/>
    <s v="West"/>
    <s v="OFF-AR-10003856"/>
    <x v="1"/>
    <x v="6"/>
    <s v="Newell 344"/>
    <n v="5.56"/>
    <n v="2"/>
    <n v="0"/>
    <n v="1.4456"/>
  </r>
  <r>
    <n v="2487"/>
    <s v="CA-2015-104514"/>
    <x v="98"/>
    <d v="2015-01-04T00:00:00"/>
    <x v="0"/>
    <s v="CB-12535"/>
    <s v="Claudia Bergmann"/>
    <x v="1"/>
    <s v="United States"/>
    <x v="46"/>
    <x v="13"/>
    <n v="19711"/>
    <s v="East"/>
    <s v="OFF-ST-10001837"/>
    <x v="1"/>
    <x v="4"/>
    <s v="SAFCO Mobile Desk Side File, Wire Frame"/>
    <n v="85.52"/>
    <n v="2"/>
    <n v="0"/>
    <n v="22.235199999999999"/>
  </r>
  <r>
    <n v="2488"/>
    <s v="CA-2015-104514"/>
    <x v="98"/>
    <d v="2015-01-04T00:00:00"/>
    <x v="0"/>
    <s v="CB-12535"/>
    <s v="Claudia Bergmann"/>
    <x v="1"/>
    <s v="United States"/>
    <x v="46"/>
    <x v="13"/>
    <n v="19711"/>
    <s v="East"/>
    <s v="OFF-AR-10001473"/>
    <x v="1"/>
    <x v="6"/>
    <s v="Newell 313"/>
    <n v="9.84"/>
    <n v="3"/>
    <n v="0"/>
    <n v="2.6568000000000001"/>
  </r>
  <r>
    <n v="2489"/>
    <s v="CA-2015-104514"/>
    <x v="98"/>
    <d v="2015-01-04T00:00:00"/>
    <x v="0"/>
    <s v="CB-12535"/>
    <s v="Claudia Bergmann"/>
    <x v="1"/>
    <s v="United States"/>
    <x v="46"/>
    <x v="13"/>
    <n v="19711"/>
    <s v="East"/>
    <s v="OFF-PA-10004285"/>
    <x v="1"/>
    <x v="10"/>
    <s v="Xerox 1959"/>
    <n v="20.04"/>
    <n v="3"/>
    <n v="0"/>
    <n v="9.6191999999999993"/>
  </r>
  <r>
    <n v="2490"/>
    <s v="CA-2015-141040"/>
    <x v="330"/>
    <d v="2015-10-13T00:00:00"/>
    <x v="0"/>
    <s v="TB-21250"/>
    <s v="Tim Brockman"/>
    <x v="0"/>
    <s v="United States"/>
    <x v="20"/>
    <x v="15"/>
    <n v="10024"/>
    <s v="East"/>
    <s v="TEC-PH-10001835"/>
    <x v="2"/>
    <x v="7"/>
    <s v="Jawbone JAMBOX Wireless Bluetooth Speaker"/>
    <n v="631.96"/>
    <n v="4"/>
    <n v="0"/>
    <n v="303.3408"/>
  </r>
  <r>
    <n v="2491"/>
    <s v="CA-2015-141040"/>
    <x v="330"/>
    <d v="2015-10-13T00:00:00"/>
    <x v="0"/>
    <s v="TB-21250"/>
    <s v="Tim Brockman"/>
    <x v="0"/>
    <s v="United States"/>
    <x v="20"/>
    <x v="15"/>
    <n v="10024"/>
    <s v="East"/>
    <s v="OFF-PA-10002245"/>
    <x v="1"/>
    <x v="10"/>
    <s v="Xerox 1895"/>
    <n v="23.92"/>
    <n v="4"/>
    <n v="0"/>
    <n v="10.763999999999999"/>
  </r>
  <r>
    <n v="2492"/>
    <s v="CA-2014-113579"/>
    <x v="736"/>
    <d v="2014-12-15T00:00:00"/>
    <x v="0"/>
    <s v="KD-16345"/>
    <s v="Katherine Ducich"/>
    <x v="0"/>
    <s v="United States"/>
    <x v="1"/>
    <x v="1"/>
    <n v="90049"/>
    <s v="West"/>
    <s v="OFF-PA-10001457"/>
    <x v="1"/>
    <x v="10"/>
    <s v="White GlueTop Scratch Pads"/>
    <n v="90.24"/>
    <n v="6"/>
    <n v="0"/>
    <n v="41.510399999999997"/>
  </r>
  <r>
    <n v="2493"/>
    <s v="CA-2014-144624"/>
    <x v="84"/>
    <d v="2014-11-23T00:00:00"/>
    <x v="1"/>
    <s v="JM-15865"/>
    <s v="John Murray"/>
    <x v="0"/>
    <s v="United States"/>
    <x v="312"/>
    <x v="15"/>
    <n v="14701"/>
    <s v="East"/>
    <s v="TEC-PH-10002885"/>
    <x v="2"/>
    <x v="7"/>
    <s v="Apple iPhone 5"/>
    <n v="4548.8100000000004"/>
    <n v="7"/>
    <n v="0"/>
    <n v="1228.1786999999999"/>
  </r>
  <r>
    <n v="2494"/>
    <s v="CA-2016-146206"/>
    <x v="545"/>
    <d v="2016-09-14T00:00:00"/>
    <x v="0"/>
    <s v="KT-16480"/>
    <s v="Kean Thornton"/>
    <x v="0"/>
    <s v="United States"/>
    <x v="12"/>
    <x v="5"/>
    <n v="77095"/>
    <s v="Central"/>
    <s v="FUR-TA-10004086"/>
    <x v="0"/>
    <x v="3"/>
    <s v="KI Adjustable-Height Table"/>
    <n v="300.93"/>
    <n v="5"/>
    <n v="0.3"/>
    <n v="-34.392000000000003"/>
  </r>
  <r>
    <n v="2495"/>
    <s v="CA-2016-146206"/>
    <x v="545"/>
    <d v="2016-09-14T00:00:00"/>
    <x v="0"/>
    <s v="KT-16480"/>
    <s v="Kean Thornton"/>
    <x v="0"/>
    <s v="United States"/>
    <x v="12"/>
    <x v="5"/>
    <n v="77095"/>
    <s v="Central"/>
    <s v="TEC-PH-10000895"/>
    <x v="2"/>
    <x v="7"/>
    <s v="Polycom VVX 310 VoIP phone"/>
    <n v="719.96"/>
    <n v="5"/>
    <n v="0.2"/>
    <n v="53.997"/>
  </r>
  <r>
    <n v="2496"/>
    <s v="CA-2014-136644"/>
    <x v="737"/>
    <d v="2014-06-22T00:00:00"/>
    <x v="1"/>
    <s v="SC-20575"/>
    <s v="Sonia Cooley"/>
    <x v="0"/>
    <s v="United States"/>
    <x v="313"/>
    <x v="14"/>
    <n v="46544"/>
    <s v="Central"/>
    <s v="FUR-CH-10000225"/>
    <x v="0"/>
    <x v="1"/>
    <s v="Global Geo Office Task Chair, Gray"/>
    <n v="647.84"/>
    <n v="8"/>
    <n v="0"/>
    <n v="32.392000000000003"/>
  </r>
  <r>
    <n v="2497"/>
    <s v="CA-2015-122371"/>
    <x v="120"/>
    <d v="2015-10-01T00:00:00"/>
    <x v="1"/>
    <s v="BS-11800"/>
    <s v="Bryan Spruell"/>
    <x v="2"/>
    <s v="United States"/>
    <x v="70"/>
    <x v="1"/>
    <n v="92037"/>
    <s v="West"/>
    <s v="OFF-ST-10002370"/>
    <x v="1"/>
    <x v="4"/>
    <s v="Sortfiler Multipurpose Personal File Organizer, Black"/>
    <n v="64.17"/>
    <n v="3"/>
    <n v="0"/>
    <n v="18.609300000000001"/>
  </r>
  <r>
    <n v="2498"/>
    <s v="CA-2015-122371"/>
    <x v="120"/>
    <d v="2015-10-01T00:00:00"/>
    <x v="1"/>
    <s v="BS-11800"/>
    <s v="Bryan Spruell"/>
    <x v="2"/>
    <s v="United States"/>
    <x v="70"/>
    <x v="1"/>
    <n v="92037"/>
    <s v="West"/>
    <s v="OFF-EN-10000056"/>
    <x v="1"/>
    <x v="12"/>
    <s v="Cameo Buff Policy Envelopes"/>
    <n v="124.46"/>
    <n v="2"/>
    <n v="0"/>
    <n v="58.496200000000002"/>
  </r>
  <r>
    <n v="2499"/>
    <s v="CA-2016-126935"/>
    <x v="288"/>
    <d v="2016-05-24T00:00:00"/>
    <x v="1"/>
    <s v="BT-11395"/>
    <s v="Bill Tyler"/>
    <x v="1"/>
    <s v="United States"/>
    <x v="8"/>
    <x v="1"/>
    <n v="94109"/>
    <s v="West"/>
    <s v="OFF-BI-10004817"/>
    <x v="1"/>
    <x v="8"/>
    <s v="GBC Personal VeloBind Strips"/>
    <n v="9.5839999999999996"/>
    <n v="1"/>
    <n v="0.2"/>
    <n v="3.3544"/>
  </r>
  <r>
    <n v="2500"/>
    <s v="US-2017-133781"/>
    <x v="738"/>
    <d v="2017-06-23T00:00:00"/>
    <x v="2"/>
    <s v="DC-12850"/>
    <s v="Dan Campbell"/>
    <x v="0"/>
    <s v="United States"/>
    <x v="100"/>
    <x v="2"/>
    <n v="33178"/>
    <s v="South"/>
    <s v="OFF-EN-10004483"/>
    <x v="1"/>
    <x v="12"/>
    <s v="#10 White Business Envelopes,4 1/8 x 9 1/2"/>
    <n v="37.607999999999997"/>
    <n v="3"/>
    <n v="0.2"/>
    <n v="12.6927"/>
  </r>
  <r>
    <n v="2501"/>
    <s v="CA-2017-131618"/>
    <x v="46"/>
    <d v="2017-06-20T00:00:00"/>
    <x v="2"/>
    <s v="LS-17200"/>
    <s v="Luke Schmidt"/>
    <x v="1"/>
    <s v="United States"/>
    <x v="242"/>
    <x v="10"/>
    <n v="60076"/>
    <s v="Central"/>
    <s v="OFF-PA-10001892"/>
    <x v="1"/>
    <x v="10"/>
    <s v="Rediform Wirebound &quot;Phone Memo&quot; Message Book, 11 x 5-3/4"/>
    <n v="12.224"/>
    <n v="2"/>
    <n v="0.2"/>
    <n v="4.4311999999999996"/>
  </r>
  <r>
    <n v="2502"/>
    <s v="CA-2017-131618"/>
    <x v="46"/>
    <d v="2017-06-20T00:00:00"/>
    <x v="2"/>
    <s v="LS-17200"/>
    <s v="Luke Schmidt"/>
    <x v="1"/>
    <s v="United States"/>
    <x v="242"/>
    <x v="10"/>
    <n v="60076"/>
    <s v="Central"/>
    <s v="OFF-BI-10000546"/>
    <x v="1"/>
    <x v="8"/>
    <s v="Avery Durable Binders"/>
    <n v="2.3039999999999998"/>
    <n v="4"/>
    <n v="0.8"/>
    <n v="-3.5712000000000002"/>
  </r>
  <r>
    <n v="2503"/>
    <s v="CA-2017-131618"/>
    <x v="46"/>
    <d v="2017-06-20T00:00:00"/>
    <x v="2"/>
    <s v="LS-17200"/>
    <s v="Luke Schmidt"/>
    <x v="1"/>
    <s v="United States"/>
    <x v="242"/>
    <x v="10"/>
    <n v="60076"/>
    <s v="Central"/>
    <s v="OFF-BI-10001294"/>
    <x v="1"/>
    <x v="8"/>
    <s v="Fellowes Binding Cases"/>
    <n v="9.36"/>
    <n v="4"/>
    <n v="0.8"/>
    <n v="-16.38"/>
  </r>
  <r>
    <n v="2504"/>
    <s v="CA-2016-149482"/>
    <x v="696"/>
    <d v="2016-11-19T00:00:00"/>
    <x v="1"/>
    <s v="RR-19315"/>
    <s v="Ralph Ritter"/>
    <x v="0"/>
    <s v="United States"/>
    <x v="8"/>
    <x v="1"/>
    <n v="94110"/>
    <s v="West"/>
    <s v="OFF-LA-10000248"/>
    <x v="1"/>
    <x v="2"/>
    <s v="Avery 52"/>
    <n v="7.38"/>
    <n v="2"/>
    <n v="0"/>
    <n v="3.4685999999999999"/>
  </r>
  <r>
    <n v="2505"/>
    <s v="CA-2014-143917"/>
    <x v="739"/>
    <d v="2014-07-27T00:00:00"/>
    <x v="0"/>
    <s v="KL-16645"/>
    <s v="Ken Lonsdale"/>
    <x v="0"/>
    <s v="United States"/>
    <x v="8"/>
    <x v="1"/>
    <n v="94122"/>
    <s v="West"/>
    <s v="OFF-ST-10001228"/>
    <x v="1"/>
    <x v="4"/>
    <s v="Fellowes Personal Hanging Folder Files, Navy"/>
    <n v="53.72"/>
    <n v="4"/>
    <n v="0"/>
    <n v="15.041600000000001"/>
  </r>
  <r>
    <n v="2506"/>
    <s v="CA-2014-143917"/>
    <x v="739"/>
    <d v="2014-07-27T00:00:00"/>
    <x v="0"/>
    <s v="KL-16645"/>
    <s v="Ken Lonsdale"/>
    <x v="0"/>
    <s v="United States"/>
    <x v="8"/>
    <x v="1"/>
    <n v="94122"/>
    <s v="West"/>
    <s v="OFF-SU-10000151"/>
    <x v="1"/>
    <x v="14"/>
    <s v="High Speed Automatic Electric Letter Opener"/>
    <n v="8187.65"/>
    <n v="5"/>
    <n v="0"/>
    <n v="327.50599999999997"/>
  </r>
  <r>
    <n v="2507"/>
    <s v="CA-2014-143917"/>
    <x v="739"/>
    <d v="2014-07-27T00:00:00"/>
    <x v="0"/>
    <s v="KL-16645"/>
    <s v="Ken Lonsdale"/>
    <x v="0"/>
    <s v="United States"/>
    <x v="8"/>
    <x v="1"/>
    <n v="94122"/>
    <s v="West"/>
    <s v="FUR-FU-10004351"/>
    <x v="0"/>
    <x v="5"/>
    <s v="Staple-based wall hangings"/>
    <n v="77.92"/>
    <n v="8"/>
    <n v="0"/>
    <n v="34.284799999999997"/>
  </r>
  <r>
    <n v="2508"/>
    <s v="CA-2015-120397"/>
    <x v="740"/>
    <d v="2015-07-02T00:00:00"/>
    <x v="3"/>
    <s v="RB-19435"/>
    <s v="Richard Bierner"/>
    <x v="0"/>
    <s v="United States"/>
    <x v="12"/>
    <x v="5"/>
    <n v="77070"/>
    <s v="Central"/>
    <s v="OFF-AP-10001293"/>
    <x v="1"/>
    <x v="9"/>
    <s v="Belkin 8 Outlet Surge Protector"/>
    <n v="32.783999999999999"/>
    <n v="4"/>
    <n v="0.8"/>
    <n v="-85.238399999999999"/>
  </r>
  <r>
    <n v="2509"/>
    <s v="CA-2017-163902"/>
    <x v="580"/>
    <d v="2017-03-08T00:00:00"/>
    <x v="1"/>
    <s v="MY-17380"/>
    <s v="Maribeth Yedwab"/>
    <x v="1"/>
    <s v="United States"/>
    <x v="1"/>
    <x v="1"/>
    <n v="90045"/>
    <s v="West"/>
    <s v="TEC-PH-10000675"/>
    <x v="2"/>
    <x v="7"/>
    <s v="Panasonic KX TS3282B Corded phone"/>
    <n v="196.77600000000001"/>
    <n v="3"/>
    <n v="0.2"/>
    <n v="14.7582"/>
  </r>
  <r>
    <n v="2510"/>
    <s v="CA-2017-163902"/>
    <x v="580"/>
    <d v="2017-03-08T00:00:00"/>
    <x v="1"/>
    <s v="MY-17380"/>
    <s v="Maribeth Yedwab"/>
    <x v="1"/>
    <s v="United States"/>
    <x v="1"/>
    <x v="1"/>
    <n v="90045"/>
    <s v="West"/>
    <s v="TEC-AC-10000580"/>
    <x v="2"/>
    <x v="11"/>
    <s v="Logitech G13 Programmable Gameboard with LCD Display"/>
    <n v="479.94"/>
    <n v="6"/>
    <n v="0"/>
    <n v="52.793399999999998"/>
  </r>
  <r>
    <n v="2511"/>
    <s v="CA-2016-136812"/>
    <x v="741"/>
    <d v="2016-11-23T00:00:00"/>
    <x v="1"/>
    <s v="AW-10930"/>
    <s v="Arthur Wiediger"/>
    <x v="2"/>
    <s v="United States"/>
    <x v="268"/>
    <x v="26"/>
    <n v="73120"/>
    <s v="Central"/>
    <s v="OFF-ST-10003470"/>
    <x v="1"/>
    <x v="4"/>
    <s v="Tennsco Snap-Together Open Shelving Units, Starter Sets and Add-On Units"/>
    <n v="1117.92"/>
    <n v="4"/>
    <n v="0"/>
    <n v="55.896000000000001"/>
  </r>
  <r>
    <n v="2512"/>
    <s v="CA-2015-102722"/>
    <x v="24"/>
    <d v="2015-04-19T00:00:00"/>
    <x v="2"/>
    <s v="KW-16570"/>
    <s v="Kelly Williams"/>
    <x v="0"/>
    <s v="United States"/>
    <x v="53"/>
    <x v="28"/>
    <n v="71203"/>
    <s v="South"/>
    <s v="TEC-AC-10003116"/>
    <x v="2"/>
    <x v="11"/>
    <s v="Memorex Froggy Flash Drive 8 GB"/>
    <n v="106.5"/>
    <n v="6"/>
    <n v="0"/>
    <n v="41.534999999999997"/>
  </r>
  <r>
    <n v="2513"/>
    <s v="CA-2017-155089"/>
    <x v="574"/>
    <d v="2017-12-06T00:00:00"/>
    <x v="1"/>
    <s v="DB-12910"/>
    <s v="Daniel Byrd"/>
    <x v="2"/>
    <s v="United States"/>
    <x v="67"/>
    <x v="2"/>
    <n v="33614"/>
    <s v="South"/>
    <s v="OFF-BI-10002429"/>
    <x v="1"/>
    <x v="8"/>
    <s v="Premier Elliptical Ring Binder, Black"/>
    <n v="45.66"/>
    <n v="5"/>
    <n v="0.7"/>
    <n v="-33.484000000000002"/>
  </r>
  <r>
    <n v="2514"/>
    <s v="CA-2016-124506"/>
    <x v="583"/>
    <d v="2016-11-17T00:00:00"/>
    <x v="1"/>
    <s v="BB-11545"/>
    <s v="Brenda Bowman"/>
    <x v="1"/>
    <s v="United States"/>
    <x v="22"/>
    <x v="10"/>
    <n v="60623"/>
    <s v="Central"/>
    <s v="TEC-AC-10003280"/>
    <x v="2"/>
    <x v="11"/>
    <s v="Belkin F8E887 USB Wired Ergonomic Keyboard"/>
    <n v="95.968000000000004"/>
    <n v="4"/>
    <n v="0.2"/>
    <n v="1.1996"/>
  </r>
  <r>
    <n v="2515"/>
    <s v="CA-2016-124506"/>
    <x v="583"/>
    <d v="2016-11-17T00:00:00"/>
    <x v="1"/>
    <s v="BB-11545"/>
    <s v="Brenda Bowman"/>
    <x v="1"/>
    <s v="United States"/>
    <x v="22"/>
    <x v="10"/>
    <n v="60623"/>
    <s v="Central"/>
    <s v="FUR-CH-10004540"/>
    <x v="0"/>
    <x v="1"/>
    <s v="Global Chrome Stack Chair"/>
    <n v="47.991999999999997"/>
    <n v="2"/>
    <n v="0.3"/>
    <n v="-2.0568"/>
  </r>
  <r>
    <n v="2516"/>
    <s v="CA-2014-106572"/>
    <x v="742"/>
    <d v="2014-09-10T00:00:00"/>
    <x v="1"/>
    <s v="NP-18700"/>
    <s v="Nora Preis"/>
    <x v="0"/>
    <s v="United States"/>
    <x v="256"/>
    <x v="24"/>
    <n v="43402"/>
    <s v="East"/>
    <s v="OFF-ST-10000585"/>
    <x v="1"/>
    <x v="4"/>
    <s v="Economy Rollaway Files"/>
    <n v="264.32"/>
    <n v="2"/>
    <n v="0.2"/>
    <n v="19.824000000000002"/>
  </r>
  <r>
    <n v="2517"/>
    <s v="CA-2014-128888"/>
    <x v="647"/>
    <d v="2014-11-22T00:00:00"/>
    <x v="1"/>
    <s v="PB-19105"/>
    <s v="Peter Bühler"/>
    <x v="0"/>
    <s v="United States"/>
    <x v="12"/>
    <x v="5"/>
    <n v="77095"/>
    <s v="Central"/>
    <s v="OFF-EN-10003001"/>
    <x v="1"/>
    <x v="12"/>
    <s v="Ames Color-File Green Diamond Border X-ray Mailers"/>
    <n v="604.65599999999995"/>
    <n v="9"/>
    <n v="0.2"/>
    <n v="204.07140000000001"/>
  </r>
  <r>
    <n v="2518"/>
    <s v="CA-2017-123134"/>
    <x v="743"/>
    <d v="2017-05-07T00:00:00"/>
    <x v="1"/>
    <s v="DW-13585"/>
    <s v="Dorothy Wardle"/>
    <x v="1"/>
    <s v="United States"/>
    <x v="58"/>
    <x v="30"/>
    <n v="7090"/>
    <s v="East"/>
    <s v="FUR-FU-10003975"/>
    <x v="0"/>
    <x v="5"/>
    <s v="Eldon Advantage Chair Mats for Low to Medium Pile Carpets"/>
    <n v="129.93"/>
    <n v="3"/>
    <n v="0"/>
    <n v="12.993"/>
  </r>
  <r>
    <n v="2519"/>
    <s v="CA-2016-124352"/>
    <x v="680"/>
    <d v="2016-10-21T00:00:00"/>
    <x v="1"/>
    <s v="CD-12790"/>
    <s v="Cynthia Delaney"/>
    <x v="2"/>
    <s v="United States"/>
    <x v="268"/>
    <x v="26"/>
    <n v="73120"/>
    <s v="Central"/>
    <s v="OFF-LA-10004559"/>
    <x v="1"/>
    <x v="2"/>
    <s v="Avery 49"/>
    <n v="20.16"/>
    <n v="7"/>
    <n v="0"/>
    <n v="9.8783999999999992"/>
  </r>
  <r>
    <n v="2520"/>
    <s v="CA-2016-124352"/>
    <x v="680"/>
    <d v="2016-10-21T00:00:00"/>
    <x v="1"/>
    <s v="CD-12790"/>
    <s v="Cynthia Delaney"/>
    <x v="2"/>
    <s v="United States"/>
    <x v="268"/>
    <x v="26"/>
    <n v="73120"/>
    <s v="Central"/>
    <s v="OFF-LA-10003223"/>
    <x v="1"/>
    <x v="2"/>
    <s v="Avery 508"/>
    <n v="29.46"/>
    <n v="6"/>
    <n v="0"/>
    <n v="14.4354"/>
  </r>
  <r>
    <n v="2521"/>
    <s v="CA-2016-124352"/>
    <x v="680"/>
    <d v="2016-10-21T00:00:00"/>
    <x v="1"/>
    <s v="CD-12790"/>
    <s v="Cynthia Delaney"/>
    <x v="2"/>
    <s v="United States"/>
    <x v="268"/>
    <x v="26"/>
    <n v="73120"/>
    <s v="Central"/>
    <s v="OFF-AP-10002651"/>
    <x v="1"/>
    <x v="9"/>
    <s v="Hoover Upright Vacuum With Dirt Cup"/>
    <n v="868.59"/>
    <n v="3"/>
    <n v="0"/>
    <n v="251.89109999999999"/>
  </r>
  <r>
    <n v="2522"/>
    <s v="CA-2016-124352"/>
    <x v="680"/>
    <d v="2016-10-21T00:00:00"/>
    <x v="1"/>
    <s v="CD-12790"/>
    <s v="Cynthia Delaney"/>
    <x v="2"/>
    <s v="United States"/>
    <x v="268"/>
    <x v="26"/>
    <n v="73120"/>
    <s v="Central"/>
    <s v="OFF-PA-10003177"/>
    <x v="1"/>
    <x v="10"/>
    <s v="Xerox 1999"/>
    <n v="12.96"/>
    <n v="2"/>
    <n v="0"/>
    <n v="6.2207999999999997"/>
  </r>
  <r>
    <n v="2523"/>
    <s v="CA-2016-124352"/>
    <x v="680"/>
    <d v="2016-10-21T00:00:00"/>
    <x v="1"/>
    <s v="CD-12790"/>
    <s v="Cynthia Delaney"/>
    <x v="2"/>
    <s v="United States"/>
    <x v="268"/>
    <x v="26"/>
    <n v="73120"/>
    <s v="Central"/>
    <s v="TEC-PH-10003442"/>
    <x v="2"/>
    <x v="7"/>
    <s v="Samsung Replacement EH64AVFWE Premium Headset"/>
    <n v="5.5"/>
    <n v="1"/>
    <n v="0"/>
    <n v="1.375"/>
  </r>
  <r>
    <n v="2524"/>
    <s v="CA-2016-124352"/>
    <x v="680"/>
    <d v="2016-10-21T00:00:00"/>
    <x v="1"/>
    <s v="CD-12790"/>
    <s v="Cynthia Delaney"/>
    <x v="2"/>
    <s v="United States"/>
    <x v="268"/>
    <x v="26"/>
    <n v="73120"/>
    <s v="Central"/>
    <s v="OFF-BI-10000977"/>
    <x v="1"/>
    <x v="8"/>
    <s v="Ibico Plastic Spiral Binding Combs"/>
    <n v="121.6"/>
    <n v="4"/>
    <n v="0"/>
    <n v="55.936"/>
  </r>
  <r>
    <n v="2525"/>
    <s v="CA-2015-124541"/>
    <x v="744"/>
    <d v="2015-04-10T00:00:00"/>
    <x v="1"/>
    <s v="TT-21220"/>
    <s v="Thomas Thornton"/>
    <x v="0"/>
    <s v="United States"/>
    <x v="12"/>
    <x v="5"/>
    <n v="77041"/>
    <s v="Central"/>
    <s v="OFF-AR-10004078"/>
    <x v="1"/>
    <x v="6"/>
    <s v="Newell 312"/>
    <n v="42.048000000000002"/>
    <n v="9"/>
    <n v="0.2"/>
    <n v="5.2560000000000002"/>
  </r>
  <r>
    <n v="2526"/>
    <s v="CA-2015-124541"/>
    <x v="744"/>
    <d v="2015-04-10T00:00:00"/>
    <x v="1"/>
    <s v="TT-21220"/>
    <s v="Thomas Thornton"/>
    <x v="0"/>
    <s v="United States"/>
    <x v="12"/>
    <x v="5"/>
    <n v="77041"/>
    <s v="Central"/>
    <s v="TEC-AC-10002550"/>
    <x v="2"/>
    <x v="11"/>
    <s v="Maxell 4.7GB DVD-RW 3/Pack"/>
    <n v="25.488"/>
    <n v="2"/>
    <n v="0.2"/>
    <n v="4.4603999999999999"/>
  </r>
  <r>
    <n v="2527"/>
    <s v="CA-2015-124541"/>
    <x v="744"/>
    <d v="2015-04-10T00:00:00"/>
    <x v="1"/>
    <s v="TT-21220"/>
    <s v="Thomas Thornton"/>
    <x v="0"/>
    <s v="United States"/>
    <x v="12"/>
    <x v="5"/>
    <n v="77041"/>
    <s v="Central"/>
    <s v="OFF-BI-10004965"/>
    <x v="1"/>
    <x v="8"/>
    <s v="Ibico Covers for Plastic or Wire Binding Elements"/>
    <n v="6.9"/>
    <n v="3"/>
    <n v="0.8"/>
    <n v="-12.074999999999999"/>
  </r>
  <r>
    <n v="2528"/>
    <s v="CA-2015-124541"/>
    <x v="744"/>
    <d v="2015-04-10T00:00:00"/>
    <x v="1"/>
    <s v="TT-21220"/>
    <s v="Thomas Thornton"/>
    <x v="0"/>
    <s v="United States"/>
    <x v="12"/>
    <x v="5"/>
    <n v="77041"/>
    <s v="Central"/>
    <s v="OFF-BI-10004209"/>
    <x v="1"/>
    <x v="8"/>
    <s v="Fellowes Twister Kit, Gray/Clear, 3/pkg"/>
    <n v="9.6479999999999997"/>
    <n v="6"/>
    <n v="0.8"/>
    <n v="-16.884"/>
  </r>
  <r>
    <n v="2529"/>
    <s v="CA-2015-124541"/>
    <x v="744"/>
    <d v="2015-04-10T00:00:00"/>
    <x v="1"/>
    <s v="TT-21220"/>
    <s v="Thomas Thornton"/>
    <x v="0"/>
    <s v="United States"/>
    <x v="12"/>
    <x v="5"/>
    <n v="77041"/>
    <s v="Central"/>
    <s v="OFF-PA-10001526"/>
    <x v="1"/>
    <x v="10"/>
    <s v="Xerox 1949"/>
    <n v="7.968"/>
    <n v="2"/>
    <n v="0.2"/>
    <n v="2.8883999999999999"/>
  </r>
  <r>
    <n v="2530"/>
    <s v="CA-2014-108707"/>
    <x v="745"/>
    <d v="2014-10-29T00:00:00"/>
    <x v="1"/>
    <s v="DB-12910"/>
    <s v="Daniel Byrd"/>
    <x v="2"/>
    <s v="United States"/>
    <x v="2"/>
    <x v="2"/>
    <n v="33311"/>
    <s v="South"/>
    <s v="OFF-PA-10000788"/>
    <x v="1"/>
    <x v="10"/>
    <s v="Xerox 210"/>
    <n v="10.368"/>
    <n v="2"/>
    <n v="0.2"/>
    <n v="3.6288"/>
  </r>
  <r>
    <n v="2531"/>
    <s v="CA-2014-111500"/>
    <x v="654"/>
    <d v="2014-08-21T00:00:00"/>
    <x v="1"/>
    <s v="DJ-13510"/>
    <s v="Don Jones"/>
    <x v="1"/>
    <s v="United States"/>
    <x v="290"/>
    <x v="36"/>
    <n v="72209"/>
    <s v="South"/>
    <s v="OFF-PA-10000595"/>
    <x v="1"/>
    <x v="10"/>
    <s v="Xerox 1929"/>
    <n v="114.2"/>
    <n v="5"/>
    <n v="0"/>
    <n v="52.531999999999996"/>
  </r>
  <r>
    <n v="2532"/>
    <s v="CA-2014-111500"/>
    <x v="654"/>
    <d v="2014-08-21T00:00:00"/>
    <x v="1"/>
    <s v="DJ-13510"/>
    <s v="Don Jones"/>
    <x v="1"/>
    <s v="United States"/>
    <x v="290"/>
    <x v="36"/>
    <n v="72209"/>
    <s v="South"/>
    <s v="OFF-BI-10000829"/>
    <x v="1"/>
    <x v="8"/>
    <s v="Avery Non-Stick Binders"/>
    <n v="17.96"/>
    <n v="4"/>
    <n v="0"/>
    <n v="8.2615999999999996"/>
  </r>
  <r>
    <n v="2533"/>
    <s v="CA-2014-111500"/>
    <x v="654"/>
    <d v="2014-08-21T00:00:00"/>
    <x v="1"/>
    <s v="DJ-13510"/>
    <s v="Don Jones"/>
    <x v="1"/>
    <s v="United States"/>
    <x v="290"/>
    <x v="36"/>
    <n v="72209"/>
    <s v="South"/>
    <s v="OFF-FA-10002676"/>
    <x v="1"/>
    <x v="13"/>
    <s v="Colored Push Pins"/>
    <n v="12.67"/>
    <n v="7"/>
    <n v="0"/>
    <n v="4.5612000000000004"/>
  </r>
  <r>
    <n v="2534"/>
    <s v="CA-2014-111500"/>
    <x v="654"/>
    <d v="2014-08-21T00:00:00"/>
    <x v="1"/>
    <s v="DJ-13510"/>
    <s v="Don Jones"/>
    <x v="1"/>
    <s v="United States"/>
    <x v="290"/>
    <x v="36"/>
    <n v="72209"/>
    <s v="South"/>
    <s v="TEC-AC-10000844"/>
    <x v="2"/>
    <x v="11"/>
    <s v="Logitech Gaming G510s - Keyboard"/>
    <n v="339.96"/>
    <n v="4"/>
    <n v="0"/>
    <n v="122.3856"/>
  </r>
  <r>
    <n v="2535"/>
    <s v="US-2017-117723"/>
    <x v="733"/>
    <d v="2017-08-18T00:00:00"/>
    <x v="0"/>
    <s v="DL-13495"/>
    <s v="Dionis Lloyd"/>
    <x v="1"/>
    <s v="United States"/>
    <x v="10"/>
    <x v="9"/>
    <n v="19120"/>
    <s v="East"/>
    <s v="OFF-ST-10004459"/>
    <x v="1"/>
    <x v="4"/>
    <s v="Tennsco Single-Tier Lockers"/>
    <n v="1801.6320000000001"/>
    <n v="6"/>
    <n v="0.2"/>
    <n v="-337.80599999999998"/>
  </r>
  <r>
    <n v="2536"/>
    <s v="CA-2015-143238"/>
    <x v="684"/>
    <d v="2015-09-08T00:00:00"/>
    <x v="2"/>
    <s v="LO-17170"/>
    <s v="Lori Olson"/>
    <x v="1"/>
    <s v="United States"/>
    <x v="314"/>
    <x v="1"/>
    <n v="92253"/>
    <s v="West"/>
    <s v="TEC-AC-10003499"/>
    <x v="2"/>
    <x v="11"/>
    <s v="Memorex Mini Travel Drive 8 GB USB 2.0 Flash Drive"/>
    <n v="46.32"/>
    <n v="4"/>
    <n v="0"/>
    <n v="18.064800000000002"/>
  </r>
  <r>
    <n v="2537"/>
    <s v="CA-2015-168746"/>
    <x v="746"/>
    <d v="2015-01-29T00:00:00"/>
    <x v="0"/>
    <s v="SV-20365"/>
    <s v="Seth Vernon"/>
    <x v="0"/>
    <s v="United States"/>
    <x v="138"/>
    <x v="24"/>
    <n v="44105"/>
    <s v="East"/>
    <s v="FUR-CH-10000513"/>
    <x v="0"/>
    <x v="1"/>
    <s v="High-Back Leather Manager's Chair"/>
    <n v="181.98599999999999"/>
    <n v="2"/>
    <n v="0.3"/>
    <n v="-54.595799999999997"/>
  </r>
  <r>
    <n v="2538"/>
    <s v="CA-2015-168746"/>
    <x v="746"/>
    <d v="2015-01-29T00:00:00"/>
    <x v="0"/>
    <s v="SV-20365"/>
    <s v="Seth Vernon"/>
    <x v="0"/>
    <s v="United States"/>
    <x v="138"/>
    <x v="24"/>
    <n v="44105"/>
    <s v="East"/>
    <s v="TEC-PH-10000895"/>
    <x v="2"/>
    <x v="7"/>
    <s v="Polycom VVX 310 VoIP phone"/>
    <n v="431.976"/>
    <n v="4"/>
    <n v="0.4"/>
    <n v="-100.7944"/>
  </r>
  <r>
    <n v="2539"/>
    <s v="CA-2015-168746"/>
    <x v="746"/>
    <d v="2015-01-29T00:00:00"/>
    <x v="0"/>
    <s v="SV-20365"/>
    <s v="Seth Vernon"/>
    <x v="0"/>
    <s v="United States"/>
    <x v="138"/>
    <x v="24"/>
    <n v="44105"/>
    <s v="East"/>
    <s v="TEC-PH-10002555"/>
    <x v="2"/>
    <x v="7"/>
    <s v="Nortel Meridian M5316 Digital phone"/>
    <n v="155.37"/>
    <n v="1"/>
    <n v="0.4"/>
    <n v="-36.253"/>
  </r>
  <r>
    <n v="2540"/>
    <s v="CA-2015-113404"/>
    <x v="747"/>
    <d v="2015-07-16T00:00:00"/>
    <x v="3"/>
    <s v="EM-13810"/>
    <s v="Eleni McCrary"/>
    <x v="1"/>
    <s v="United States"/>
    <x v="8"/>
    <x v="1"/>
    <n v="94122"/>
    <s v="West"/>
    <s v="FUR-CH-10003312"/>
    <x v="0"/>
    <x v="1"/>
    <s v="Hon 2090 “Pillow Soft” Series Mid Back Swivel/Tilt Chairs"/>
    <n v="1348.704"/>
    <n v="6"/>
    <n v="0.2"/>
    <n v="-219.1644"/>
  </r>
  <r>
    <n v="2541"/>
    <s v="CA-2015-113404"/>
    <x v="747"/>
    <d v="2015-07-16T00:00:00"/>
    <x v="3"/>
    <s v="EM-13810"/>
    <s v="Eleni McCrary"/>
    <x v="1"/>
    <s v="United States"/>
    <x v="8"/>
    <x v="1"/>
    <n v="94122"/>
    <s v="West"/>
    <s v="FUR-CH-10004086"/>
    <x v="0"/>
    <x v="1"/>
    <s v="Hon 4070 Series Pagoda Armless Upholstered Stacking Chairs"/>
    <n v="700.15200000000004"/>
    <n v="3"/>
    <n v="0.2"/>
    <n v="78.767099999999999"/>
  </r>
  <r>
    <n v="2542"/>
    <s v="CA-2016-144792"/>
    <x v="567"/>
    <d v="2016-05-04T00:00:00"/>
    <x v="1"/>
    <s v="KD-16615"/>
    <s v="Ken Dana"/>
    <x v="1"/>
    <s v="United States"/>
    <x v="48"/>
    <x v="16"/>
    <n v="85254"/>
    <s v="West"/>
    <s v="FUR-FU-10002759"/>
    <x v="0"/>
    <x v="5"/>
    <s v="12-1/2 Diameter Round Wall Clock"/>
    <n v="111.88800000000001"/>
    <n v="7"/>
    <n v="0.2"/>
    <n v="22.377600000000001"/>
  </r>
  <r>
    <n v="2543"/>
    <s v="CA-2014-164385"/>
    <x v="467"/>
    <d v="2014-10-01T00:00:00"/>
    <x v="0"/>
    <s v="NB-18580"/>
    <s v="Nicole Brennan"/>
    <x v="1"/>
    <s v="United States"/>
    <x v="10"/>
    <x v="9"/>
    <n v="19134"/>
    <s v="East"/>
    <s v="OFF-AP-10002191"/>
    <x v="1"/>
    <x v="9"/>
    <s v="Belkin 8 Outlet SurgeMaster II Gold Surge Protector"/>
    <n v="143.952"/>
    <n v="3"/>
    <n v="0.2"/>
    <n v="14.395200000000001"/>
  </r>
  <r>
    <n v="2544"/>
    <s v="US-2016-114174"/>
    <x v="162"/>
    <d v="2016-09-14T00:00:00"/>
    <x v="1"/>
    <s v="AP-10720"/>
    <s v="Anne Pryor"/>
    <x v="2"/>
    <s v="United States"/>
    <x v="303"/>
    <x v="31"/>
    <n v="2148"/>
    <s v="East"/>
    <s v="FUR-BO-10003450"/>
    <x v="0"/>
    <x v="0"/>
    <s v="Bush Westfield Collection Bookcases, Dark Cherry Finish"/>
    <n v="173.94"/>
    <n v="3"/>
    <n v="0"/>
    <n v="13.9152"/>
  </r>
  <r>
    <n v="2545"/>
    <s v="US-2016-114174"/>
    <x v="162"/>
    <d v="2016-09-14T00:00:00"/>
    <x v="1"/>
    <s v="AP-10720"/>
    <s v="Anne Pryor"/>
    <x v="2"/>
    <s v="United States"/>
    <x v="303"/>
    <x v="31"/>
    <n v="2148"/>
    <s v="East"/>
    <s v="OFF-LA-10000248"/>
    <x v="1"/>
    <x v="2"/>
    <s v="Avery 52"/>
    <n v="14.76"/>
    <n v="4"/>
    <n v="0"/>
    <n v="6.9371999999999998"/>
  </r>
  <r>
    <n v="2546"/>
    <s v="CA-2017-108070"/>
    <x v="513"/>
    <d v="2017-04-20T00:00:00"/>
    <x v="1"/>
    <s v="JE-15745"/>
    <s v="Joel Eaton"/>
    <x v="0"/>
    <s v="United States"/>
    <x v="49"/>
    <x v="1"/>
    <n v="95123"/>
    <s v="West"/>
    <s v="OFF-ST-10004804"/>
    <x v="1"/>
    <x v="4"/>
    <s v="Belkin 19&quot; Vented Equipment Shelf, Black"/>
    <n v="205.92"/>
    <n v="4"/>
    <n v="0"/>
    <n v="2.0592000000000001"/>
  </r>
  <r>
    <n v="2547"/>
    <s v="CA-2017-108070"/>
    <x v="513"/>
    <d v="2017-04-20T00:00:00"/>
    <x v="1"/>
    <s v="JE-15745"/>
    <s v="Joel Eaton"/>
    <x v="0"/>
    <s v="United States"/>
    <x v="49"/>
    <x v="1"/>
    <n v="95123"/>
    <s v="West"/>
    <s v="FUR-BO-10001337"/>
    <x v="0"/>
    <x v="0"/>
    <s v="O'Sullivan Living Dimensions 2-Shelf Bookcases"/>
    <n v="102.833"/>
    <n v="1"/>
    <n v="0.15"/>
    <n v="-6.0490000000000004"/>
  </r>
  <r>
    <n v="2548"/>
    <s v="US-2015-128090"/>
    <x v="748"/>
    <d v="2015-08-22T00:00:00"/>
    <x v="1"/>
    <s v="JM-15865"/>
    <s v="John Murray"/>
    <x v="0"/>
    <s v="United States"/>
    <x v="42"/>
    <x v="16"/>
    <n v="85023"/>
    <s v="West"/>
    <s v="OFF-AR-10002255"/>
    <x v="1"/>
    <x v="6"/>
    <s v="Newell 346"/>
    <n v="2.3039999999999998"/>
    <n v="1"/>
    <n v="0.2"/>
    <n v="0.25919999999999999"/>
  </r>
  <r>
    <n v="2549"/>
    <s v="US-2015-128090"/>
    <x v="748"/>
    <d v="2015-08-22T00:00:00"/>
    <x v="1"/>
    <s v="JM-15865"/>
    <s v="John Murray"/>
    <x v="0"/>
    <s v="United States"/>
    <x v="42"/>
    <x v="16"/>
    <n v="85023"/>
    <s v="West"/>
    <s v="TEC-PH-10002624"/>
    <x v="2"/>
    <x v="7"/>
    <s v="Samsung Galaxy S4 Mini"/>
    <n v="1879.96"/>
    <n v="5"/>
    <n v="0.2"/>
    <n v="211.49549999999999"/>
  </r>
  <r>
    <n v="2550"/>
    <s v="US-2015-128090"/>
    <x v="748"/>
    <d v="2015-08-22T00:00:00"/>
    <x v="1"/>
    <s v="JM-15865"/>
    <s v="John Murray"/>
    <x v="0"/>
    <s v="United States"/>
    <x v="42"/>
    <x v="16"/>
    <n v="85023"/>
    <s v="West"/>
    <s v="OFF-PA-10001878"/>
    <x v="1"/>
    <x v="10"/>
    <s v="Xerox 1891"/>
    <n v="313.024"/>
    <n v="8"/>
    <n v="0.2"/>
    <n v="105.6456"/>
  </r>
  <r>
    <n v="2551"/>
    <s v="US-2015-128090"/>
    <x v="748"/>
    <d v="2015-08-22T00:00:00"/>
    <x v="1"/>
    <s v="JM-15865"/>
    <s v="John Murray"/>
    <x v="0"/>
    <s v="United States"/>
    <x v="42"/>
    <x v="16"/>
    <n v="85023"/>
    <s v="West"/>
    <s v="OFF-LA-10000452"/>
    <x v="1"/>
    <x v="2"/>
    <s v="Avery 488"/>
    <n v="5.04"/>
    <n v="2"/>
    <n v="0.2"/>
    <n v="1.764"/>
  </r>
  <r>
    <n v="2552"/>
    <s v="CA-2017-101042"/>
    <x v="123"/>
    <d v="2017-11-23T00:00:00"/>
    <x v="1"/>
    <s v="AB-10105"/>
    <s v="Adrian Barton"/>
    <x v="0"/>
    <s v="United States"/>
    <x v="0"/>
    <x v="0"/>
    <n v="42420"/>
    <s v="South"/>
    <s v="FUR-FU-10004665"/>
    <x v="0"/>
    <x v="5"/>
    <s v="3M Polarizing Task Lamp with Clamp Arm, Light Gray"/>
    <n v="821.88"/>
    <n v="6"/>
    <n v="0"/>
    <n v="213.68879999999999"/>
  </r>
  <r>
    <n v="2553"/>
    <s v="CA-2017-101042"/>
    <x v="123"/>
    <d v="2017-11-23T00:00:00"/>
    <x v="1"/>
    <s v="AB-10105"/>
    <s v="Adrian Barton"/>
    <x v="0"/>
    <s v="United States"/>
    <x v="0"/>
    <x v="0"/>
    <n v="42420"/>
    <s v="South"/>
    <s v="OFF-BI-10000088"/>
    <x v="1"/>
    <x v="8"/>
    <s v="GBC Imprintable Covers"/>
    <n v="21.96"/>
    <n v="2"/>
    <n v="0"/>
    <n v="10.760400000000001"/>
  </r>
  <r>
    <n v="2554"/>
    <s v="CA-2016-155439"/>
    <x v="749"/>
    <d v="2016-09-18T00:00:00"/>
    <x v="1"/>
    <s v="PN-18775"/>
    <s v="Parhena Norris"/>
    <x v="2"/>
    <s v="United States"/>
    <x v="29"/>
    <x v="20"/>
    <n v="29203"/>
    <s v="South"/>
    <s v="OFF-PA-10000029"/>
    <x v="1"/>
    <x v="10"/>
    <s v="Xerox 224"/>
    <n v="25.92"/>
    <n v="4"/>
    <n v="0"/>
    <n v="12.441599999999999"/>
  </r>
  <r>
    <n v="2555"/>
    <s v="CA-2016-118626"/>
    <x v="243"/>
    <d v="2016-08-20T00:00:00"/>
    <x v="1"/>
    <s v="JC-15775"/>
    <s v="John Castell"/>
    <x v="0"/>
    <s v="United States"/>
    <x v="315"/>
    <x v="2"/>
    <n v="32303"/>
    <s v="South"/>
    <s v="TEC-PH-10000369"/>
    <x v="2"/>
    <x v="7"/>
    <s v="HTC One Mini"/>
    <n v="705.54399999999998"/>
    <n v="7"/>
    <n v="0.2"/>
    <n v="70.554400000000001"/>
  </r>
  <r>
    <n v="2556"/>
    <s v="CA-2015-111458"/>
    <x v="120"/>
    <d v="2015-09-30T00:00:00"/>
    <x v="1"/>
    <s v="PF-19165"/>
    <s v="Philip Fox"/>
    <x v="0"/>
    <s v="United States"/>
    <x v="20"/>
    <x v="15"/>
    <n v="10035"/>
    <s v="East"/>
    <s v="TEC-AC-10001590"/>
    <x v="2"/>
    <x v="11"/>
    <s v="Dell Slim USB Multimedia Keyboard"/>
    <n v="50"/>
    <n v="2"/>
    <n v="0"/>
    <n v="12"/>
  </r>
  <r>
    <n v="2557"/>
    <s v="US-2016-126844"/>
    <x v="750"/>
    <d v="2016-10-14T00:00:00"/>
    <x v="1"/>
    <s v="BW-11110"/>
    <s v="Bart Watters"/>
    <x v="1"/>
    <s v="United States"/>
    <x v="12"/>
    <x v="5"/>
    <n v="77070"/>
    <s v="Central"/>
    <s v="FUR-FU-10004909"/>
    <x v="0"/>
    <x v="5"/>
    <s v="Contemporary Wood/Metal Frame"/>
    <n v="51.712000000000003"/>
    <n v="8"/>
    <n v="0.6"/>
    <n v="-32.32"/>
  </r>
  <r>
    <n v="2558"/>
    <s v="US-2015-112508"/>
    <x v="539"/>
    <d v="2015-03-30T00:00:00"/>
    <x v="1"/>
    <s v="BP-11185"/>
    <s v="Ben Peterman"/>
    <x v="1"/>
    <s v="United States"/>
    <x v="197"/>
    <x v="2"/>
    <n v="33065"/>
    <s v="South"/>
    <s v="OFF-AP-10002287"/>
    <x v="1"/>
    <x v="9"/>
    <s v="Eureka Sanitaire  Multi-Pro Heavy-Duty Upright, Disposable Bags"/>
    <n v="6.992"/>
    <n v="2"/>
    <n v="0.2"/>
    <n v="0.52439999999999998"/>
  </r>
  <r>
    <n v="2559"/>
    <s v="CA-2015-147788"/>
    <x v="70"/>
    <d v="2015-06-04T00:00:00"/>
    <x v="1"/>
    <s v="TM-21010"/>
    <s v="Tamara Manning"/>
    <x v="0"/>
    <s v="United States"/>
    <x v="11"/>
    <x v="7"/>
    <n v="84057"/>
    <s v="West"/>
    <s v="FUR-BO-10004357"/>
    <x v="0"/>
    <x v="0"/>
    <s v="O'Sullivan Living Dimensions 3-Shelf Bookcases"/>
    <n v="1406.86"/>
    <n v="7"/>
    <n v="0"/>
    <n v="140.68600000000001"/>
  </r>
  <r>
    <n v="2560"/>
    <s v="CA-2015-147788"/>
    <x v="70"/>
    <d v="2015-06-04T00:00:00"/>
    <x v="1"/>
    <s v="TM-21010"/>
    <s v="Tamara Manning"/>
    <x v="0"/>
    <s v="United States"/>
    <x v="11"/>
    <x v="7"/>
    <n v="84057"/>
    <s v="West"/>
    <s v="OFF-LA-10003766"/>
    <x v="1"/>
    <x v="2"/>
    <s v="Self-Adhesive Removable Labels"/>
    <n v="15.75"/>
    <n v="5"/>
    <n v="0"/>
    <n v="7.56"/>
  </r>
  <r>
    <n v="2561"/>
    <s v="CA-2015-147788"/>
    <x v="70"/>
    <d v="2015-06-04T00:00:00"/>
    <x v="1"/>
    <s v="TM-21010"/>
    <s v="Tamara Manning"/>
    <x v="0"/>
    <s v="United States"/>
    <x v="11"/>
    <x v="7"/>
    <n v="84057"/>
    <s v="West"/>
    <s v="OFF-ST-10000046"/>
    <x v="1"/>
    <x v="4"/>
    <s v="Fellowes Super Stor/Drawer Files"/>
    <n v="323.10000000000002"/>
    <n v="2"/>
    <n v="0"/>
    <n v="61.389000000000003"/>
  </r>
  <r>
    <n v="2562"/>
    <s v="CA-2015-144288"/>
    <x v="707"/>
    <d v="2015-12-31T00:00:00"/>
    <x v="1"/>
    <s v="MB-17305"/>
    <s v="Maria Bertelson"/>
    <x v="0"/>
    <s v="United States"/>
    <x v="316"/>
    <x v="18"/>
    <n v="37211"/>
    <s v="South"/>
    <s v="OFF-LA-10003190"/>
    <x v="1"/>
    <x v="2"/>
    <s v="Avery 474"/>
    <n v="9.2159999999999993"/>
    <n v="4"/>
    <n v="0.2"/>
    <n v="3.3408000000000002"/>
  </r>
  <r>
    <n v="2563"/>
    <s v="CA-2015-144288"/>
    <x v="707"/>
    <d v="2015-12-31T00:00:00"/>
    <x v="1"/>
    <s v="MB-17305"/>
    <s v="Maria Bertelson"/>
    <x v="0"/>
    <s v="United States"/>
    <x v="316"/>
    <x v="18"/>
    <n v="37211"/>
    <s v="South"/>
    <s v="OFF-PA-10002787"/>
    <x v="1"/>
    <x v="10"/>
    <s v="Xerox 227"/>
    <n v="10.368"/>
    <n v="2"/>
    <n v="0.2"/>
    <n v="3.6288"/>
  </r>
  <r>
    <n v="2564"/>
    <s v="CA-2015-110632"/>
    <x v="751"/>
    <d v="2015-03-22T00:00:00"/>
    <x v="0"/>
    <s v="HR-14830"/>
    <s v="Harold Ryan"/>
    <x v="1"/>
    <s v="United States"/>
    <x v="20"/>
    <x v="15"/>
    <n v="10009"/>
    <s v="East"/>
    <s v="TEC-AC-10000387"/>
    <x v="2"/>
    <x v="11"/>
    <s v="KeyTronic KT800P2 - Keyboard - Black"/>
    <n v="15.02"/>
    <n v="1"/>
    <n v="0"/>
    <n v="2.7035999999999998"/>
  </r>
  <r>
    <n v="2565"/>
    <s v="CA-2015-110632"/>
    <x v="751"/>
    <d v="2015-03-22T00:00:00"/>
    <x v="0"/>
    <s v="HR-14830"/>
    <s v="Harold Ryan"/>
    <x v="1"/>
    <s v="United States"/>
    <x v="20"/>
    <x v="15"/>
    <n v="10009"/>
    <s v="East"/>
    <s v="OFF-ST-10001291"/>
    <x v="1"/>
    <x v="4"/>
    <s v="Tenex Personal Self-Stacking Standard File Box, Black/Gray"/>
    <n v="33.82"/>
    <n v="2"/>
    <n v="0"/>
    <n v="9.1313999999999993"/>
  </r>
  <r>
    <n v="2566"/>
    <s v="CA-2017-109589"/>
    <x v="202"/>
    <d v="2017-12-24T00:00:00"/>
    <x v="2"/>
    <s v="BD-11635"/>
    <s v="Brian Derr"/>
    <x v="0"/>
    <s v="United States"/>
    <x v="256"/>
    <x v="0"/>
    <n v="42104"/>
    <s v="South"/>
    <s v="TEC-AC-10003116"/>
    <x v="2"/>
    <x v="11"/>
    <s v="Memorex Froggy Flash Drive 8 GB"/>
    <n v="71"/>
    <n v="4"/>
    <n v="0"/>
    <n v="27.69"/>
  </r>
  <r>
    <n v="2567"/>
    <s v="CA-2017-123967"/>
    <x v="752"/>
    <d v="2017-11-03T00:00:00"/>
    <x v="0"/>
    <s v="SF-20200"/>
    <s v="Sarah Foster"/>
    <x v="0"/>
    <s v="United States"/>
    <x v="317"/>
    <x v="4"/>
    <n v="98226"/>
    <s v="West"/>
    <s v="OFF-BI-10001308"/>
    <x v="1"/>
    <x v="8"/>
    <s v="GBC Standard Plastic Binding Systems' Combs"/>
    <n v="25.12"/>
    <n v="5"/>
    <n v="0.2"/>
    <n v="7.85"/>
  </r>
  <r>
    <n v="2568"/>
    <s v="CA-2017-123967"/>
    <x v="752"/>
    <d v="2017-11-03T00:00:00"/>
    <x v="0"/>
    <s v="SF-20200"/>
    <s v="Sarah Foster"/>
    <x v="0"/>
    <s v="United States"/>
    <x v="317"/>
    <x v="4"/>
    <n v="98226"/>
    <s v="West"/>
    <s v="FUR-TA-10003954"/>
    <x v="0"/>
    <x v="3"/>
    <s v="Hon 94000 Series Round Tables"/>
    <n v="2665.62"/>
    <n v="9"/>
    <n v="0"/>
    <n v="239.9058"/>
  </r>
  <r>
    <n v="2569"/>
    <s v="CA-2017-148929"/>
    <x v="210"/>
    <d v="2017-09-11T00:00:00"/>
    <x v="1"/>
    <s v="SP-20620"/>
    <s v="Stefania Perrino"/>
    <x v="1"/>
    <s v="United States"/>
    <x v="20"/>
    <x v="15"/>
    <n v="10011"/>
    <s v="East"/>
    <s v="OFF-ST-10003282"/>
    <x v="1"/>
    <x v="4"/>
    <s v="Advantus 10-Drawer Portable Organizer, Chrome Metal Frame, Smoke Drawers"/>
    <n v="478.08"/>
    <n v="8"/>
    <n v="0"/>
    <n v="133.86240000000001"/>
  </r>
  <r>
    <n v="2570"/>
    <s v="CA-2017-134404"/>
    <x v="753"/>
    <d v="2017-12-27T00:00:00"/>
    <x v="3"/>
    <s v="DR-12880"/>
    <s v="Dan Reichenbach"/>
    <x v="1"/>
    <s v="United States"/>
    <x v="46"/>
    <x v="24"/>
    <n v="43055"/>
    <s v="East"/>
    <s v="TEC-PH-10000576"/>
    <x v="2"/>
    <x v="7"/>
    <s v="AT&amp;T 1080 Corded phone"/>
    <n v="164.38800000000001"/>
    <n v="2"/>
    <n v="0.4"/>
    <n v="-35.617400000000004"/>
  </r>
  <r>
    <n v="2571"/>
    <s v="CA-2017-134404"/>
    <x v="753"/>
    <d v="2017-12-27T00:00:00"/>
    <x v="3"/>
    <s v="DR-12880"/>
    <s v="Dan Reichenbach"/>
    <x v="1"/>
    <s v="United States"/>
    <x v="46"/>
    <x v="24"/>
    <n v="43055"/>
    <s v="East"/>
    <s v="OFF-AR-10004441"/>
    <x v="1"/>
    <x v="6"/>
    <s v="BIC Brite Liner Highlighters"/>
    <n v="13.247999999999999"/>
    <n v="4"/>
    <n v="0.2"/>
    <n v="3.6432000000000002"/>
  </r>
  <r>
    <n v="2572"/>
    <s v="CA-2017-109778"/>
    <x v="11"/>
    <d v="2017-07-21T00:00:00"/>
    <x v="1"/>
    <s v="VM-21685"/>
    <s v="Valerie Mitchum"/>
    <x v="2"/>
    <s v="United States"/>
    <x v="318"/>
    <x v="10"/>
    <n v="60098"/>
    <s v="Central"/>
    <s v="OFF-AR-10003759"/>
    <x v="1"/>
    <x v="6"/>
    <s v="Crayola Anti Dust Chalk, 12/Pack"/>
    <n v="2.9119999999999999"/>
    <n v="2"/>
    <n v="0.2"/>
    <n v="0.91"/>
  </r>
  <r>
    <n v="2573"/>
    <s v="CA-2016-155845"/>
    <x v="399"/>
    <d v="2016-08-15T00:00:00"/>
    <x v="0"/>
    <s v="CM-12235"/>
    <s v="Chris McAfee"/>
    <x v="0"/>
    <s v="United States"/>
    <x v="238"/>
    <x v="5"/>
    <n v="75007"/>
    <s v="Central"/>
    <s v="TEC-AC-10004145"/>
    <x v="2"/>
    <x v="11"/>
    <s v="Logitech diNovo Edge Keyboard"/>
    <n v="1399.944"/>
    <n v="7"/>
    <n v="0.2"/>
    <n v="52.497900000000001"/>
  </r>
  <r>
    <n v="2574"/>
    <s v="CA-2017-145128"/>
    <x v="362"/>
    <d v="2017-07-14T00:00:00"/>
    <x v="1"/>
    <s v="SM-20320"/>
    <s v="Sean Miller"/>
    <x v="2"/>
    <s v="United States"/>
    <x v="240"/>
    <x v="14"/>
    <n v="47905"/>
    <s v="Central"/>
    <s v="FUR-FU-10000293"/>
    <x v="0"/>
    <x v="5"/>
    <s v="Eldon Antistatic Chair Mats for Low to Medium Pile Carpets"/>
    <n v="526.45000000000005"/>
    <n v="5"/>
    <n v="0"/>
    <n v="31.587"/>
  </r>
  <r>
    <n v="2575"/>
    <s v="CA-2014-129091"/>
    <x v="754"/>
    <d v="2014-11-27T00:00:00"/>
    <x v="1"/>
    <s v="RA-19885"/>
    <s v="Ruben Ausman"/>
    <x v="1"/>
    <s v="United States"/>
    <x v="38"/>
    <x v="32"/>
    <n v="31907"/>
    <s v="South"/>
    <s v="OFF-EN-10004955"/>
    <x v="1"/>
    <x v="12"/>
    <s v="Fashion Color Clasp Envelopes"/>
    <n v="16.23"/>
    <n v="3"/>
    <n v="0"/>
    <n v="7.9527000000000001"/>
  </r>
  <r>
    <n v="2576"/>
    <s v="CA-2014-129091"/>
    <x v="754"/>
    <d v="2014-11-27T00:00:00"/>
    <x v="1"/>
    <s v="RA-19885"/>
    <s v="Ruben Ausman"/>
    <x v="1"/>
    <s v="United States"/>
    <x v="38"/>
    <x v="32"/>
    <n v="31907"/>
    <s v="South"/>
    <s v="OFF-BI-10001071"/>
    <x v="1"/>
    <x v="8"/>
    <s v="GBC ProClick Punch Binding System"/>
    <n v="319.89999999999998"/>
    <n v="5"/>
    <n v="0"/>
    <n v="156.751"/>
  </r>
  <r>
    <n v="2577"/>
    <s v="CA-2014-129091"/>
    <x v="754"/>
    <d v="2014-11-27T00:00:00"/>
    <x v="1"/>
    <s v="RA-19885"/>
    <s v="Ruben Ausman"/>
    <x v="1"/>
    <s v="United States"/>
    <x v="38"/>
    <x v="32"/>
    <n v="31907"/>
    <s v="South"/>
    <s v="OFF-EN-10001990"/>
    <x v="1"/>
    <x v="12"/>
    <s v="Staple envelope"/>
    <n v="11.36"/>
    <n v="2"/>
    <n v="0"/>
    <n v="5.3391999999999999"/>
  </r>
  <r>
    <n v="2578"/>
    <s v="CA-2014-129091"/>
    <x v="754"/>
    <d v="2014-11-27T00:00:00"/>
    <x v="1"/>
    <s v="RA-19885"/>
    <s v="Ruben Ausman"/>
    <x v="1"/>
    <s v="United States"/>
    <x v="38"/>
    <x v="32"/>
    <n v="31907"/>
    <s v="South"/>
    <s v="OFF-AP-10002734"/>
    <x v="1"/>
    <x v="9"/>
    <s v="Holmes Harmony HEPA Air Purifier for 17 x 20 Room"/>
    <n v="675.12"/>
    <n v="3"/>
    <n v="0"/>
    <n v="290.30160000000001"/>
  </r>
  <r>
    <n v="2579"/>
    <s v="US-2014-155502"/>
    <x v="755"/>
    <d v="2014-01-31T00:00:00"/>
    <x v="1"/>
    <s v="SD-20485"/>
    <s v="Shirley Daniels"/>
    <x v="2"/>
    <s v="United States"/>
    <x v="166"/>
    <x v="17"/>
    <n v="22304"/>
    <s v="South"/>
    <s v="FUR-FU-10004587"/>
    <x v="0"/>
    <x v="5"/>
    <s v="GE General Use Halogen Bulbs, 100 Watts, 1 Bulb per Pack"/>
    <n v="62.82"/>
    <n v="3"/>
    <n v="0"/>
    <n v="30.7818"/>
  </r>
  <r>
    <n v="2580"/>
    <s v="US-2014-155502"/>
    <x v="755"/>
    <d v="2014-01-31T00:00:00"/>
    <x v="1"/>
    <s v="SD-20485"/>
    <s v="Shirley Daniels"/>
    <x v="2"/>
    <s v="United States"/>
    <x v="166"/>
    <x v="17"/>
    <n v="22304"/>
    <s v="South"/>
    <s v="OFF-ST-10004337"/>
    <x v="1"/>
    <x v="4"/>
    <s v="SAFCO Commercial Wire Shelving, 72h"/>
    <n v="489.92"/>
    <n v="8"/>
    <n v="0"/>
    <n v="0"/>
  </r>
  <r>
    <n v="2581"/>
    <s v="US-2014-155502"/>
    <x v="755"/>
    <d v="2014-01-31T00:00:00"/>
    <x v="1"/>
    <s v="SD-20485"/>
    <s v="Shirley Daniels"/>
    <x v="2"/>
    <s v="United States"/>
    <x v="166"/>
    <x v="17"/>
    <n v="22304"/>
    <s v="South"/>
    <s v="OFF-PA-10003072"/>
    <x v="1"/>
    <x v="10"/>
    <s v="Eureka Recycled Copy Paper 8 1/2&quot; x 11&quot;, Ream"/>
    <n v="19.440000000000001"/>
    <n v="3"/>
    <n v="0"/>
    <n v="9.3312000000000008"/>
  </r>
  <r>
    <n v="2582"/>
    <s v="US-2014-155502"/>
    <x v="755"/>
    <d v="2014-01-31T00:00:00"/>
    <x v="1"/>
    <s v="SD-20485"/>
    <s v="Shirley Daniels"/>
    <x v="2"/>
    <s v="United States"/>
    <x v="166"/>
    <x v="17"/>
    <n v="22304"/>
    <s v="South"/>
    <s v="OFF-PA-10000380"/>
    <x v="1"/>
    <x v="10"/>
    <s v="REDIFORM Incoming/Outgoing Call Register, 11&quot; X 8 1/2&quot;, 100 Messages"/>
    <n v="16.68"/>
    <n v="2"/>
    <n v="0"/>
    <n v="8.34"/>
  </r>
  <r>
    <n v="2583"/>
    <s v="US-2014-155502"/>
    <x v="755"/>
    <d v="2014-01-31T00:00:00"/>
    <x v="1"/>
    <s v="SD-20485"/>
    <s v="Shirley Daniels"/>
    <x v="2"/>
    <s v="United States"/>
    <x v="166"/>
    <x v="17"/>
    <n v="22304"/>
    <s v="South"/>
    <s v="TEC-PH-10004833"/>
    <x v="2"/>
    <x v="7"/>
    <s v="Macally Suction Cup Mount"/>
    <n v="155.35"/>
    <n v="13"/>
    <n v="0"/>
    <n v="0"/>
  </r>
  <r>
    <n v="2584"/>
    <s v="US-2014-155502"/>
    <x v="755"/>
    <d v="2014-01-31T00:00:00"/>
    <x v="1"/>
    <s v="SD-20485"/>
    <s v="Shirley Daniels"/>
    <x v="2"/>
    <s v="United States"/>
    <x v="166"/>
    <x v="17"/>
    <n v="22304"/>
    <s v="South"/>
    <s v="FUR-FU-10001847"/>
    <x v="0"/>
    <x v="5"/>
    <s v="Eldon Image Series Black Desk Accessories"/>
    <n v="12.42"/>
    <n v="3"/>
    <n v="0"/>
    <n v="4.4711999999999996"/>
  </r>
  <r>
    <n v="2585"/>
    <s v="US-2014-155502"/>
    <x v="755"/>
    <d v="2014-01-31T00:00:00"/>
    <x v="1"/>
    <s v="SD-20485"/>
    <s v="Shirley Daniels"/>
    <x v="2"/>
    <s v="United States"/>
    <x v="166"/>
    <x v="17"/>
    <n v="22304"/>
    <s v="South"/>
    <s v="TEC-PH-10002103"/>
    <x v="2"/>
    <x v="7"/>
    <s v="Jabra SPEAK 410"/>
    <n v="187.98"/>
    <n v="2"/>
    <n v="0"/>
    <n v="52.634399999999999"/>
  </r>
  <r>
    <n v="2586"/>
    <s v="CA-2015-121041"/>
    <x v="502"/>
    <d v="2015-11-10T00:00:00"/>
    <x v="1"/>
    <s v="CS-12250"/>
    <s v="Chris Selesnick"/>
    <x v="1"/>
    <s v="United States"/>
    <x v="319"/>
    <x v="5"/>
    <n v="76117"/>
    <s v="Central"/>
    <s v="OFF-EN-10001137"/>
    <x v="1"/>
    <x v="12"/>
    <s v="#10 Gummed Flap White Envelopes, 100/Box"/>
    <n v="6.6079999999999997"/>
    <n v="2"/>
    <n v="0.2"/>
    <n v="2.1476000000000002"/>
  </r>
  <r>
    <n v="2587"/>
    <s v="CA-2017-131695"/>
    <x v="160"/>
    <d v="2017-07-06T00:00:00"/>
    <x v="1"/>
    <s v="RA-19285"/>
    <s v="Ralph Arnett"/>
    <x v="0"/>
    <s v="United States"/>
    <x v="20"/>
    <x v="15"/>
    <n v="10024"/>
    <s v="East"/>
    <s v="OFF-ST-10001476"/>
    <x v="1"/>
    <x v="4"/>
    <s v="Steel Personal Filing/Posting Tote"/>
    <n v="248.57"/>
    <n v="7"/>
    <n v="0"/>
    <n v="67.113900000000001"/>
  </r>
  <r>
    <n v="2588"/>
    <s v="CA-2017-131695"/>
    <x v="160"/>
    <d v="2017-07-06T00:00:00"/>
    <x v="1"/>
    <s v="RA-19285"/>
    <s v="Ralph Arnett"/>
    <x v="0"/>
    <s v="United States"/>
    <x v="20"/>
    <x v="15"/>
    <n v="10024"/>
    <s v="East"/>
    <s v="FUR-FU-10002045"/>
    <x v="0"/>
    <x v="5"/>
    <s v="Executive Impressions 14&quot;"/>
    <n v="22.23"/>
    <n v="1"/>
    <n v="0"/>
    <n v="9.7812000000000001"/>
  </r>
  <r>
    <n v="2589"/>
    <s v="CA-2016-137729"/>
    <x v="465"/>
    <d v="2016-05-09T00:00:00"/>
    <x v="1"/>
    <s v="BF-11005"/>
    <s v="Barry Franz"/>
    <x v="2"/>
    <s v="United States"/>
    <x v="1"/>
    <x v="1"/>
    <n v="90004"/>
    <s v="West"/>
    <s v="OFF-ST-10001505"/>
    <x v="1"/>
    <x v="4"/>
    <s v="Perma STOR-ALL Hanging File Box, 13 1/8&quot;W x 12 1/4&quot;D x 10 1/2&quot;H"/>
    <n v="5.98"/>
    <n v="1"/>
    <n v="0"/>
    <n v="1.0165999999999999"/>
  </r>
  <r>
    <n v="2590"/>
    <s v="CA-2016-137729"/>
    <x v="465"/>
    <d v="2016-05-09T00:00:00"/>
    <x v="1"/>
    <s v="BF-11005"/>
    <s v="Barry Franz"/>
    <x v="2"/>
    <s v="United States"/>
    <x v="1"/>
    <x v="1"/>
    <n v="90004"/>
    <s v="West"/>
    <s v="TEC-PH-10001433"/>
    <x v="2"/>
    <x v="7"/>
    <s v="Cisco Small Business SPA 502G VoIP phone"/>
    <n v="246.16800000000001"/>
    <n v="3"/>
    <n v="0.2"/>
    <n v="21.5397"/>
  </r>
  <r>
    <n v="2591"/>
    <s v="US-2016-115455"/>
    <x v="162"/>
    <d v="2016-09-14T00:00:00"/>
    <x v="1"/>
    <s v="SE-20110"/>
    <s v="Sanjit Engle"/>
    <x v="0"/>
    <s v="United States"/>
    <x v="320"/>
    <x v="10"/>
    <n v="60090"/>
    <s v="Central"/>
    <s v="FUR-FU-10004671"/>
    <x v="0"/>
    <x v="5"/>
    <s v="Executive Impressions 12&quot; Wall Clock"/>
    <n v="14.135999999999999"/>
    <n v="2"/>
    <n v="0.6"/>
    <n v="-7.7747999999999999"/>
  </r>
  <r>
    <n v="2592"/>
    <s v="US-2016-115455"/>
    <x v="162"/>
    <d v="2016-09-14T00:00:00"/>
    <x v="1"/>
    <s v="SE-20110"/>
    <s v="Sanjit Engle"/>
    <x v="0"/>
    <s v="United States"/>
    <x v="320"/>
    <x v="10"/>
    <n v="60090"/>
    <s v="Central"/>
    <s v="FUR-TA-10003569"/>
    <x v="0"/>
    <x v="3"/>
    <s v="Bretford CR8500 Series Meeting Room Furniture"/>
    <n v="601.47"/>
    <n v="3"/>
    <n v="0.5"/>
    <n v="-300.73500000000001"/>
  </r>
  <r>
    <n v="2593"/>
    <s v="CA-2017-128300"/>
    <x v="221"/>
    <d v="2017-11-26T00:00:00"/>
    <x v="0"/>
    <s v="RS-19765"/>
    <s v="Roland Schwarz"/>
    <x v="1"/>
    <s v="United States"/>
    <x v="321"/>
    <x v="20"/>
    <n v="29483"/>
    <s v="South"/>
    <s v="TEC-PH-10002807"/>
    <x v="2"/>
    <x v="7"/>
    <s v="Motorla HX550 Universal Bluetooth Headset"/>
    <n v="79.099999999999994"/>
    <n v="2"/>
    <n v="0"/>
    <n v="39.549999999999997"/>
  </r>
  <r>
    <n v="2594"/>
    <s v="CA-2017-128300"/>
    <x v="221"/>
    <d v="2017-11-26T00:00:00"/>
    <x v="0"/>
    <s v="RS-19765"/>
    <s v="Roland Schwarz"/>
    <x v="1"/>
    <s v="United States"/>
    <x v="321"/>
    <x v="20"/>
    <n v="29483"/>
    <s v="South"/>
    <s v="OFF-BI-10001597"/>
    <x v="1"/>
    <x v="8"/>
    <s v="Wilson Jones Ledger-Size, Piano-Hinge Binder, 2&quot;, Blue"/>
    <n v="327.84"/>
    <n v="8"/>
    <n v="0"/>
    <n v="157.36320000000001"/>
  </r>
  <r>
    <n v="2595"/>
    <s v="CA-2017-149048"/>
    <x v="726"/>
    <d v="2017-05-17T00:00:00"/>
    <x v="1"/>
    <s v="BM-11650"/>
    <s v="Brian Moss"/>
    <x v="1"/>
    <s v="United States"/>
    <x v="38"/>
    <x v="14"/>
    <n v="47201"/>
    <s v="Central"/>
    <s v="OFF-EN-10003296"/>
    <x v="1"/>
    <x v="12"/>
    <s v="Tyvek Side-Opening Peel &amp; Seel Expanding Envelopes"/>
    <n v="180.96"/>
    <n v="2"/>
    <n v="0"/>
    <n v="81.432000000000002"/>
  </r>
  <r>
    <n v="2596"/>
    <s v="CA-2017-149048"/>
    <x v="726"/>
    <d v="2017-05-17T00:00:00"/>
    <x v="1"/>
    <s v="BM-11650"/>
    <s v="Brian Moss"/>
    <x v="1"/>
    <s v="United States"/>
    <x v="38"/>
    <x v="14"/>
    <n v="47201"/>
    <s v="Central"/>
    <s v="OFF-BI-10004632"/>
    <x v="1"/>
    <x v="8"/>
    <s v="Ibico Hi-Tech Manual Binding System"/>
    <n v="914.97"/>
    <n v="3"/>
    <n v="0"/>
    <n v="411.73649999999998"/>
  </r>
  <r>
    <n v="2597"/>
    <s v="CA-2017-149048"/>
    <x v="726"/>
    <d v="2017-05-17T00:00:00"/>
    <x v="1"/>
    <s v="BM-11650"/>
    <s v="Brian Moss"/>
    <x v="1"/>
    <s v="United States"/>
    <x v="38"/>
    <x v="14"/>
    <n v="47201"/>
    <s v="Central"/>
    <s v="TEC-PH-10002310"/>
    <x v="2"/>
    <x v="7"/>
    <s v="Plantronics Calisto P620-M USB Wireless Speakerphone System"/>
    <n v="587.97"/>
    <n v="3"/>
    <n v="0"/>
    <n v="158.75190000000001"/>
  </r>
  <r>
    <n v="2598"/>
    <s v="CA-2017-149048"/>
    <x v="726"/>
    <d v="2017-05-17T00:00:00"/>
    <x v="1"/>
    <s v="BM-11650"/>
    <s v="Brian Moss"/>
    <x v="1"/>
    <s v="United States"/>
    <x v="38"/>
    <x v="14"/>
    <n v="47201"/>
    <s v="Central"/>
    <s v="OFF-ST-10000078"/>
    <x v="1"/>
    <x v="4"/>
    <s v="Tennsco 6- and 18-Compartment Lockers"/>
    <n v="530.34"/>
    <n v="2"/>
    <n v="0"/>
    <n v="95.461200000000005"/>
  </r>
  <r>
    <n v="2599"/>
    <s v="CA-2017-149048"/>
    <x v="726"/>
    <d v="2017-05-17T00:00:00"/>
    <x v="1"/>
    <s v="BM-11650"/>
    <s v="Brian Moss"/>
    <x v="1"/>
    <s v="United States"/>
    <x v="38"/>
    <x v="14"/>
    <n v="47201"/>
    <s v="Central"/>
    <s v="OFF-PA-10001752"/>
    <x v="1"/>
    <x v="10"/>
    <s v="Hammermill CopyPlus Copy Paper (20Lb. and 84 Bright)"/>
    <n v="14.94"/>
    <n v="3"/>
    <n v="0"/>
    <n v="7.3205999999999998"/>
  </r>
  <r>
    <n v="2600"/>
    <s v="CA-2017-108553"/>
    <x v="756"/>
    <d v="2017-04-29T00:00:00"/>
    <x v="1"/>
    <s v="SK-19990"/>
    <s v="Sally Knutson"/>
    <x v="0"/>
    <s v="United States"/>
    <x v="20"/>
    <x v="15"/>
    <n v="10024"/>
    <s v="East"/>
    <s v="OFF-AP-10000026"/>
    <x v="1"/>
    <x v="9"/>
    <s v="Tripp Lite Isotel 6 Outlet Surge Protector with Fax/Modem Protection"/>
    <n v="121.94"/>
    <n v="2"/>
    <n v="0"/>
    <n v="35.3626"/>
  </r>
  <r>
    <n v="2601"/>
    <s v="CA-2017-108553"/>
    <x v="756"/>
    <d v="2017-04-29T00:00:00"/>
    <x v="1"/>
    <s v="SK-19990"/>
    <s v="Sally Knutson"/>
    <x v="0"/>
    <s v="United States"/>
    <x v="20"/>
    <x v="15"/>
    <n v="10024"/>
    <s v="East"/>
    <s v="OFF-SU-10002573"/>
    <x v="1"/>
    <x v="14"/>
    <s v="Acme 10&quot; Easy Grip Assistive Scissors"/>
    <n v="122.71"/>
    <n v="7"/>
    <n v="0"/>
    <n v="36.813000000000002"/>
  </r>
  <r>
    <n v="2602"/>
    <s v="CA-2016-165848"/>
    <x v="30"/>
    <d v="2016-06-04T00:00:00"/>
    <x v="3"/>
    <s v="EN-13780"/>
    <s v="Edward Nazzal"/>
    <x v="0"/>
    <s v="United States"/>
    <x v="20"/>
    <x v="15"/>
    <n v="10035"/>
    <s v="East"/>
    <s v="OFF-PA-10000349"/>
    <x v="1"/>
    <x v="10"/>
    <s v="Easy-staple paper"/>
    <n v="14.94"/>
    <n v="3"/>
    <n v="0"/>
    <n v="7.0217999999999998"/>
  </r>
  <r>
    <n v="2603"/>
    <s v="CA-2016-165848"/>
    <x v="30"/>
    <d v="2016-06-04T00:00:00"/>
    <x v="3"/>
    <s v="EN-13780"/>
    <s v="Edward Nazzal"/>
    <x v="0"/>
    <s v="United States"/>
    <x v="20"/>
    <x v="15"/>
    <n v="10035"/>
    <s v="East"/>
    <s v="TEC-MA-10003356"/>
    <x v="2"/>
    <x v="15"/>
    <s v="Panasonic KX MC6040 Color Laser Multifunction Printer"/>
    <n v="1349.85"/>
    <n v="3"/>
    <n v="0"/>
    <n v="364.45949999999999"/>
  </r>
  <r>
    <n v="2604"/>
    <s v="CA-2016-165848"/>
    <x v="30"/>
    <d v="2016-06-04T00:00:00"/>
    <x v="3"/>
    <s v="EN-13780"/>
    <s v="Edward Nazzal"/>
    <x v="0"/>
    <s v="United States"/>
    <x v="20"/>
    <x v="15"/>
    <n v="10035"/>
    <s v="East"/>
    <s v="FUR-BO-10000362"/>
    <x v="0"/>
    <x v="0"/>
    <s v="Sauder Inglewood Library Bookcases"/>
    <n v="136.78399999999999"/>
    <n v="1"/>
    <n v="0.2"/>
    <n v="5.1294000000000004"/>
  </r>
  <r>
    <n v="2605"/>
    <s v="CA-2016-165848"/>
    <x v="30"/>
    <d v="2016-06-04T00:00:00"/>
    <x v="3"/>
    <s v="EN-13780"/>
    <s v="Edward Nazzal"/>
    <x v="0"/>
    <s v="United States"/>
    <x v="20"/>
    <x v="15"/>
    <n v="10035"/>
    <s v="East"/>
    <s v="FUR-FU-10003878"/>
    <x v="0"/>
    <x v="5"/>
    <s v="Linden 10&quot; Round Wall Clock, Black"/>
    <n v="61.12"/>
    <n v="4"/>
    <n v="0"/>
    <n v="20.780799999999999"/>
  </r>
  <r>
    <n v="2606"/>
    <s v="CA-2014-112718"/>
    <x v="757"/>
    <d v="2014-12-21T00:00:00"/>
    <x v="1"/>
    <s v="KN-16450"/>
    <s v="Kean Nguyen"/>
    <x v="1"/>
    <s v="United States"/>
    <x v="108"/>
    <x v="2"/>
    <n v="32216"/>
    <s v="South"/>
    <s v="OFF-BI-10000591"/>
    <x v="1"/>
    <x v="8"/>
    <s v="Avery Binder Labels"/>
    <n v="1.167"/>
    <n v="1"/>
    <n v="0.7"/>
    <n v="-0.85580000000000001"/>
  </r>
  <r>
    <n v="2607"/>
    <s v="CA-2016-154053"/>
    <x v="758"/>
    <d v="2016-03-10T00:00:00"/>
    <x v="1"/>
    <s v="MG-17890"/>
    <s v="Michael Granlund"/>
    <x v="2"/>
    <s v="United States"/>
    <x v="70"/>
    <x v="1"/>
    <n v="92024"/>
    <s v="West"/>
    <s v="OFF-AR-10003727"/>
    <x v="1"/>
    <x v="6"/>
    <s v="Berol Giant Pencil Sharpener"/>
    <n v="16.989999999999998"/>
    <n v="1"/>
    <n v="0"/>
    <n v="4.9271000000000003"/>
  </r>
  <r>
    <n v="2608"/>
    <s v="CA-2014-127446"/>
    <x v="641"/>
    <d v="2014-11-30T00:00:00"/>
    <x v="1"/>
    <s v="MC-17590"/>
    <s v="Matt Collister"/>
    <x v="1"/>
    <s v="United States"/>
    <x v="81"/>
    <x v="5"/>
    <n v="76017"/>
    <s v="Central"/>
    <s v="TEC-AC-10001635"/>
    <x v="2"/>
    <x v="11"/>
    <s v="KeyTronic KT400U2 - Keyboard - Black"/>
    <n v="24.672000000000001"/>
    <n v="3"/>
    <n v="0.2"/>
    <n v="0"/>
  </r>
  <r>
    <n v="2609"/>
    <s v="CA-2014-127446"/>
    <x v="641"/>
    <d v="2014-11-30T00:00:00"/>
    <x v="1"/>
    <s v="MC-17590"/>
    <s v="Matt Collister"/>
    <x v="1"/>
    <s v="United States"/>
    <x v="81"/>
    <x v="5"/>
    <n v="76017"/>
    <s v="Central"/>
    <s v="OFF-LA-10001317"/>
    <x v="1"/>
    <x v="2"/>
    <s v="Avery 520"/>
    <n v="2.52"/>
    <n v="1"/>
    <n v="0.2"/>
    <n v="0.88200000000000001"/>
  </r>
  <r>
    <n v="2610"/>
    <s v="CA-2014-127446"/>
    <x v="641"/>
    <d v="2014-11-30T00:00:00"/>
    <x v="1"/>
    <s v="MC-17590"/>
    <s v="Matt Collister"/>
    <x v="1"/>
    <s v="United States"/>
    <x v="81"/>
    <x v="5"/>
    <n v="76017"/>
    <s v="Central"/>
    <s v="FUR-TA-10000577"/>
    <x v="0"/>
    <x v="3"/>
    <s v="Bretford CR4500 Series Slim Rectangular Table"/>
    <n v="1218.7349999999999"/>
    <n v="5"/>
    <n v="0.3"/>
    <n v="-121.87350000000001"/>
  </r>
  <r>
    <n v="2611"/>
    <s v="CA-2014-127446"/>
    <x v="641"/>
    <d v="2014-11-30T00:00:00"/>
    <x v="1"/>
    <s v="MC-17590"/>
    <s v="Matt Collister"/>
    <x v="1"/>
    <s v="United States"/>
    <x v="81"/>
    <x v="5"/>
    <n v="76017"/>
    <s v="Central"/>
    <s v="OFF-LA-10000248"/>
    <x v="1"/>
    <x v="2"/>
    <s v="Avery 52"/>
    <n v="5.9039999999999999"/>
    <n v="2"/>
    <n v="0.2"/>
    <n v="1.9925999999999999"/>
  </r>
  <r>
    <n v="2612"/>
    <s v="CA-2014-127446"/>
    <x v="641"/>
    <d v="2014-11-30T00:00:00"/>
    <x v="1"/>
    <s v="MC-17590"/>
    <s v="Matt Collister"/>
    <x v="1"/>
    <s v="United States"/>
    <x v="81"/>
    <x v="5"/>
    <n v="76017"/>
    <s v="Central"/>
    <s v="OFF-PA-10000955"/>
    <x v="1"/>
    <x v="10"/>
    <s v="Southworth 25% Cotton Granite Paper &amp; Envelopes"/>
    <n v="15.696"/>
    <n v="3"/>
    <n v="0.2"/>
    <n v="5.1012000000000004"/>
  </r>
  <r>
    <n v="2613"/>
    <s v="CA-2014-127446"/>
    <x v="641"/>
    <d v="2014-11-30T00:00:00"/>
    <x v="1"/>
    <s v="MC-17590"/>
    <s v="Matt Collister"/>
    <x v="1"/>
    <s v="United States"/>
    <x v="81"/>
    <x v="5"/>
    <n v="76017"/>
    <s v="Central"/>
    <s v="FUR-FU-10000221"/>
    <x v="0"/>
    <x v="5"/>
    <s v="Master Caster Door Stop, Brown"/>
    <n v="6.0960000000000001"/>
    <n v="3"/>
    <n v="0.6"/>
    <n v="-3.9624000000000001"/>
  </r>
  <r>
    <n v="2614"/>
    <s v="CA-2016-137204"/>
    <x v="236"/>
    <d v="2016-05-05T00:00:00"/>
    <x v="1"/>
    <s v="BO-11350"/>
    <s v="Bill Overfelt"/>
    <x v="1"/>
    <s v="United States"/>
    <x v="1"/>
    <x v="1"/>
    <n v="90045"/>
    <s v="West"/>
    <s v="FUR-CH-10002304"/>
    <x v="0"/>
    <x v="1"/>
    <s v="Global Stack Chair without Arms, Black"/>
    <n v="41.567999999999998"/>
    <n v="2"/>
    <n v="0.2"/>
    <n v="2.5979999999999999"/>
  </r>
  <r>
    <n v="2615"/>
    <s v="CA-2014-147298"/>
    <x v="759"/>
    <d v="2014-05-03T00:00:00"/>
    <x v="1"/>
    <s v="AG-10300"/>
    <s v="Aleksandra Gannaway"/>
    <x v="1"/>
    <s v="United States"/>
    <x v="1"/>
    <x v="1"/>
    <n v="90049"/>
    <s v="West"/>
    <s v="FUR-CH-10004886"/>
    <x v="0"/>
    <x v="1"/>
    <s v="Bevis Steel Folding Chairs"/>
    <n v="230.28"/>
    <n v="3"/>
    <n v="0.2"/>
    <n v="23.027999999999999"/>
  </r>
  <r>
    <n v="2616"/>
    <s v="CA-2014-147298"/>
    <x v="759"/>
    <d v="2014-05-03T00:00:00"/>
    <x v="1"/>
    <s v="AG-10300"/>
    <s v="Aleksandra Gannaway"/>
    <x v="1"/>
    <s v="United States"/>
    <x v="1"/>
    <x v="1"/>
    <n v="90049"/>
    <s v="West"/>
    <s v="OFF-BI-10001525"/>
    <x v="1"/>
    <x v="8"/>
    <s v="Acco Pressboard Covers with Storage Hooks, 14 7/8&quot; x 11&quot;, Executive Red"/>
    <n v="18.288"/>
    <n v="6"/>
    <n v="0.2"/>
    <n v="5.7149999999999999"/>
  </r>
  <r>
    <n v="2617"/>
    <s v="CA-2017-147942"/>
    <x v="719"/>
    <d v="2017-04-05T00:00:00"/>
    <x v="1"/>
    <s v="MS-17365"/>
    <s v="Maribeth Schnelling"/>
    <x v="0"/>
    <s v="United States"/>
    <x v="8"/>
    <x v="1"/>
    <n v="94110"/>
    <s v="West"/>
    <s v="OFF-LA-10003663"/>
    <x v="1"/>
    <x v="2"/>
    <s v="Avery 498"/>
    <n v="5.78"/>
    <n v="2"/>
    <n v="0"/>
    <n v="2.7166000000000001"/>
  </r>
  <r>
    <n v="2618"/>
    <s v="CA-2017-147942"/>
    <x v="719"/>
    <d v="2017-04-05T00:00:00"/>
    <x v="1"/>
    <s v="MS-17365"/>
    <s v="Maribeth Schnelling"/>
    <x v="0"/>
    <s v="United States"/>
    <x v="8"/>
    <x v="1"/>
    <n v="94110"/>
    <s v="West"/>
    <s v="OFF-BI-10001294"/>
    <x v="1"/>
    <x v="8"/>
    <s v="Fellowes Binding Cases"/>
    <n v="121.68"/>
    <n v="13"/>
    <n v="0.2"/>
    <n v="38.024999999999999"/>
  </r>
  <r>
    <n v="2619"/>
    <s v="CA-2017-115931"/>
    <x v="66"/>
    <d v="2017-12-26T00:00:00"/>
    <x v="1"/>
    <s v="JM-15655"/>
    <s v="Jim Mitchum"/>
    <x v="1"/>
    <s v="United States"/>
    <x v="51"/>
    <x v="27"/>
    <n v="88220"/>
    <s v="West"/>
    <s v="OFF-AR-10000369"/>
    <x v="1"/>
    <x v="6"/>
    <s v="Design Ebony Sketching Pencil"/>
    <n v="4.17"/>
    <n v="3"/>
    <n v="0"/>
    <n v="1.0842000000000001"/>
  </r>
  <r>
    <n v="2620"/>
    <s v="CA-2017-115931"/>
    <x v="66"/>
    <d v="2017-12-26T00:00:00"/>
    <x v="1"/>
    <s v="JM-15655"/>
    <s v="Jim Mitchum"/>
    <x v="1"/>
    <s v="United States"/>
    <x v="51"/>
    <x v="27"/>
    <n v="88220"/>
    <s v="West"/>
    <s v="TEC-PH-10001300"/>
    <x v="2"/>
    <x v="7"/>
    <s v="iKross Bluetooth Portable Keyboard + Cell Phone Stand Holder + Brush for Apple iPhone 5S 5C 5, 4S 4"/>
    <n v="67.040000000000006"/>
    <n v="4"/>
    <n v="0.2"/>
    <n v="6.7039999999999997"/>
  </r>
  <r>
    <n v="2621"/>
    <s v="CA-2017-115931"/>
    <x v="66"/>
    <d v="2017-12-26T00:00:00"/>
    <x v="1"/>
    <s v="JM-15655"/>
    <s v="Jim Mitchum"/>
    <x v="1"/>
    <s v="United States"/>
    <x v="51"/>
    <x v="27"/>
    <n v="88220"/>
    <s v="West"/>
    <s v="OFF-ST-10000876"/>
    <x v="1"/>
    <x v="4"/>
    <s v="Eldon Simplefile Box Office"/>
    <n v="37.32"/>
    <n v="3"/>
    <n v="0"/>
    <n v="10.4496"/>
  </r>
  <r>
    <n v="2622"/>
    <s v="CA-2017-115931"/>
    <x v="66"/>
    <d v="2017-12-26T00:00:00"/>
    <x v="1"/>
    <s v="JM-15655"/>
    <s v="Jim Mitchum"/>
    <x v="1"/>
    <s v="United States"/>
    <x v="51"/>
    <x v="27"/>
    <n v="88220"/>
    <s v="West"/>
    <s v="OFF-LA-10001404"/>
    <x v="1"/>
    <x v="2"/>
    <s v="Avery 517"/>
    <n v="18.45"/>
    <n v="5"/>
    <n v="0"/>
    <n v="8.6715"/>
  </r>
  <r>
    <n v="2623"/>
    <s v="CA-2014-164861"/>
    <x v="640"/>
    <d v="2014-12-06T00:00:00"/>
    <x v="0"/>
    <s v="MC-17635"/>
    <s v="Matthew Clasen"/>
    <x v="1"/>
    <s v="United States"/>
    <x v="285"/>
    <x v="25"/>
    <n v="63116"/>
    <s v="Central"/>
    <s v="OFF-PA-10001972"/>
    <x v="1"/>
    <x v="10"/>
    <s v="Xerox 214"/>
    <n v="25.92"/>
    <n v="4"/>
    <n v="0"/>
    <n v="12.441599999999999"/>
  </r>
  <r>
    <n v="2624"/>
    <s v="CA-2017-127180"/>
    <x v="760"/>
    <d v="2017-10-24T00:00:00"/>
    <x v="2"/>
    <s v="TA-21385"/>
    <s v="Tom Ashbrook"/>
    <x v="2"/>
    <s v="United States"/>
    <x v="20"/>
    <x v="15"/>
    <n v="10024"/>
    <s v="East"/>
    <s v="TEC-CO-10004722"/>
    <x v="2"/>
    <x v="16"/>
    <s v="Canon imageCLASS 2200 Advanced Copier"/>
    <n v="11199.968000000001"/>
    <n v="4"/>
    <n v="0.2"/>
    <n v="3919.9888000000001"/>
  </r>
  <r>
    <n v="2625"/>
    <s v="CA-2017-127180"/>
    <x v="760"/>
    <d v="2017-10-24T00:00:00"/>
    <x v="2"/>
    <s v="TA-21385"/>
    <s v="Tom Ashbrook"/>
    <x v="2"/>
    <s v="United States"/>
    <x v="20"/>
    <x v="15"/>
    <n v="10024"/>
    <s v="East"/>
    <s v="TEC-PH-10001494"/>
    <x v="2"/>
    <x v="7"/>
    <s v="Polycom CX600 IP Phone VoIP phone"/>
    <n v="2399.6"/>
    <n v="8"/>
    <n v="0"/>
    <n v="647.89200000000005"/>
  </r>
  <r>
    <n v="2626"/>
    <s v="CA-2017-127180"/>
    <x v="760"/>
    <d v="2017-10-24T00:00:00"/>
    <x v="2"/>
    <s v="TA-21385"/>
    <s v="Tom Ashbrook"/>
    <x v="2"/>
    <s v="United States"/>
    <x v="20"/>
    <x v="15"/>
    <n v="10024"/>
    <s v="East"/>
    <s v="OFF-EN-10002500"/>
    <x v="1"/>
    <x v="12"/>
    <s v="Globe Weis Peel &amp; Seel First Class Envelopes"/>
    <n v="63.9"/>
    <n v="5"/>
    <n v="0"/>
    <n v="28.754999999999999"/>
  </r>
  <r>
    <n v="2627"/>
    <s v="CA-2017-127180"/>
    <x v="760"/>
    <d v="2017-10-24T00:00:00"/>
    <x v="2"/>
    <s v="TA-21385"/>
    <s v="Tom Ashbrook"/>
    <x v="2"/>
    <s v="United States"/>
    <x v="20"/>
    <x v="15"/>
    <n v="10024"/>
    <s v="East"/>
    <s v="TEC-PH-10003800"/>
    <x v="2"/>
    <x v="7"/>
    <s v="i.Sound Portable Power - 8000 mAh"/>
    <n v="52.99"/>
    <n v="1"/>
    <n v="0"/>
    <n v="0.52990000000000004"/>
  </r>
  <r>
    <n v="2628"/>
    <s v="US-2017-165344"/>
    <x v="38"/>
    <d v="2017-11-15T00:00:00"/>
    <x v="2"/>
    <s v="SB-20290"/>
    <s v="Sean Braxton"/>
    <x v="1"/>
    <s v="United States"/>
    <x v="24"/>
    <x v="24"/>
    <n v="45503"/>
    <s v="East"/>
    <s v="TEC-AC-10002399"/>
    <x v="2"/>
    <x v="11"/>
    <s v="SanDisk Cruzer 32 GB USB Flash Drive"/>
    <n v="60.863999999999997"/>
    <n v="4"/>
    <n v="0.2"/>
    <n v="9.1295999999999999"/>
  </r>
  <r>
    <n v="2629"/>
    <s v="US-2017-165344"/>
    <x v="38"/>
    <d v="2017-11-15T00:00:00"/>
    <x v="2"/>
    <s v="SB-20290"/>
    <s v="Sean Braxton"/>
    <x v="1"/>
    <s v="United States"/>
    <x v="24"/>
    <x v="24"/>
    <n v="45503"/>
    <s v="East"/>
    <s v="TEC-MA-10002210"/>
    <x v="2"/>
    <x v="15"/>
    <s v="Epson TM-T88V Direct Thermal Printer - Monochrome - Desktop"/>
    <n v="652.995"/>
    <n v="7"/>
    <n v="0.7"/>
    <n v="-935.95950000000005"/>
  </r>
  <r>
    <n v="2630"/>
    <s v="US-2017-165344"/>
    <x v="38"/>
    <d v="2017-11-15T00:00:00"/>
    <x v="2"/>
    <s v="SB-20290"/>
    <s v="Sean Braxton"/>
    <x v="1"/>
    <s v="United States"/>
    <x v="24"/>
    <x v="24"/>
    <n v="45503"/>
    <s v="East"/>
    <s v="OFF-BI-10003196"/>
    <x v="1"/>
    <x v="8"/>
    <s v="Accohide Poly Flexible Ring Binders"/>
    <n v="11.22"/>
    <n v="10"/>
    <n v="0.7"/>
    <n v="-7.48"/>
  </r>
  <r>
    <n v="2631"/>
    <s v="CA-2015-168186"/>
    <x v="229"/>
    <d v="2015-09-15T00:00:00"/>
    <x v="1"/>
    <s v="AB-10150"/>
    <s v="Aimee Bixby"/>
    <x v="0"/>
    <s v="United States"/>
    <x v="251"/>
    <x v="26"/>
    <n v="74133"/>
    <s v="Central"/>
    <s v="OFF-PA-10000477"/>
    <x v="1"/>
    <x v="10"/>
    <s v="Xerox 1952"/>
    <n v="14.94"/>
    <n v="3"/>
    <n v="0"/>
    <n v="7.0217999999999998"/>
  </r>
  <r>
    <n v="2632"/>
    <s v="US-2017-110604"/>
    <x v="356"/>
    <d v="2017-05-20T00:00:00"/>
    <x v="1"/>
    <s v="JF-15295"/>
    <s v="Jason Fortune-"/>
    <x v="0"/>
    <s v="United States"/>
    <x v="4"/>
    <x v="4"/>
    <n v="98103"/>
    <s v="West"/>
    <s v="FUR-FU-10000076"/>
    <x v="0"/>
    <x v="5"/>
    <s v="24-Hour Round Wall Clock"/>
    <n v="39.96"/>
    <n v="2"/>
    <n v="0"/>
    <n v="17.1828"/>
  </r>
  <r>
    <n v="2633"/>
    <s v="US-2017-110604"/>
    <x v="356"/>
    <d v="2017-05-20T00:00:00"/>
    <x v="1"/>
    <s v="JF-15295"/>
    <s v="Jason Fortune-"/>
    <x v="0"/>
    <s v="United States"/>
    <x v="4"/>
    <x v="4"/>
    <n v="98103"/>
    <s v="West"/>
    <s v="FUR-CH-10002017"/>
    <x v="0"/>
    <x v="1"/>
    <s v="SAFCO Optional Arm Kit for Workspace Cribbage Stacking Chair"/>
    <n v="42.624000000000002"/>
    <n v="2"/>
    <n v="0.2"/>
    <n v="4.2624000000000004"/>
  </r>
  <r>
    <n v="2634"/>
    <s v="US-2017-110604"/>
    <x v="356"/>
    <d v="2017-05-20T00:00:00"/>
    <x v="1"/>
    <s v="JF-15295"/>
    <s v="Jason Fortune-"/>
    <x v="0"/>
    <s v="United States"/>
    <x v="4"/>
    <x v="4"/>
    <n v="98103"/>
    <s v="West"/>
    <s v="FUR-CH-10004287"/>
    <x v="0"/>
    <x v="1"/>
    <s v="SAFCO Arco Folding Chair"/>
    <n v="220.96"/>
    <n v="1"/>
    <n v="0.2"/>
    <n v="24.858000000000001"/>
  </r>
  <r>
    <n v="2635"/>
    <s v="CA-2015-116750"/>
    <x v="761"/>
    <d v="2015-07-10T00:00:00"/>
    <x v="0"/>
    <s v="BF-10975"/>
    <s v="Barbara Fisher"/>
    <x v="1"/>
    <s v="United States"/>
    <x v="115"/>
    <x v="3"/>
    <n v="28314"/>
    <s v="South"/>
    <s v="FUR-FU-10003829"/>
    <x v="0"/>
    <x v="5"/>
    <s v="Stackable Trays"/>
    <n v="4.9279999999999999"/>
    <n v="2"/>
    <n v="0.2"/>
    <n v="0.73919999999999997"/>
  </r>
  <r>
    <n v="2636"/>
    <s v="CA-2015-116750"/>
    <x v="761"/>
    <d v="2015-07-10T00:00:00"/>
    <x v="0"/>
    <s v="BF-10975"/>
    <s v="Barbara Fisher"/>
    <x v="1"/>
    <s v="United States"/>
    <x v="115"/>
    <x v="3"/>
    <n v="28314"/>
    <s v="South"/>
    <s v="OFF-BI-10004728"/>
    <x v="1"/>
    <x v="8"/>
    <s v="Wilson Jones Turn Tabs Binder Tool for Ring Binders"/>
    <n v="7.23"/>
    <n v="5"/>
    <n v="0.7"/>
    <n v="-5.7839999999999998"/>
  </r>
  <r>
    <n v="2637"/>
    <s v="CA-2015-162369"/>
    <x v="762"/>
    <d v="2015-08-19T00:00:00"/>
    <x v="1"/>
    <s v="TT-21265"/>
    <s v="Tim Taslimi"/>
    <x v="1"/>
    <s v="United States"/>
    <x v="1"/>
    <x v="1"/>
    <n v="90045"/>
    <s v="West"/>
    <s v="OFF-ST-10000046"/>
    <x v="1"/>
    <x v="4"/>
    <s v="Fellowes Super Stor/Drawer Files"/>
    <n v="323.10000000000002"/>
    <n v="2"/>
    <n v="0"/>
    <n v="61.389000000000003"/>
  </r>
  <r>
    <n v="2638"/>
    <s v="CA-2017-108441"/>
    <x v="492"/>
    <d v="2017-06-18T00:00:00"/>
    <x v="1"/>
    <s v="SB-20170"/>
    <s v="Sarah Bern"/>
    <x v="0"/>
    <s v="United States"/>
    <x v="20"/>
    <x v="15"/>
    <n v="10035"/>
    <s v="East"/>
    <s v="OFF-PA-10000697"/>
    <x v="1"/>
    <x v="10"/>
    <s v="TOPS Voice Message Log Book, Flash Format"/>
    <n v="19.04"/>
    <n v="4"/>
    <n v="0"/>
    <n v="9.3295999999999992"/>
  </r>
  <r>
    <n v="2639"/>
    <s v="CA-2017-108441"/>
    <x v="492"/>
    <d v="2017-06-18T00:00:00"/>
    <x v="1"/>
    <s v="SB-20170"/>
    <s v="Sarah Bern"/>
    <x v="0"/>
    <s v="United States"/>
    <x v="20"/>
    <x v="15"/>
    <n v="10035"/>
    <s v="East"/>
    <s v="OFF-BI-10000848"/>
    <x v="1"/>
    <x v="8"/>
    <s v="Angle-D Ring Binders"/>
    <n v="13.128"/>
    <n v="3"/>
    <n v="0.2"/>
    <n v="4.2666000000000004"/>
  </r>
  <r>
    <n v="2640"/>
    <s v="CA-2017-108441"/>
    <x v="492"/>
    <d v="2017-06-18T00:00:00"/>
    <x v="1"/>
    <s v="SB-20170"/>
    <s v="Sarah Bern"/>
    <x v="0"/>
    <s v="United States"/>
    <x v="20"/>
    <x v="15"/>
    <n v="10035"/>
    <s v="East"/>
    <s v="OFF-AR-10004691"/>
    <x v="1"/>
    <x v="6"/>
    <s v="Boston 1730 StandUp Electric Pencil Sharpener"/>
    <n v="64.14"/>
    <n v="3"/>
    <n v="0"/>
    <n v="16.676400000000001"/>
  </r>
  <r>
    <n v="2641"/>
    <s v="CA-2017-108441"/>
    <x v="492"/>
    <d v="2017-06-18T00:00:00"/>
    <x v="1"/>
    <s v="SB-20170"/>
    <s v="Sarah Bern"/>
    <x v="0"/>
    <s v="United States"/>
    <x v="20"/>
    <x v="15"/>
    <n v="10035"/>
    <s v="East"/>
    <s v="FUR-CH-10000595"/>
    <x v="0"/>
    <x v="1"/>
    <s v="Safco Contoured Stacking Chairs"/>
    <n v="858.24"/>
    <n v="4"/>
    <n v="0.1"/>
    <n v="143.04"/>
  </r>
  <r>
    <n v="2642"/>
    <s v="CA-2015-169740"/>
    <x v="763"/>
    <d v="2015-02-25T00:00:00"/>
    <x v="1"/>
    <s v="LM-17065"/>
    <s v="Liz MacKendrick"/>
    <x v="0"/>
    <s v="United States"/>
    <x v="322"/>
    <x v="36"/>
    <n v="71901"/>
    <s v="South"/>
    <s v="TEC-AC-10000927"/>
    <x v="2"/>
    <x v="11"/>
    <s v="Anker Ultrathin Bluetooth Wireless Keyboard Aluminum Cover with Stand "/>
    <n v="29.99"/>
    <n v="1"/>
    <n v="0"/>
    <n v="2.9990000000000001"/>
  </r>
  <r>
    <n v="2643"/>
    <s v="CA-2016-124051"/>
    <x v="723"/>
    <d v="2016-12-30T00:00:00"/>
    <x v="2"/>
    <s v="KA-16525"/>
    <s v="Kelly Andreada"/>
    <x v="0"/>
    <s v="United States"/>
    <x v="34"/>
    <x v="10"/>
    <n v="60505"/>
    <s v="Central"/>
    <s v="OFF-PA-10001289"/>
    <x v="1"/>
    <x v="10"/>
    <s v="White Computer Printout Paper by Universal"/>
    <n v="186.048"/>
    <n v="6"/>
    <n v="0.2"/>
    <n v="67.442400000000006"/>
  </r>
  <r>
    <n v="2644"/>
    <s v="CA-2016-149111"/>
    <x v="764"/>
    <d v="2016-04-21T00:00:00"/>
    <x v="0"/>
    <s v="BF-11170"/>
    <s v="Ben Ferrer"/>
    <x v="2"/>
    <s v="United States"/>
    <x v="253"/>
    <x v="3"/>
    <n v="27604"/>
    <s v="South"/>
    <s v="TEC-PH-10003092"/>
    <x v="2"/>
    <x v="7"/>
    <s v="Motorola L804"/>
    <n v="36.792000000000002"/>
    <n v="1"/>
    <n v="0.2"/>
    <n v="4.1391"/>
  </r>
  <r>
    <n v="2645"/>
    <s v="CA-2016-149111"/>
    <x v="764"/>
    <d v="2016-04-21T00:00:00"/>
    <x v="0"/>
    <s v="BF-11170"/>
    <s v="Ben Ferrer"/>
    <x v="2"/>
    <s v="United States"/>
    <x v="253"/>
    <x v="3"/>
    <n v="27604"/>
    <s v="South"/>
    <s v="FUR-FU-10000206"/>
    <x v="0"/>
    <x v="5"/>
    <s v="GE General Purpose, Extra Long Life, Showcase &amp; Floodlight Incandescent Bulbs"/>
    <n v="18.623999999999999"/>
    <n v="8"/>
    <n v="0.2"/>
    <n v="6.2855999999999996"/>
  </r>
  <r>
    <n v="2646"/>
    <s v="CA-2014-131002"/>
    <x v="557"/>
    <d v="2014-09-12T00:00:00"/>
    <x v="0"/>
    <s v="TB-21400"/>
    <s v="Tom Boeckenhauer"/>
    <x v="0"/>
    <s v="United States"/>
    <x v="251"/>
    <x v="26"/>
    <n v="74133"/>
    <s v="Central"/>
    <s v="FUR-FU-10004270"/>
    <x v="0"/>
    <x v="5"/>
    <s v="Executive Impressions 13&quot; Clairmont Wall Clock"/>
    <n v="57.69"/>
    <n v="3"/>
    <n v="0"/>
    <n v="23.652899999999999"/>
  </r>
  <r>
    <n v="2647"/>
    <s v="CA-2014-131002"/>
    <x v="557"/>
    <d v="2014-09-12T00:00:00"/>
    <x v="0"/>
    <s v="TB-21400"/>
    <s v="Tom Boeckenhauer"/>
    <x v="0"/>
    <s v="United States"/>
    <x v="251"/>
    <x v="26"/>
    <n v="74133"/>
    <s v="Central"/>
    <s v="OFF-BI-10000948"/>
    <x v="1"/>
    <x v="8"/>
    <s v="GBC Laser Imprintable Binding System Covers, Desert Sand"/>
    <n v="42.81"/>
    <n v="3"/>
    <n v="0"/>
    <n v="20.120699999999999"/>
  </r>
  <r>
    <n v="2648"/>
    <s v="CA-2014-131002"/>
    <x v="557"/>
    <d v="2014-09-12T00:00:00"/>
    <x v="0"/>
    <s v="TB-21400"/>
    <s v="Tom Boeckenhauer"/>
    <x v="0"/>
    <s v="United States"/>
    <x v="251"/>
    <x v="26"/>
    <n v="74133"/>
    <s v="Central"/>
    <s v="OFF-PA-10000223"/>
    <x v="1"/>
    <x v="10"/>
    <s v="Xerox 2000"/>
    <n v="12.96"/>
    <n v="2"/>
    <n v="0"/>
    <n v="6.2207999999999997"/>
  </r>
  <r>
    <n v="2649"/>
    <s v="CA-2014-131002"/>
    <x v="557"/>
    <d v="2014-09-12T00:00:00"/>
    <x v="0"/>
    <s v="TB-21400"/>
    <s v="Tom Boeckenhauer"/>
    <x v="0"/>
    <s v="United States"/>
    <x v="251"/>
    <x v="26"/>
    <n v="74133"/>
    <s v="Central"/>
    <s v="FUR-FU-10004665"/>
    <x v="0"/>
    <x v="5"/>
    <s v="3M Polarizing Task Lamp with Clamp Arm, Light Gray"/>
    <n v="821.88"/>
    <n v="6"/>
    <n v="0"/>
    <n v="213.68879999999999"/>
  </r>
  <r>
    <n v="2650"/>
    <s v="CA-2014-131002"/>
    <x v="557"/>
    <d v="2014-09-12T00:00:00"/>
    <x v="0"/>
    <s v="TB-21400"/>
    <s v="Tom Boeckenhauer"/>
    <x v="0"/>
    <s v="United States"/>
    <x v="251"/>
    <x v="26"/>
    <n v="74133"/>
    <s v="Central"/>
    <s v="TEC-PH-10000215"/>
    <x v="2"/>
    <x v="7"/>
    <s v="Plantronics Cordless Phone Headset with In-line Volume - M214C"/>
    <n v="104.85"/>
    <n v="3"/>
    <n v="0"/>
    <n v="28.3095"/>
  </r>
  <r>
    <n v="2651"/>
    <s v="US-2016-146794"/>
    <x v="182"/>
    <d v="2016-10-01T00:00:00"/>
    <x v="1"/>
    <s v="SH-19975"/>
    <s v="Sally Hughsby"/>
    <x v="1"/>
    <s v="United States"/>
    <x v="86"/>
    <x v="1"/>
    <n v="92345"/>
    <s v="West"/>
    <s v="FUR-BO-10004467"/>
    <x v="0"/>
    <x v="0"/>
    <s v="Bestar Classic Bookcase"/>
    <n v="424.95749999999998"/>
    <n v="5"/>
    <n v="0.15"/>
    <n v="19.998000000000001"/>
  </r>
  <r>
    <n v="2652"/>
    <s v="CA-2017-112515"/>
    <x v="697"/>
    <d v="2017-09-21T00:00:00"/>
    <x v="0"/>
    <s v="AS-10225"/>
    <s v="Alan Schoenberger"/>
    <x v="1"/>
    <s v="United States"/>
    <x v="212"/>
    <x v="7"/>
    <n v="84604"/>
    <s v="West"/>
    <s v="OFF-BI-10000829"/>
    <x v="1"/>
    <x v="8"/>
    <s v="Avery Non-Stick Binders"/>
    <n v="10.776"/>
    <n v="3"/>
    <n v="0.2"/>
    <n v="3.5022000000000002"/>
  </r>
  <r>
    <n v="2653"/>
    <s v="CA-2017-112515"/>
    <x v="697"/>
    <d v="2017-09-21T00:00:00"/>
    <x v="0"/>
    <s v="AS-10225"/>
    <s v="Alan Schoenberger"/>
    <x v="1"/>
    <s v="United States"/>
    <x v="212"/>
    <x v="7"/>
    <n v="84604"/>
    <s v="West"/>
    <s v="OFF-BI-10003712"/>
    <x v="1"/>
    <x v="8"/>
    <s v="Acco Pressboard Covers with Storage Hooks, 14 7/8&quot; x 11&quot;, Light Blue"/>
    <n v="11.784000000000001"/>
    <n v="3"/>
    <n v="0.2"/>
    <n v="4.2717000000000001"/>
  </r>
  <r>
    <n v="2654"/>
    <s v="CA-2017-112515"/>
    <x v="697"/>
    <d v="2017-09-21T00:00:00"/>
    <x v="0"/>
    <s v="AS-10225"/>
    <s v="Alan Schoenberger"/>
    <x v="1"/>
    <s v="United States"/>
    <x v="212"/>
    <x v="7"/>
    <n v="84604"/>
    <s v="West"/>
    <s v="OFF-PA-10000062"/>
    <x v="1"/>
    <x v="10"/>
    <s v="Green Bar Computer Printout Paper"/>
    <n v="164.88"/>
    <n v="3"/>
    <n v="0"/>
    <n v="80.791200000000003"/>
  </r>
  <r>
    <n v="2655"/>
    <s v="CA-2017-112515"/>
    <x v="697"/>
    <d v="2017-09-21T00:00:00"/>
    <x v="0"/>
    <s v="AS-10225"/>
    <s v="Alan Schoenberger"/>
    <x v="1"/>
    <s v="United States"/>
    <x v="212"/>
    <x v="7"/>
    <n v="84604"/>
    <s v="West"/>
    <s v="FUR-BO-10003404"/>
    <x v="0"/>
    <x v="0"/>
    <s v="Global Adaptabilites Bookcase, Cherry/Storm Gray Finish"/>
    <n v="1292.94"/>
    <n v="3"/>
    <n v="0"/>
    <n v="77.576400000000007"/>
  </r>
  <r>
    <n v="2656"/>
    <s v="CA-2017-112515"/>
    <x v="697"/>
    <d v="2017-09-21T00:00:00"/>
    <x v="0"/>
    <s v="AS-10225"/>
    <s v="Alan Schoenberger"/>
    <x v="1"/>
    <s v="United States"/>
    <x v="212"/>
    <x v="7"/>
    <n v="84604"/>
    <s v="West"/>
    <s v="OFF-BI-10004233"/>
    <x v="1"/>
    <x v="8"/>
    <s v="GBC Pre-Punched Binding Paper, Plastic, White, 8-1/2&quot; x 11&quot;"/>
    <n v="25.584"/>
    <n v="2"/>
    <n v="0.2"/>
    <n v="8.9543999999999997"/>
  </r>
  <r>
    <n v="2657"/>
    <s v="CA-2017-112515"/>
    <x v="697"/>
    <d v="2017-09-21T00:00:00"/>
    <x v="0"/>
    <s v="AS-10225"/>
    <s v="Alan Schoenberger"/>
    <x v="1"/>
    <s v="United States"/>
    <x v="212"/>
    <x v="7"/>
    <n v="84604"/>
    <s v="West"/>
    <s v="OFF-ST-10001272"/>
    <x v="1"/>
    <x v="4"/>
    <s v="Mini 13-1/2 Capacity Data Binder Rack, Pearl"/>
    <n v="261.74"/>
    <n v="2"/>
    <n v="0"/>
    <n v="65.435000000000002"/>
  </r>
  <r>
    <n v="2658"/>
    <s v="CA-2017-112515"/>
    <x v="697"/>
    <d v="2017-09-21T00:00:00"/>
    <x v="0"/>
    <s v="AS-10225"/>
    <s v="Alan Schoenberger"/>
    <x v="1"/>
    <s v="United States"/>
    <x v="212"/>
    <x v="7"/>
    <n v="84604"/>
    <s v="West"/>
    <s v="OFF-LA-10001175"/>
    <x v="1"/>
    <x v="2"/>
    <s v="Avery 514"/>
    <n v="14.4"/>
    <n v="5"/>
    <n v="0"/>
    <n v="7.056"/>
  </r>
  <r>
    <n v="2659"/>
    <s v="CA-2016-150343"/>
    <x v="765"/>
    <d v="2016-08-20T00:00:00"/>
    <x v="1"/>
    <s v="PK-19075"/>
    <s v="Pete Kriz"/>
    <x v="0"/>
    <s v="United States"/>
    <x v="8"/>
    <x v="1"/>
    <n v="94110"/>
    <s v="West"/>
    <s v="OFF-EN-10004030"/>
    <x v="1"/>
    <x v="12"/>
    <s v="Convenience Packs of Business Envelopes"/>
    <n v="10.86"/>
    <n v="3"/>
    <n v="0"/>
    <n v="5.1041999999999996"/>
  </r>
  <r>
    <n v="2660"/>
    <s v="CA-2015-135538"/>
    <x v="100"/>
    <d v="2015-12-28T00:00:00"/>
    <x v="1"/>
    <s v="HR-14830"/>
    <s v="Harold Ryan"/>
    <x v="1"/>
    <s v="United States"/>
    <x v="23"/>
    <x v="16"/>
    <n v="85234"/>
    <s v="West"/>
    <s v="FUR-CH-10004287"/>
    <x v="0"/>
    <x v="1"/>
    <s v="SAFCO Arco Folding Chair"/>
    <n v="883.84"/>
    <n v="4"/>
    <n v="0.2"/>
    <n v="99.432000000000002"/>
  </r>
  <r>
    <n v="2661"/>
    <s v="CA-2017-123372"/>
    <x v="354"/>
    <d v="2017-12-02T00:00:00"/>
    <x v="1"/>
    <s v="DG-13300"/>
    <s v="Deirdre Greer"/>
    <x v="1"/>
    <s v="United States"/>
    <x v="20"/>
    <x v="15"/>
    <n v="10035"/>
    <s v="East"/>
    <s v="TEC-PH-10002834"/>
    <x v="2"/>
    <x v="7"/>
    <s v="Google Nexus 5"/>
    <n v="1979.89"/>
    <n v="11"/>
    <n v="0"/>
    <n v="494.97250000000003"/>
  </r>
  <r>
    <n v="2662"/>
    <s v="CA-2017-123372"/>
    <x v="354"/>
    <d v="2017-12-02T00:00:00"/>
    <x v="1"/>
    <s v="DG-13300"/>
    <s v="Deirdre Greer"/>
    <x v="1"/>
    <s v="United States"/>
    <x v="20"/>
    <x v="15"/>
    <n v="10035"/>
    <s v="East"/>
    <s v="OFF-EN-10003055"/>
    <x v="1"/>
    <x v="12"/>
    <s v="Blue String-Tie &amp; Button Interoffice Envelopes, 10 x 13"/>
    <n v="79.959999999999994"/>
    <n v="2"/>
    <n v="0"/>
    <n v="35.981999999999999"/>
  </r>
  <r>
    <n v="2663"/>
    <s v="CA-2017-159604"/>
    <x v="349"/>
    <d v="2017-04-15T00:00:00"/>
    <x v="2"/>
    <s v="CL-12700"/>
    <s v="Craig Leslie"/>
    <x v="2"/>
    <s v="United States"/>
    <x v="24"/>
    <x v="25"/>
    <n v="65807"/>
    <s v="Central"/>
    <s v="OFF-BI-10003460"/>
    <x v="1"/>
    <x v="8"/>
    <s v="Acco 3-Hole Punch"/>
    <n v="8.76"/>
    <n v="2"/>
    <n v="0"/>
    <n v="4.2047999999999996"/>
  </r>
  <r>
    <n v="2664"/>
    <s v="CA-2016-164784"/>
    <x v="766"/>
    <d v="2016-05-04T00:00:00"/>
    <x v="2"/>
    <s v="HF-14995"/>
    <s v="Herbert Flentye"/>
    <x v="0"/>
    <s v="United States"/>
    <x v="26"/>
    <x v="18"/>
    <n v="38109"/>
    <s v="South"/>
    <s v="OFF-LA-10001569"/>
    <x v="1"/>
    <x v="2"/>
    <s v="Avery 499"/>
    <n v="3.984"/>
    <n v="1"/>
    <n v="0.2"/>
    <n v="1.2948"/>
  </r>
  <r>
    <n v="2665"/>
    <s v="CA-2016-164784"/>
    <x v="766"/>
    <d v="2016-05-04T00:00:00"/>
    <x v="2"/>
    <s v="HF-14995"/>
    <s v="Herbert Flentye"/>
    <x v="0"/>
    <s v="United States"/>
    <x v="26"/>
    <x v="18"/>
    <n v="38109"/>
    <s v="South"/>
    <s v="FUR-TA-10004534"/>
    <x v="0"/>
    <x v="3"/>
    <s v="Bevis 44 x 96 Conference Tables"/>
    <n v="370.62"/>
    <n v="3"/>
    <n v="0.4"/>
    <n v="-142.071"/>
  </r>
  <r>
    <n v="2666"/>
    <s v="CA-2016-164784"/>
    <x v="766"/>
    <d v="2016-05-04T00:00:00"/>
    <x v="2"/>
    <s v="HF-14995"/>
    <s v="Herbert Flentye"/>
    <x v="0"/>
    <s v="United States"/>
    <x v="26"/>
    <x v="18"/>
    <n v="38109"/>
    <s v="South"/>
    <s v="OFF-BI-10002954"/>
    <x v="1"/>
    <x v="8"/>
    <s v="Newell 3-Hole Punched Plastic Slotted Magazine Holders for Binders"/>
    <n v="2.742"/>
    <n v="2"/>
    <n v="0.7"/>
    <n v="-2.0108000000000001"/>
  </r>
  <r>
    <n v="2667"/>
    <s v="CA-2016-111794"/>
    <x v="393"/>
    <d v="2016-10-01T00:00:00"/>
    <x v="3"/>
    <s v="HG-15025"/>
    <s v="Hunter Glantz"/>
    <x v="0"/>
    <s v="United States"/>
    <x v="112"/>
    <x v="5"/>
    <n v="79109"/>
    <s v="Central"/>
    <s v="TEC-AC-10003832"/>
    <x v="2"/>
    <x v="11"/>
    <s v="Imation 16GB Mini TravelDrive USB 2.0 Flash Drive"/>
    <n v="79.512"/>
    <n v="3"/>
    <n v="0.2"/>
    <n v="20.8719"/>
  </r>
  <r>
    <n v="2668"/>
    <s v="CA-2016-111794"/>
    <x v="393"/>
    <d v="2016-10-01T00:00:00"/>
    <x v="3"/>
    <s v="HG-15025"/>
    <s v="Hunter Glantz"/>
    <x v="0"/>
    <s v="United States"/>
    <x v="112"/>
    <x v="5"/>
    <n v="79109"/>
    <s v="Central"/>
    <s v="OFF-PA-10000474"/>
    <x v="1"/>
    <x v="10"/>
    <s v="Easy-staple paper"/>
    <n v="28.352"/>
    <n v="1"/>
    <n v="0.2"/>
    <n v="9.5687999999999995"/>
  </r>
  <r>
    <n v="2669"/>
    <s v="US-2015-139759"/>
    <x v="767"/>
    <d v="2015-08-30T00:00:00"/>
    <x v="1"/>
    <s v="NL-18310"/>
    <s v="Nancy Lomonaco"/>
    <x v="2"/>
    <s v="United States"/>
    <x v="1"/>
    <x v="1"/>
    <n v="90045"/>
    <s v="West"/>
    <s v="FUR-CH-10002774"/>
    <x v="0"/>
    <x v="1"/>
    <s v="Global Deluxe Stacking Chair, Gray"/>
    <n v="40.783999999999999"/>
    <n v="1"/>
    <n v="0.2"/>
    <n v="4.5881999999999996"/>
  </r>
  <r>
    <n v="2670"/>
    <s v="US-2015-139759"/>
    <x v="767"/>
    <d v="2015-08-30T00:00:00"/>
    <x v="1"/>
    <s v="NL-18310"/>
    <s v="Nancy Lomonaco"/>
    <x v="2"/>
    <s v="United States"/>
    <x v="1"/>
    <x v="1"/>
    <n v="90045"/>
    <s v="West"/>
    <s v="OFF-AP-10002765"/>
    <x v="1"/>
    <x v="9"/>
    <s v="Fellowes Advanced Computer Series Surge Protectors"/>
    <n v="105.96"/>
    <n v="4"/>
    <n v="0"/>
    <n v="29.668800000000001"/>
  </r>
  <r>
    <n v="2671"/>
    <s v="CA-2014-126403"/>
    <x v="340"/>
    <d v="2014-09-12T00:00:00"/>
    <x v="0"/>
    <s v="RR-19525"/>
    <s v="Rick Reed"/>
    <x v="1"/>
    <s v="United States"/>
    <x v="90"/>
    <x v="31"/>
    <n v="1852"/>
    <s v="East"/>
    <s v="OFF-PA-10001144"/>
    <x v="1"/>
    <x v="10"/>
    <s v="Xerox 1913"/>
    <n v="166.44"/>
    <n v="3"/>
    <n v="0"/>
    <n v="79.891199999999998"/>
  </r>
  <r>
    <n v="2672"/>
    <s v="CA-2014-126403"/>
    <x v="340"/>
    <d v="2014-09-12T00:00:00"/>
    <x v="0"/>
    <s v="RR-19525"/>
    <s v="Rick Reed"/>
    <x v="1"/>
    <s v="United States"/>
    <x v="90"/>
    <x v="31"/>
    <n v="1852"/>
    <s v="East"/>
    <s v="FUR-CH-10003761"/>
    <x v="0"/>
    <x v="1"/>
    <s v="Global Italian Leather Office Chair"/>
    <n v="785.88"/>
    <n v="6"/>
    <n v="0"/>
    <n v="212.1876"/>
  </r>
  <r>
    <n v="2673"/>
    <s v="CA-2014-126403"/>
    <x v="340"/>
    <d v="2014-09-12T00:00:00"/>
    <x v="0"/>
    <s v="RR-19525"/>
    <s v="Rick Reed"/>
    <x v="1"/>
    <s v="United States"/>
    <x v="90"/>
    <x v="31"/>
    <n v="1852"/>
    <s v="East"/>
    <s v="OFF-PA-10004665"/>
    <x v="1"/>
    <x v="10"/>
    <s v="Advantus Motivational Note Cards"/>
    <n v="26.2"/>
    <n v="2"/>
    <n v="0"/>
    <n v="12.837999999999999"/>
  </r>
  <r>
    <n v="2674"/>
    <s v="CA-2014-126403"/>
    <x v="340"/>
    <d v="2014-09-12T00:00:00"/>
    <x v="0"/>
    <s v="RR-19525"/>
    <s v="Rick Reed"/>
    <x v="1"/>
    <s v="United States"/>
    <x v="90"/>
    <x v="31"/>
    <n v="1852"/>
    <s v="East"/>
    <s v="OFF-ST-10000078"/>
    <x v="1"/>
    <x v="4"/>
    <s v="Tennsco 6- and 18-Compartment Lockers"/>
    <n v="1325.85"/>
    <n v="5"/>
    <n v="0"/>
    <n v="238.65299999999999"/>
  </r>
  <r>
    <n v="2675"/>
    <s v="CA-2017-136875"/>
    <x v="734"/>
    <d v="2017-12-03T00:00:00"/>
    <x v="3"/>
    <s v="TC-21295"/>
    <s v="Toby Carlisle"/>
    <x v="0"/>
    <s v="United States"/>
    <x v="70"/>
    <x v="1"/>
    <n v="92024"/>
    <s v="West"/>
    <s v="OFF-PA-10000357"/>
    <x v="1"/>
    <x v="10"/>
    <s v="Xerox 1888"/>
    <n v="166.44"/>
    <n v="3"/>
    <n v="0"/>
    <n v="79.891199999999998"/>
  </r>
  <r>
    <n v="2676"/>
    <s v="CA-2017-132185"/>
    <x v="344"/>
    <d v="2017-12-02T00:00:00"/>
    <x v="1"/>
    <s v="DB-13615"/>
    <s v="Doug Bickford"/>
    <x v="0"/>
    <s v="United States"/>
    <x v="153"/>
    <x v="3"/>
    <n v="28806"/>
    <s v="South"/>
    <s v="OFF-AR-10000422"/>
    <x v="1"/>
    <x v="6"/>
    <s v="Pencil and Crayon Sharpener"/>
    <n v="8.76"/>
    <n v="5"/>
    <n v="0.2"/>
    <n v="0.76649999999999996"/>
  </r>
  <r>
    <n v="2677"/>
    <s v="CA-2017-132185"/>
    <x v="344"/>
    <d v="2017-12-02T00:00:00"/>
    <x v="1"/>
    <s v="DB-13615"/>
    <s v="Doug Bickford"/>
    <x v="0"/>
    <s v="United States"/>
    <x v="153"/>
    <x v="3"/>
    <n v="28806"/>
    <s v="South"/>
    <s v="OFF-AP-10001205"/>
    <x v="1"/>
    <x v="9"/>
    <s v="Belkin 5 Outlet SurgeMaster Power Centers"/>
    <n v="43.584000000000003"/>
    <n v="1"/>
    <n v="0.2"/>
    <n v="4.3583999999999996"/>
  </r>
  <r>
    <n v="2678"/>
    <s v="US-2014-160780"/>
    <x v="261"/>
    <d v="2014-06-21T00:00:00"/>
    <x v="3"/>
    <s v="SV-20785"/>
    <s v="Stewart Visinsky"/>
    <x v="0"/>
    <s v="United States"/>
    <x v="206"/>
    <x v="22"/>
    <n v="81001"/>
    <s v="West"/>
    <s v="OFF-BI-10001116"/>
    <x v="1"/>
    <x v="8"/>
    <s v="Wilson Jones 1&quot; Hanging DublLock Ring Binders"/>
    <n v="11.087999999999999"/>
    <n v="7"/>
    <n v="0.7"/>
    <n v="-8.1311999999999998"/>
  </r>
  <r>
    <n v="2679"/>
    <s v="US-2014-160780"/>
    <x v="261"/>
    <d v="2014-06-21T00:00:00"/>
    <x v="3"/>
    <s v="SV-20785"/>
    <s v="Stewart Visinsky"/>
    <x v="0"/>
    <s v="United States"/>
    <x v="206"/>
    <x v="22"/>
    <n v="81001"/>
    <s v="West"/>
    <s v="OFF-BI-10002931"/>
    <x v="1"/>
    <x v="8"/>
    <s v="Avery Trapezoid Extra Heavy Duty 4&quot; Binders"/>
    <n v="25.164000000000001"/>
    <n v="2"/>
    <n v="0.7"/>
    <n v="-16.776"/>
  </r>
  <r>
    <n v="2680"/>
    <s v="CA-2017-127026"/>
    <x v="276"/>
    <d v="2017-01-27T00:00:00"/>
    <x v="1"/>
    <s v="MH-18115"/>
    <s v="Mick Hernandez"/>
    <x v="2"/>
    <s v="United States"/>
    <x v="25"/>
    <x v="12"/>
    <n v="49201"/>
    <s v="Central"/>
    <s v="OFF-BI-10000546"/>
    <x v="1"/>
    <x v="8"/>
    <s v="Avery Durable Binders"/>
    <n v="14.4"/>
    <n v="5"/>
    <n v="0"/>
    <n v="7.056"/>
  </r>
  <r>
    <n v="2681"/>
    <s v="CA-2017-127026"/>
    <x v="276"/>
    <d v="2017-01-27T00:00:00"/>
    <x v="1"/>
    <s v="MH-18115"/>
    <s v="Mick Hernandez"/>
    <x v="2"/>
    <s v="United States"/>
    <x v="25"/>
    <x v="12"/>
    <n v="49201"/>
    <s v="Central"/>
    <s v="TEC-AC-10002049"/>
    <x v="2"/>
    <x v="11"/>
    <s v="Logitech G19 Programmable Gaming Keyboard"/>
    <n v="619.95000000000005"/>
    <n v="5"/>
    <n v="0"/>
    <n v="111.59099999999999"/>
  </r>
  <r>
    <n v="2682"/>
    <s v="CA-2017-127026"/>
    <x v="276"/>
    <d v="2017-01-27T00:00:00"/>
    <x v="1"/>
    <s v="MH-18115"/>
    <s v="Mick Hernandez"/>
    <x v="2"/>
    <s v="United States"/>
    <x v="25"/>
    <x v="12"/>
    <n v="49201"/>
    <s v="Central"/>
    <s v="OFF-BI-10001196"/>
    <x v="1"/>
    <x v="8"/>
    <s v="Avery Flip-Chart Easel Binder, Black"/>
    <n v="89.52"/>
    <n v="4"/>
    <n v="0"/>
    <n v="42.074399999999997"/>
  </r>
  <r>
    <n v="2683"/>
    <s v="CA-2017-127026"/>
    <x v="276"/>
    <d v="2017-01-27T00:00:00"/>
    <x v="1"/>
    <s v="MH-18115"/>
    <s v="Mick Hernandez"/>
    <x v="2"/>
    <s v="United States"/>
    <x v="25"/>
    <x v="12"/>
    <n v="49201"/>
    <s v="Central"/>
    <s v="TEC-MA-10002981"/>
    <x v="2"/>
    <x v="15"/>
    <s v="I.R.I.S IRISCard Anywhere 5 Card Scanner"/>
    <n v="350.97300000000001"/>
    <n v="3"/>
    <n v="0.1"/>
    <n v="152.0883"/>
  </r>
  <r>
    <n v="2684"/>
    <s v="CA-2017-127026"/>
    <x v="276"/>
    <d v="2017-01-27T00:00:00"/>
    <x v="1"/>
    <s v="MH-18115"/>
    <s v="Mick Hernandez"/>
    <x v="2"/>
    <s v="United States"/>
    <x v="25"/>
    <x v="12"/>
    <n v="49201"/>
    <s v="Central"/>
    <s v="TEC-PH-10003601"/>
    <x v="2"/>
    <x v="7"/>
    <s v="Ativa D5772 2-Line 5.8GHz Digital Expandable Corded/Cordless Phone System with Answering &amp; Caller ID/Call Waiting, Black/Silver"/>
    <n v="164.99"/>
    <n v="1"/>
    <n v="0"/>
    <n v="49.497"/>
  </r>
  <r>
    <n v="2685"/>
    <s v="CA-2017-137085"/>
    <x v="222"/>
    <d v="2017-07-06T00:00:00"/>
    <x v="1"/>
    <s v="CT-11995"/>
    <s v="Carol Triggs"/>
    <x v="0"/>
    <s v="United States"/>
    <x v="1"/>
    <x v="1"/>
    <n v="90004"/>
    <s v="West"/>
    <s v="OFF-BI-10000632"/>
    <x v="1"/>
    <x v="8"/>
    <s v="Satellite Sectional Post Binders"/>
    <n v="312.55200000000002"/>
    <n v="9"/>
    <n v="0.2"/>
    <n v="101.57940000000001"/>
  </r>
  <r>
    <n v="2686"/>
    <s v="CA-2016-133123"/>
    <x v="47"/>
    <d v="2016-09-11T00:00:00"/>
    <x v="1"/>
    <s v="KB-16315"/>
    <s v="Karl Braun"/>
    <x v="0"/>
    <s v="United States"/>
    <x v="222"/>
    <x v="3"/>
    <n v="27360"/>
    <s v="South"/>
    <s v="OFF-EN-10003055"/>
    <x v="1"/>
    <x v="12"/>
    <s v="Blue String-Tie &amp; Button Interoffice Envelopes, 10 x 13"/>
    <n v="95.951999999999998"/>
    <n v="3"/>
    <n v="0.2"/>
    <n v="29.984999999999999"/>
  </r>
  <r>
    <n v="2687"/>
    <s v="CA-2016-133123"/>
    <x v="47"/>
    <d v="2016-09-11T00:00:00"/>
    <x v="1"/>
    <s v="KB-16315"/>
    <s v="Karl Braun"/>
    <x v="0"/>
    <s v="United States"/>
    <x v="222"/>
    <x v="3"/>
    <n v="27360"/>
    <s v="South"/>
    <s v="OFF-BI-10001031"/>
    <x v="1"/>
    <x v="8"/>
    <s v="Pressboard Data Binders by Wilson Jones"/>
    <n v="3.2040000000000002"/>
    <n v="2"/>
    <n v="0.7"/>
    <n v="-2.4563999999999999"/>
  </r>
  <r>
    <n v="2688"/>
    <s v="US-2016-128195"/>
    <x v="578"/>
    <d v="2016-08-05T00:00:00"/>
    <x v="2"/>
    <s v="RA-19285"/>
    <s v="Ralph Arnett"/>
    <x v="0"/>
    <s v="United States"/>
    <x v="97"/>
    <x v="10"/>
    <n v="61604"/>
    <s v="Central"/>
    <s v="OFF-BI-10002003"/>
    <x v="1"/>
    <x v="8"/>
    <s v="Ibico Presentation Index for Binding Systems"/>
    <n v="3.98"/>
    <n v="5"/>
    <n v="0.8"/>
    <n v="-6.5670000000000002"/>
  </r>
  <r>
    <n v="2689"/>
    <s v="CA-2015-153220"/>
    <x v="768"/>
    <d v="2015-11-14T00:00:00"/>
    <x v="2"/>
    <s v="YC-21895"/>
    <s v="Yoseph Carroll"/>
    <x v="1"/>
    <s v="United States"/>
    <x v="1"/>
    <x v="1"/>
    <n v="90032"/>
    <s v="West"/>
    <s v="OFF-PA-10003016"/>
    <x v="1"/>
    <x v="10"/>
    <s v="Adams &quot;While You Were Out&quot; Message Pads"/>
    <n v="15.7"/>
    <n v="5"/>
    <n v="0"/>
    <n v="7.0650000000000004"/>
  </r>
  <r>
    <n v="2690"/>
    <s v="CA-2014-123064"/>
    <x v="479"/>
    <d v="2014-07-02T00:00:00"/>
    <x v="2"/>
    <s v="RA-19915"/>
    <s v="Russell Applegate"/>
    <x v="0"/>
    <s v="United States"/>
    <x v="22"/>
    <x v="10"/>
    <n v="60653"/>
    <s v="Central"/>
    <s v="OFF-AR-10004582"/>
    <x v="1"/>
    <x v="6"/>
    <s v="BIC Brite Liner Grip Highlighters"/>
    <n v="5.2480000000000002"/>
    <n v="4"/>
    <n v="0.2"/>
    <n v="1.64"/>
  </r>
  <r>
    <n v="2691"/>
    <s v="CA-2017-156412"/>
    <x v="769"/>
    <d v="2017-12-08T00:00:00"/>
    <x v="1"/>
    <s v="CM-12160"/>
    <s v="Charles McCrossin"/>
    <x v="0"/>
    <s v="United States"/>
    <x v="10"/>
    <x v="9"/>
    <n v="19134"/>
    <s v="East"/>
    <s v="OFF-BI-10004364"/>
    <x v="1"/>
    <x v="8"/>
    <s v="Storex Dura Pro Binders"/>
    <n v="5.3460000000000001"/>
    <n v="3"/>
    <n v="0.7"/>
    <n v="-4.4550000000000001"/>
  </r>
  <r>
    <n v="2692"/>
    <s v="US-2016-144211"/>
    <x v="770"/>
    <d v="2016-09-02T00:00:00"/>
    <x v="1"/>
    <s v="CS-12130"/>
    <s v="Chad Sievert"/>
    <x v="0"/>
    <s v="United States"/>
    <x v="323"/>
    <x v="22"/>
    <n v="80112"/>
    <s v="West"/>
    <s v="OFF-PA-10002246"/>
    <x v="1"/>
    <x v="10"/>
    <s v="Wirebound Four 2-3/4 x 5 Forms per Page, 400 Sets per Book"/>
    <n v="15.48"/>
    <n v="3"/>
    <n v="0.2"/>
    <n v="5.6115000000000004"/>
  </r>
  <r>
    <n v="2693"/>
    <s v="US-2016-144211"/>
    <x v="770"/>
    <d v="2016-09-02T00:00:00"/>
    <x v="1"/>
    <s v="CS-12130"/>
    <s v="Chad Sievert"/>
    <x v="0"/>
    <s v="United States"/>
    <x v="323"/>
    <x v="22"/>
    <n v="80112"/>
    <s v="West"/>
    <s v="TEC-PH-10002890"/>
    <x v="2"/>
    <x v="7"/>
    <s v="AT&amp;T 17929 Lendline Telephone"/>
    <n v="108.57599999999999"/>
    <n v="3"/>
    <n v="0.2"/>
    <n v="8.1432000000000002"/>
  </r>
  <r>
    <n v="2694"/>
    <s v="CA-2016-138079"/>
    <x v="115"/>
    <d v="2016-01-28T00:00:00"/>
    <x v="1"/>
    <s v="AJ-10795"/>
    <s v="Anthony Johnson"/>
    <x v="1"/>
    <s v="United States"/>
    <x v="4"/>
    <x v="4"/>
    <n v="98115"/>
    <s v="West"/>
    <s v="FUR-FU-10001475"/>
    <x v="0"/>
    <x v="5"/>
    <s v="Contract Clock, 14&quot;, Brown"/>
    <n v="109.9"/>
    <n v="5"/>
    <n v="0"/>
    <n v="37.366"/>
  </r>
  <r>
    <n v="2695"/>
    <s v="CA-2014-143182"/>
    <x v="771"/>
    <d v="2014-10-20T00:00:00"/>
    <x v="1"/>
    <s v="DL-12865"/>
    <s v="Dan Lawera"/>
    <x v="0"/>
    <s v="United States"/>
    <x v="146"/>
    <x v="2"/>
    <n v="33012"/>
    <s v="South"/>
    <s v="FUR-FU-10004270"/>
    <x v="0"/>
    <x v="5"/>
    <s v="Executive Impressions 13&quot; Clairmont Wall Clock"/>
    <n v="15.384"/>
    <n v="1"/>
    <n v="0.2"/>
    <n v="4.0382999999999996"/>
  </r>
  <r>
    <n v="2696"/>
    <s v="CA-2016-161662"/>
    <x v="569"/>
    <d v="2016-02-09T00:00:00"/>
    <x v="2"/>
    <s v="BE-11410"/>
    <s v="Bobby Elias"/>
    <x v="0"/>
    <s v="United States"/>
    <x v="152"/>
    <x v="24"/>
    <n v="43130"/>
    <s v="East"/>
    <s v="OFF-PA-10003465"/>
    <x v="1"/>
    <x v="10"/>
    <s v="Xerox 1912"/>
    <n v="30.352"/>
    <n v="2"/>
    <n v="0.2"/>
    <n v="10.623200000000001"/>
  </r>
  <r>
    <n v="2697"/>
    <s v="CA-2014-145317"/>
    <x v="772"/>
    <d v="2014-03-23T00:00:00"/>
    <x v="1"/>
    <s v="SM-20320"/>
    <s v="Sean Miller"/>
    <x v="2"/>
    <s v="United States"/>
    <x v="108"/>
    <x v="2"/>
    <n v="32216"/>
    <s v="South"/>
    <s v="TEC-MA-10003626"/>
    <x v="2"/>
    <x v="15"/>
    <s v="Hewlett-Packard Deskjet 6540 Color Inkjet Printer"/>
    <n v="821.3"/>
    <n v="4"/>
    <n v="0.5"/>
    <n v="-16.425999999999998"/>
  </r>
  <r>
    <n v="2698"/>
    <s v="CA-2014-145317"/>
    <x v="772"/>
    <d v="2014-03-23T00:00:00"/>
    <x v="1"/>
    <s v="SM-20320"/>
    <s v="Sean Miller"/>
    <x v="2"/>
    <s v="United States"/>
    <x v="108"/>
    <x v="2"/>
    <n v="32216"/>
    <s v="South"/>
    <s v="TEC-MA-10002412"/>
    <x v="2"/>
    <x v="15"/>
    <s v="Cisco TelePresence System EX90 Videoconferencing Unit"/>
    <n v="22638.48"/>
    <n v="6"/>
    <n v="0.5"/>
    <n v="-1811.0784000000001"/>
  </r>
  <r>
    <n v="2699"/>
    <s v="CA-2014-145317"/>
    <x v="772"/>
    <d v="2014-03-23T00:00:00"/>
    <x v="1"/>
    <s v="SM-20320"/>
    <s v="Sean Miller"/>
    <x v="2"/>
    <s v="United States"/>
    <x v="108"/>
    <x v="2"/>
    <n v="32216"/>
    <s v="South"/>
    <s v="OFF-PA-10001804"/>
    <x v="1"/>
    <x v="10"/>
    <s v="Xerox 195"/>
    <n v="21.376000000000001"/>
    <n v="4"/>
    <n v="0.2"/>
    <n v="7.4816000000000003"/>
  </r>
  <r>
    <n v="2700"/>
    <s v="CA-2014-145317"/>
    <x v="772"/>
    <d v="2014-03-23T00:00:00"/>
    <x v="1"/>
    <s v="SM-20320"/>
    <s v="Sean Miller"/>
    <x v="2"/>
    <s v="United States"/>
    <x v="108"/>
    <x v="2"/>
    <n v="32216"/>
    <s v="South"/>
    <s v="OFF-AR-10003183"/>
    <x v="1"/>
    <x v="6"/>
    <s v="Avery Fluorescent Highlighter Four-Color Set"/>
    <n v="8.016"/>
    <n v="3"/>
    <n v="0.2"/>
    <n v="1.002"/>
  </r>
  <r>
    <n v="2701"/>
    <s v="CA-2014-145317"/>
    <x v="772"/>
    <d v="2014-03-23T00:00:00"/>
    <x v="1"/>
    <s v="SM-20320"/>
    <s v="Sean Miller"/>
    <x v="2"/>
    <s v="United States"/>
    <x v="108"/>
    <x v="2"/>
    <n v="32216"/>
    <s v="South"/>
    <s v="FUR-FU-10004270"/>
    <x v="0"/>
    <x v="5"/>
    <s v="Executive Impressions 13&quot; Clairmont Wall Clock"/>
    <n v="30.768000000000001"/>
    <n v="2"/>
    <n v="0.2"/>
    <n v="8.0765999999999991"/>
  </r>
  <r>
    <n v="2702"/>
    <s v="CA-2014-145317"/>
    <x v="772"/>
    <d v="2014-03-23T00:00:00"/>
    <x v="1"/>
    <s v="SM-20320"/>
    <s v="Sean Miller"/>
    <x v="2"/>
    <s v="United States"/>
    <x v="108"/>
    <x v="2"/>
    <n v="32216"/>
    <s v="South"/>
    <s v="OFF-FA-10003112"/>
    <x v="1"/>
    <x v="13"/>
    <s v="Staples"/>
    <n v="18.936"/>
    <n v="3"/>
    <n v="0.2"/>
    <n v="5.9175000000000004"/>
  </r>
  <r>
    <n v="2703"/>
    <s v="CA-2014-145317"/>
    <x v="772"/>
    <d v="2014-03-23T00:00:00"/>
    <x v="1"/>
    <s v="SM-20320"/>
    <s v="Sean Miller"/>
    <x v="2"/>
    <s v="United States"/>
    <x v="108"/>
    <x v="2"/>
    <n v="32216"/>
    <s v="South"/>
    <s v="FUR-FU-10001986"/>
    <x v="0"/>
    <x v="5"/>
    <s v="Dana Fluorescent Magnifying Lamp, White, 36&quot;"/>
    <n v="122.352"/>
    <n v="3"/>
    <n v="0.2"/>
    <n v="15.294"/>
  </r>
  <r>
    <n v="2704"/>
    <s v="CA-2014-143413"/>
    <x v="773"/>
    <d v="2014-05-30T00:00:00"/>
    <x v="1"/>
    <s v="RP-19390"/>
    <s v="Resi Pölking"/>
    <x v="0"/>
    <s v="United States"/>
    <x v="248"/>
    <x v="39"/>
    <n v="21215"/>
    <s v="East"/>
    <s v="OFF-PA-10002319"/>
    <x v="1"/>
    <x v="10"/>
    <s v="Xerox 1944"/>
    <n v="116.28"/>
    <n v="3"/>
    <n v="0"/>
    <n v="56.977200000000003"/>
  </r>
  <r>
    <n v="2705"/>
    <s v="CA-2017-156818"/>
    <x v="497"/>
    <d v="2017-07-13T00:00:00"/>
    <x v="0"/>
    <s v="JD-16015"/>
    <s v="Joy Daniels"/>
    <x v="0"/>
    <s v="United States"/>
    <x v="20"/>
    <x v="15"/>
    <n v="10009"/>
    <s v="East"/>
    <s v="TEC-AC-10002323"/>
    <x v="2"/>
    <x v="11"/>
    <s v="SanDisk Ultra 32 GB MicroSDHC Class 10 Memory Card"/>
    <n v="132.6"/>
    <n v="6"/>
    <n v="0"/>
    <n v="17.238"/>
  </r>
  <r>
    <n v="2706"/>
    <s v="CA-2017-155873"/>
    <x v="114"/>
    <d v="2017-06-21T00:00:00"/>
    <x v="1"/>
    <s v="AB-10255"/>
    <s v="Alejandro Ballentine"/>
    <x v="2"/>
    <s v="United States"/>
    <x v="51"/>
    <x v="27"/>
    <n v="88220"/>
    <s v="West"/>
    <s v="OFF-SU-10001165"/>
    <x v="1"/>
    <x v="14"/>
    <s v="Acme Elite Stainless Steel Scissors"/>
    <n v="16.68"/>
    <n v="2"/>
    <n v="0"/>
    <n v="4.3368000000000002"/>
  </r>
  <r>
    <n v="2707"/>
    <s v="CA-2017-155873"/>
    <x v="114"/>
    <d v="2017-06-21T00:00:00"/>
    <x v="1"/>
    <s v="AB-10255"/>
    <s v="Alejandro Ballentine"/>
    <x v="2"/>
    <s v="United States"/>
    <x v="51"/>
    <x v="27"/>
    <n v="88220"/>
    <s v="West"/>
    <s v="OFF-PA-10001246"/>
    <x v="1"/>
    <x v="10"/>
    <s v="Xerox 215"/>
    <n v="19.440000000000001"/>
    <n v="3"/>
    <n v="0"/>
    <n v="9.3312000000000008"/>
  </r>
  <r>
    <n v="2708"/>
    <s v="CA-2017-155873"/>
    <x v="114"/>
    <d v="2017-06-21T00:00:00"/>
    <x v="1"/>
    <s v="AB-10255"/>
    <s v="Alejandro Ballentine"/>
    <x v="2"/>
    <s v="United States"/>
    <x v="51"/>
    <x v="27"/>
    <n v="88220"/>
    <s v="West"/>
    <s v="OFF-PA-10001815"/>
    <x v="1"/>
    <x v="10"/>
    <s v="Xerox 1885"/>
    <n v="192.16"/>
    <n v="4"/>
    <n v="0"/>
    <n v="92.236800000000002"/>
  </r>
  <r>
    <n v="2709"/>
    <s v="CA-2015-121797"/>
    <x v="564"/>
    <d v="2015-02-06T00:00:00"/>
    <x v="1"/>
    <s v="CC-12145"/>
    <s v="Charles Crestani"/>
    <x v="0"/>
    <s v="United States"/>
    <x v="1"/>
    <x v="1"/>
    <n v="90049"/>
    <s v="West"/>
    <s v="FUR-FU-10001876"/>
    <x v="0"/>
    <x v="5"/>
    <s v="Computer Room Manger, 14&quot;"/>
    <n v="227.36"/>
    <n v="7"/>
    <n v="0"/>
    <n v="81.849599999999995"/>
  </r>
  <r>
    <n v="2710"/>
    <s v="CA-2015-121797"/>
    <x v="564"/>
    <d v="2015-02-06T00:00:00"/>
    <x v="1"/>
    <s v="CC-12145"/>
    <s v="Charles Crestani"/>
    <x v="0"/>
    <s v="United States"/>
    <x v="1"/>
    <x v="1"/>
    <n v="90049"/>
    <s v="West"/>
    <s v="TEC-MA-10000488"/>
    <x v="2"/>
    <x v="15"/>
    <s v="Bady BDG101FRU Card Printer"/>
    <n v="1919.9760000000001"/>
    <n v="3"/>
    <n v="0.2"/>
    <n v="215.9973"/>
  </r>
  <r>
    <n v="2711"/>
    <s v="US-2015-120572"/>
    <x v="555"/>
    <d v="2015-12-15T00:00:00"/>
    <x v="1"/>
    <s v="GH-14425"/>
    <s v="Gary Hwang"/>
    <x v="0"/>
    <s v="United States"/>
    <x v="108"/>
    <x v="2"/>
    <n v="32216"/>
    <s v="South"/>
    <s v="OFF-BI-10001098"/>
    <x v="1"/>
    <x v="8"/>
    <s v="Acco D-Ring Binder w/DublLock"/>
    <n v="12.827999999999999"/>
    <n v="2"/>
    <n v="0.7"/>
    <n v="-8.9795999999999996"/>
  </r>
  <r>
    <n v="2712"/>
    <s v="CA-2017-132430"/>
    <x v="449"/>
    <d v="2017-10-11T00:00:00"/>
    <x v="2"/>
    <s v="CP-12085"/>
    <s v="Cathy Prescott"/>
    <x v="1"/>
    <s v="United States"/>
    <x v="80"/>
    <x v="24"/>
    <n v="44107"/>
    <s v="East"/>
    <s v="FUR-FU-10003577"/>
    <x v="0"/>
    <x v="5"/>
    <s v="Nu-Dell Leatherette Frames"/>
    <n v="45.887999999999998"/>
    <n v="4"/>
    <n v="0.2"/>
    <n v="9.1776"/>
  </r>
  <r>
    <n v="2713"/>
    <s v="CA-2017-146031"/>
    <x v="570"/>
    <d v="2017-08-01T00:00:00"/>
    <x v="0"/>
    <s v="GM-14440"/>
    <s v="Gary McGarr"/>
    <x v="0"/>
    <s v="United States"/>
    <x v="21"/>
    <x v="15"/>
    <n v="12180"/>
    <s v="East"/>
    <s v="OFF-AR-10002656"/>
    <x v="1"/>
    <x v="6"/>
    <s v="Sanford Liquid Accent Highlighters"/>
    <n v="60.12"/>
    <n v="9"/>
    <n v="0"/>
    <n v="22.244399999999999"/>
  </r>
  <r>
    <n v="2714"/>
    <s v="CA-2014-110100"/>
    <x v="573"/>
    <d v="2014-04-29T00:00:00"/>
    <x v="1"/>
    <s v="LC-16885"/>
    <s v="Lena Creighton"/>
    <x v="0"/>
    <s v="United States"/>
    <x v="40"/>
    <x v="3"/>
    <n v="28403"/>
    <s v="South"/>
    <s v="TEC-PH-10004531"/>
    <x v="2"/>
    <x v="7"/>
    <s v="AT&amp;T CL2909"/>
    <n v="302.37599999999998"/>
    <n v="3"/>
    <n v="0.2"/>
    <n v="37.796999999999997"/>
  </r>
  <r>
    <n v="2715"/>
    <s v="CA-2015-103723"/>
    <x v="494"/>
    <d v="2015-12-06T00:00:00"/>
    <x v="1"/>
    <s v="BT-11305"/>
    <s v="Beth Thompson"/>
    <x v="2"/>
    <s v="United States"/>
    <x v="4"/>
    <x v="4"/>
    <n v="98105"/>
    <s v="West"/>
    <s v="OFF-AR-10003251"/>
    <x v="1"/>
    <x v="6"/>
    <s v="Prang Drawing Pencil Set"/>
    <n v="13.9"/>
    <n v="5"/>
    <n v="0"/>
    <n v="5.56"/>
  </r>
  <r>
    <n v="2716"/>
    <s v="CA-2014-127187"/>
    <x v="774"/>
    <d v="2014-12-08T00:00:00"/>
    <x v="1"/>
    <s v="CP-12085"/>
    <s v="Cathy Prescott"/>
    <x v="1"/>
    <s v="United States"/>
    <x v="20"/>
    <x v="15"/>
    <n v="10024"/>
    <s v="East"/>
    <s v="TEC-PH-10000673"/>
    <x v="2"/>
    <x v="7"/>
    <s v="Plantronics Voyager Pro HD - Bluetooth Headset"/>
    <n v="129.97999999999999"/>
    <n v="2"/>
    <n v="0"/>
    <n v="62.3904"/>
  </r>
  <r>
    <n v="2717"/>
    <s v="CA-2017-128475"/>
    <x v="775"/>
    <d v="2017-09-01T00:00:00"/>
    <x v="1"/>
    <s v="SC-20680"/>
    <s v="Steve Carroll"/>
    <x v="2"/>
    <s v="United States"/>
    <x v="38"/>
    <x v="32"/>
    <n v="31907"/>
    <s v="South"/>
    <s v="TEC-AC-10000158"/>
    <x v="2"/>
    <x v="11"/>
    <s v="Sony 64GB Class 10 Micro SDHC R40 Memory Card"/>
    <n v="71.98"/>
    <n v="2"/>
    <n v="0"/>
    <n v="15.1158"/>
  </r>
  <r>
    <n v="2718"/>
    <s v="CA-2014-100006"/>
    <x v="557"/>
    <d v="2014-09-13T00:00:00"/>
    <x v="1"/>
    <s v="DK-13375"/>
    <s v="Dennis Kane"/>
    <x v="0"/>
    <s v="United States"/>
    <x v="20"/>
    <x v="15"/>
    <n v="10024"/>
    <s v="East"/>
    <s v="TEC-PH-10002075"/>
    <x v="2"/>
    <x v="7"/>
    <s v="AT&amp;T EL51110 DECT"/>
    <n v="377.97"/>
    <n v="3"/>
    <n v="0"/>
    <n v="109.6113"/>
  </r>
  <r>
    <n v="2719"/>
    <s v="CA-2017-144827"/>
    <x v="202"/>
    <d v="2017-12-27T00:00:00"/>
    <x v="1"/>
    <s v="SE-20110"/>
    <s v="Sanjit Engle"/>
    <x v="0"/>
    <s v="United States"/>
    <x v="116"/>
    <x v="1"/>
    <n v="92627"/>
    <s v="West"/>
    <s v="OFF-ST-10004340"/>
    <x v="1"/>
    <x v="4"/>
    <s v="Fellowes Mobile File Cart, Black"/>
    <n v="124.36"/>
    <n v="2"/>
    <n v="0"/>
    <n v="33.577199999999998"/>
  </r>
  <r>
    <n v="2720"/>
    <s v="CA-2014-110030"/>
    <x v="776"/>
    <d v="2014-12-08T00:00:00"/>
    <x v="0"/>
    <s v="LF-17185"/>
    <s v="Luke Foster"/>
    <x v="0"/>
    <s v="United States"/>
    <x v="12"/>
    <x v="5"/>
    <n v="77095"/>
    <s v="Central"/>
    <s v="FUR-FU-10002759"/>
    <x v="0"/>
    <x v="5"/>
    <s v="12-1/2 Diameter Round Wall Clock"/>
    <n v="23.975999999999999"/>
    <n v="3"/>
    <n v="0.6"/>
    <n v="-14.3856"/>
  </r>
  <r>
    <n v="2721"/>
    <s v="CA-2014-121286"/>
    <x v="130"/>
    <d v="2014-11-08T00:00:00"/>
    <x v="0"/>
    <s v="ON-18715"/>
    <s v="Odella Nelson"/>
    <x v="1"/>
    <s v="United States"/>
    <x v="143"/>
    <x v="3"/>
    <n v="27511"/>
    <s v="South"/>
    <s v="OFF-FA-10000585"/>
    <x v="1"/>
    <x v="13"/>
    <s v="OIC Bulk Pack Metal Binder Clips"/>
    <n v="8.3759999999999994"/>
    <n v="3"/>
    <n v="0.2"/>
    <n v="2.7222"/>
  </r>
  <r>
    <n v="2722"/>
    <s v="CA-2014-121286"/>
    <x v="130"/>
    <d v="2014-11-08T00:00:00"/>
    <x v="0"/>
    <s v="ON-18715"/>
    <s v="Odella Nelson"/>
    <x v="1"/>
    <s v="United States"/>
    <x v="143"/>
    <x v="3"/>
    <n v="27511"/>
    <s v="South"/>
    <s v="OFF-AP-10004859"/>
    <x v="1"/>
    <x v="9"/>
    <s v="Acco 6 Outlet Guardian Premium Surge Suppressor"/>
    <n v="58.24"/>
    <n v="5"/>
    <n v="0.2"/>
    <n v="5.0960000000000001"/>
  </r>
  <r>
    <n v="2723"/>
    <s v="CA-2016-164735"/>
    <x v="167"/>
    <d v="2016-04-19T00:00:00"/>
    <x v="0"/>
    <s v="TB-21400"/>
    <s v="Tom Boeckenhauer"/>
    <x v="0"/>
    <s v="United States"/>
    <x v="166"/>
    <x v="17"/>
    <n v="22304"/>
    <s v="South"/>
    <s v="OFF-ST-10001558"/>
    <x v="1"/>
    <x v="4"/>
    <s v="Acco Perma 4000 Stacking Storage Drawers"/>
    <n v="81.2"/>
    <n v="5"/>
    <n v="0"/>
    <n v="12.18"/>
  </r>
  <r>
    <n v="2724"/>
    <s v="CA-2014-153479"/>
    <x v="777"/>
    <d v="2014-10-08T00:00:00"/>
    <x v="1"/>
    <s v="DF-13135"/>
    <s v="David Flashing"/>
    <x v="0"/>
    <s v="United States"/>
    <x v="132"/>
    <x v="1"/>
    <n v="94591"/>
    <s v="West"/>
    <s v="OFF-LA-10004689"/>
    <x v="1"/>
    <x v="2"/>
    <s v="Avery 512"/>
    <n v="14.45"/>
    <n v="5"/>
    <n v="0"/>
    <n v="6.7915000000000001"/>
  </r>
  <r>
    <n v="2725"/>
    <s v="CA-2014-153479"/>
    <x v="777"/>
    <d v="2014-10-08T00:00:00"/>
    <x v="1"/>
    <s v="DF-13135"/>
    <s v="David Flashing"/>
    <x v="0"/>
    <s v="United States"/>
    <x v="132"/>
    <x v="1"/>
    <n v="94591"/>
    <s v="West"/>
    <s v="OFF-BI-10002867"/>
    <x v="1"/>
    <x v="8"/>
    <s v="GBC Recycled Regency Composition Covers"/>
    <n v="95.647999999999996"/>
    <n v="2"/>
    <n v="0.2"/>
    <n v="31.085599999999999"/>
  </r>
  <r>
    <n v="2726"/>
    <s v="CA-2017-149888"/>
    <x v="659"/>
    <d v="2017-11-13T00:00:00"/>
    <x v="1"/>
    <s v="EP-13915"/>
    <s v="Emily Phan"/>
    <x v="0"/>
    <s v="United States"/>
    <x v="10"/>
    <x v="9"/>
    <n v="19120"/>
    <s v="East"/>
    <s v="TEC-PH-10003811"/>
    <x v="2"/>
    <x v="7"/>
    <s v="Jabra Supreme Plus Driver Edition Headset"/>
    <n v="359.97"/>
    <n v="5"/>
    <n v="0.4"/>
    <n v="-71.994"/>
  </r>
  <r>
    <n v="2727"/>
    <s v="CA-2017-149888"/>
    <x v="659"/>
    <d v="2017-11-13T00:00:00"/>
    <x v="1"/>
    <s v="EP-13915"/>
    <s v="Emily Phan"/>
    <x v="0"/>
    <s v="United States"/>
    <x v="10"/>
    <x v="9"/>
    <n v="19120"/>
    <s v="East"/>
    <s v="FUR-TA-10000849"/>
    <x v="0"/>
    <x v="3"/>
    <s v="Bevis Rectangular Conference Tables"/>
    <n v="350.35199999999998"/>
    <n v="4"/>
    <n v="0.4"/>
    <n v="-140.14080000000001"/>
  </r>
  <r>
    <n v="2728"/>
    <s v="CA-2017-119193"/>
    <x v="66"/>
    <d v="2017-12-24T00:00:00"/>
    <x v="2"/>
    <s v="SK-19990"/>
    <s v="Sally Knutson"/>
    <x v="0"/>
    <s v="United States"/>
    <x v="167"/>
    <x v="24"/>
    <n v="43615"/>
    <s v="East"/>
    <s v="OFF-BI-10000848"/>
    <x v="1"/>
    <x v="8"/>
    <s v="Angle-D Ring Binders"/>
    <n v="1.641"/>
    <n v="1"/>
    <n v="0.7"/>
    <n v="-1.3128"/>
  </r>
  <r>
    <n v="2729"/>
    <s v="CA-2017-119193"/>
    <x v="66"/>
    <d v="2017-12-24T00:00:00"/>
    <x v="2"/>
    <s v="SK-19990"/>
    <s v="Sally Knutson"/>
    <x v="0"/>
    <s v="United States"/>
    <x v="167"/>
    <x v="24"/>
    <n v="43615"/>
    <s v="East"/>
    <s v="TEC-PH-10003072"/>
    <x v="2"/>
    <x v="7"/>
    <s v="Panasonic KX-TG9541B DECT 6.0 Digital 2-Line Expandable Cordless Phone With Digital Answering System"/>
    <n v="629.95799999999997"/>
    <n v="7"/>
    <n v="0.4"/>
    <n v="94.493700000000004"/>
  </r>
  <r>
    <n v="2730"/>
    <s v="CA-2017-104801"/>
    <x v="778"/>
    <d v="2017-02-19T00:00:00"/>
    <x v="1"/>
    <s v="FH-14350"/>
    <s v="Fred Harton"/>
    <x v="0"/>
    <s v="United States"/>
    <x v="4"/>
    <x v="4"/>
    <n v="98105"/>
    <s v="West"/>
    <s v="OFF-AR-10001547"/>
    <x v="1"/>
    <x v="6"/>
    <s v="Newell 311"/>
    <n v="6.63"/>
    <n v="3"/>
    <n v="0"/>
    <n v="1.7901"/>
  </r>
  <r>
    <n v="2731"/>
    <s v="CA-2017-104801"/>
    <x v="778"/>
    <d v="2017-02-19T00:00:00"/>
    <x v="1"/>
    <s v="FH-14350"/>
    <s v="Fred Harton"/>
    <x v="0"/>
    <s v="United States"/>
    <x v="4"/>
    <x v="4"/>
    <n v="98105"/>
    <s v="West"/>
    <s v="TEC-AC-10001838"/>
    <x v="2"/>
    <x v="11"/>
    <s v="Razer Tiamat Over Ear 7.1 Surround Sound PC Gaming Headset"/>
    <n v="799.96"/>
    <n v="4"/>
    <n v="0"/>
    <n v="343.9828"/>
  </r>
  <r>
    <n v="2732"/>
    <s v="CA-2017-104801"/>
    <x v="778"/>
    <d v="2017-02-19T00:00:00"/>
    <x v="1"/>
    <s v="FH-14350"/>
    <s v="Fred Harton"/>
    <x v="0"/>
    <s v="United States"/>
    <x v="4"/>
    <x v="4"/>
    <n v="98105"/>
    <s v="West"/>
    <s v="FUR-FU-10004017"/>
    <x v="0"/>
    <x v="5"/>
    <s v="Tenex Contemporary Contur Chairmats for Low and Medium Pile Carpet, Computer, 39&quot; x 49&quot;"/>
    <n v="107.53"/>
    <n v="1"/>
    <n v="0"/>
    <n v="21.506"/>
  </r>
  <r>
    <n v="2733"/>
    <s v="CA-2014-107594"/>
    <x v="779"/>
    <d v="2014-07-06T00:00:00"/>
    <x v="1"/>
    <s v="EH-13945"/>
    <s v="Eric Hoffmann"/>
    <x v="0"/>
    <s v="United States"/>
    <x v="135"/>
    <x v="30"/>
    <n v="7060"/>
    <s v="East"/>
    <s v="TEC-PH-10002923"/>
    <x v="2"/>
    <x v="7"/>
    <s v="Logitech B530 USB Headset - headset - Full size, Binaural"/>
    <n v="73.98"/>
    <n v="2"/>
    <n v="0"/>
    <n v="19.974599999999999"/>
  </r>
  <r>
    <n v="2734"/>
    <s v="CA-2014-107594"/>
    <x v="779"/>
    <d v="2014-07-06T00:00:00"/>
    <x v="1"/>
    <s v="EH-13945"/>
    <s v="Eric Hoffmann"/>
    <x v="0"/>
    <s v="United States"/>
    <x v="135"/>
    <x v="30"/>
    <n v="7060"/>
    <s v="East"/>
    <s v="OFF-AR-10000716"/>
    <x v="1"/>
    <x v="6"/>
    <s v="DIXON Ticonderoga Erasable Checking Pencils"/>
    <n v="5.58"/>
    <n v="1"/>
    <n v="0"/>
    <n v="2.1762000000000001"/>
  </r>
  <r>
    <n v="2735"/>
    <s v="CA-2015-129770"/>
    <x v="780"/>
    <d v="2015-02-23T00:00:00"/>
    <x v="0"/>
    <s v="JE-15715"/>
    <s v="Joe Elijah"/>
    <x v="0"/>
    <s v="United States"/>
    <x v="324"/>
    <x v="27"/>
    <n v="88001"/>
    <s v="West"/>
    <s v="OFF-PA-10000249"/>
    <x v="1"/>
    <x v="10"/>
    <s v="Easy-staple paper"/>
    <n v="49.12"/>
    <n v="4"/>
    <n v="0"/>
    <n v="23.086400000000001"/>
  </r>
  <r>
    <n v="2736"/>
    <s v="CA-2015-115798"/>
    <x v="50"/>
    <d v="2015-11-19T00:00:00"/>
    <x v="1"/>
    <s v="KL-16645"/>
    <s v="Ken Lonsdale"/>
    <x v="0"/>
    <s v="United States"/>
    <x v="46"/>
    <x v="13"/>
    <n v="19711"/>
    <s v="East"/>
    <s v="TEC-PH-10003691"/>
    <x v="2"/>
    <x v="7"/>
    <s v="BlackBerry Q10"/>
    <n v="377.97"/>
    <n v="3"/>
    <n v="0"/>
    <n v="94.492500000000007"/>
  </r>
  <r>
    <n v="2737"/>
    <s v="CA-2015-115798"/>
    <x v="50"/>
    <d v="2015-11-19T00:00:00"/>
    <x v="1"/>
    <s v="KL-16645"/>
    <s v="Ken Lonsdale"/>
    <x v="0"/>
    <s v="United States"/>
    <x v="46"/>
    <x v="13"/>
    <n v="19711"/>
    <s v="East"/>
    <s v="OFF-PA-10001560"/>
    <x v="1"/>
    <x v="10"/>
    <s v="Adams Telephone Message Books, 5 1/4” x 11”"/>
    <n v="42.28"/>
    <n v="7"/>
    <n v="0"/>
    <n v="19.871600000000001"/>
  </r>
  <r>
    <n v="2738"/>
    <s v="CA-2015-115798"/>
    <x v="50"/>
    <d v="2015-11-19T00:00:00"/>
    <x v="1"/>
    <s v="KL-16645"/>
    <s v="Ken Lonsdale"/>
    <x v="0"/>
    <s v="United States"/>
    <x v="46"/>
    <x v="13"/>
    <n v="19711"/>
    <s v="East"/>
    <s v="FUR-BO-10004467"/>
    <x v="0"/>
    <x v="0"/>
    <s v="Bestar Classic Bookcase"/>
    <n v="299.97000000000003"/>
    <n v="3"/>
    <n v="0"/>
    <n v="56.994300000000003"/>
  </r>
  <r>
    <n v="2739"/>
    <s v="CA-2015-115798"/>
    <x v="50"/>
    <d v="2015-11-19T00:00:00"/>
    <x v="1"/>
    <s v="KL-16645"/>
    <s v="Ken Lonsdale"/>
    <x v="0"/>
    <s v="United States"/>
    <x v="46"/>
    <x v="13"/>
    <n v="19711"/>
    <s v="East"/>
    <s v="TEC-PH-10001819"/>
    <x v="2"/>
    <x v="7"/>
    <s v="Innergie mMini Combo Duo USB Travel Charging Kit"/>
    <n v="89.98"/>
    <n v="2"/>
    <n v="0"/>
    <n v="43.190399999999997"/>
  </r>
  <r>
    <n v="2740"/>
    <s v="CA-2017-122707"/>
    <x v="513"/>
    <d v="2017-04-18T00:00:00"/>
    <x v="2"/>
    <s v="EB-13750"/>
    <s v="Edward Becker"/>
    <x v="1"/>
    <s v="United States"/>
    <x v="325"/>
    <x v="19"/>
    <n v="35244"/>
    <s v="South"/>
    <s v="OFF-SU-10000157"/>
    <x v="1"/>
    <x v="14"/>
    <s v="Compact Automatic Electric Letter Opener"/>
    <n v="477.24"/>
    <n v="4"/>
    <n v="0"/>
    <n v="9.5448000000000004"/>
  </r>
  <r>
    <n v="2741"/>
    <s v="CA-2017-122707"/>
    <x v="513"/>
    <d v="2017-04-18T00:00:00"/>
    <x v="2"/>
    <s v="EB-13750"/>
    <s v="Edward Becker"/>
    <x v="1"/>
    <s v="United States"/>
    <x v="325"/>
    <x v="19"/>
    <n v="35244"/>
    <s v="South"/>
    <s v="TEC-AC-10004227"/>
    <x v="2"/>
    <x v="11"/>
    <s v="SanDisk Ultra 16 GB MicroSDHC Class 10 Memory Card"/>
    <n v="25.98"/>
    <n v="2"/>
    <n v="0"/>
    <n v="1.5588"/>
  </r>
  <r>
    <n v="2742"/>
    <s v="CA-2016-165015"/>
    <x v="781"/>
    <d v="2016-02-27T00:00:00"/>
    <x v="0"/>
    <s v="BD-11725"/>
    <s v="Bruce Degenhardt"/>
    <x v="0"/>
    <s v="United States"/>
    <x v="46"/>
    <x v="24"/>
    <n v="43055"/>
    <s v="East"/>
    <s v="OFF-EN-10003134"/>
    <x v="1"/>
    <x v="12"/>
    <s v="Staple envelope"/>
    <n v="46.72"/>
    <n v="5"/>
    <n v="0.2"/>
    <n v="17.52"/>
  </r>
  <r>
    <n v="2743"/>
    <s v="CA-2014-149244"/>
    <x v="130"/>
    <d v="2014-11-08T00:00:00"/>
    <x v="1"/>
    <s v="MS-17530"/>
    <s v="MaryBeth Skach"/>
    <x v="0"/>
    <s v="United States"/>
    <x v="70"/>
    <x v="1"/>
    <n v="92037"/>
    <s v="West"/>
    <s v="FUR-FU-10004671"/>
    <x v="0"/>
    <x v="5"/>
    <s v="Executive Impressions 12&quot; Wall Clock"/>
    <n v="35.340000000000003"/>
    <n v="2"/>
    <n v="0"/>
    <n v="13.4292"/>
  </r>
  <r>
    <n v="2744"/>
    <s v="CA-2015-140144"/>
    <x v="782"/>
    <d v="2015-06-25T00:00:00"/>
    <x v="0"/>
    <s v="SC-20770"/>
    <s v="Stewart Carmichael"/>
    <x v="1"/>
    <s v="United States"/>
    <x v="8"/>
    <x v="1"/>
    <n v="94122"/>
    <s v="West"/>
    <s v="FUR-FU-10002253"/>
    <x v="0"/>
    <x v="5"/>
    <s v="Howard Miller 13&quot; Diameter Pewter Finish Round Wall Clock"/>
    <n v="257.64"/>
    <n v="6"/>
    <n v="0"/>
    <n v="100.4796"/>
  </r>
  <r>
    <n v="2745"/>
    <s v="CA-2015-140144"/>
    <x v="782"/>
    <d v="2015-06-25T00:00:00"/>
    <x v="0"/>
    <s v="SC-20770"/>
    <s v="Stewart Carmichael"/>
    <x v="1"/>
    <s v="United States"/>
    <x v="8"/>
    <x v="1"/>
    <n v="94122"/>
    <s v="West"/>
    <s v="TEC-PH-10002726"/>
    <x v="2"/>
    <x v="7"/>
    <s v="netTALK DUO VoIP Telephone Service"/>
    <n v="125.976"/>
    <n v="3"/>
    <n v="0.2"/>
    <n v="47.241"/>
  </r>
  <r>
    <n v="2746"/>
    <s v="CA-2017-163321"/>
    <x v="783"/>
    <d v="2017-08-11T00:00:00"/>
    <x v="0"/>
    <s v="FM-14380"/>
    <s v="Fred McMath"/>
    <x v="0"/>
    <s v="United States"/>
    <x v="108"/>
    <x v="3"/>
    <n v="28540"/>
    <s v="South"/>
    <s v="TEC-AC-10004571"/>
    <x v="2"/>
    <x v="11"/>
    <s v="Logitech G700s Rechargeable Gaming Mouse"/>
    <n v="79.992000000000004"/>
    <n v="1"/>
    <n v="0.2"/>
    <n v="21.997800000000002"/>
  </r>
  <r>
    <n v="2747"/>
    <s v="CA-2014-155887"/>
    <x v="552"/>
    <d v="2014-05-17T00:00:00"/>
    <x v="1"/>
    <s v="KT-16480"/>
    <s v="Kean Thornton"/>
    <x v="0"/>
    <s v="United States"/>
    <x v="47"/>
    <x v="31"/>
    <n v="2038"/>
    <s v="East"/>
    <s v="FUR-TA-10002228"/>
    <x v="0"/>
    <x v="3"/>
    <s v="Bevis Traditional Conference Table Top, Plinth Base"/>
    <n v="700.05600000000004"/>
    <n v="3"/>
    <n v="0.3"/>
    <n v="-130.0104"/>
  </r>
  <r>
    <n v="2748"/>
    <s v="US-2015-165449"/>
    <x v="6"/>
    <d v="2015-11-26T00:00:00"/>
    <x v="1"/>
    <s v="AP-10720"/>
    <s v="Anne Pryor"/>
    <x v="2"/>
    <s v="United States"/>
    <x v="326"/>
    <x v="5"/>
    <n v="75034"/>
    <s v="Central"/>
    <s v="TEC-AC-10004127"/>
    <x v="2"/>
    <x v="11"/>
    <s v="SanDisk Cruzer 8 GB USB Flash Drive"/>
    <n v="27.167999999999999"/>
    <n v="4"/>
    <n v="0.2"/>
    <n v="-1.3584000000000001"/>
  </r>
  <r>
    <n v="2749"/>
    <s v="CA-2015-110247"/>
    <x v="784"/>
    <d v="2015-12-08T00:00:00"/>
    <x v="1"/>
    <s v="RH-19555"/>
    <s v="Ritsa Hightower"/>
    <x v="0"/>
    <s v="United States"/>
    <x v="315"/>
    <x v="2"/>
    <n v="32303"/>
    <s v="South"/>
    <s v="OFF-BI-10001553"/>
    <x v="1"/>
    <x v="8"/>
    <s v="SpineVue Locking Slant-D Ring Binders by Cardinal"/>
    <n v="8.2260000000000009"/>
    <n v="3"/>
    <n v="0.7"/>
    <n v="-6.0324"/>
  </r>
  <r>
    <n v="2750"/>
    <s v="US-2014-141257"/>
    <x v="785"/>
    <d v="2014-06-14T00:00:00"/>
    <x v="1"/>
    <s v="CS-11950"/>
    <s v="Carlos Soltero"/>
    <x v="0"/>
    <s v="United States"/>
    <x v="4"/>
    <x v="4"/>
    <n v="98115"/>
    <s v="West"/>
    <s v="FUR-CH-10002758"/>
    <x v="0"/>
    <x v="1"/>
    <s v="Hon Deluxe Fabric Upholstered Stacking Chairs, Squared Back"/>
    <n v="585.55200000000002"/>
    <n v="3"/>
    <n v="0.2"/>
    <n v="73.194000000000003"/>
  </r>
  <r>
    <n v="2751"/>
    <s v="CA-2014-154669"/>
    <x v="233"/>
    <d v="2014-08-11T00:00:00"/>
    <x v="0"/>
    <s v="TM-21010"/>
    <s v="Tamara Manning"/>
    <x v="0"/>
    <s v="United States"/>
    <x v="327"/>
    <x v="1"/>
    <n v="95687"/>
    <s v="West"/>
    <s v="OFF-ST-10000532"/>
    <x v="1"/>
    <x v="4"/>
    <s v="Advantus Rolling Drawer Organizers"/>
    <n v="423.28"/>
    <n v="11"/>
    <n v="0"/>
    <n v="110.0528"/>
  </r>
  <r>
    <n v="2752"/>
    <s v="CA-2014-158029"/>
    <x v="542"/>
    <d v="2014-05-30T00:00:00"/>
    <x v="1"/>
    <s v="HF-14995"/>
    <s v="Herbert Flentye"/>
    <x v="0"/>
    <s v="United States"/>
    <x v="1"/>
    <x v="1"/>
    <n v="90008"/>
    <s v="West"/>
    <s v="FUR-CH-10000988"/>
    <x v="0"/>
    <x v="1"/>
    <s v="Hon Olson Stacker Stools"/>
    <n v="225.29599999999999"/>
    <n v="2"/>
    <n v="0.2"/>
    <n v="22.529599999999999"/>
  </r>
  <r>
    <n v="2753"/>
    <s v="CA-2015-155306"/>
    <x v="786"/>
    <d v="2015-04-21T00:00:00"/>
    <x v="1"/>
    <s v="GA-14515"/>
    <s v="George Ashbrook"/>
    <x v="0"/>
    <s v="United States"/>
    <x v="8"/>
    <x v="1"/>
    <n v="94122"/>
    <s v="West"/>
    <s v="OFF-AR-10003251"/>
    <x v="1"/>
    <x v="6"/>
    <s v="Prang Drawing Pencil Set"/>
    <n v="5.56"/>
    <n v="2"/>
    <n v="0"/>
    <n v="2.2240000000000002"/>
  </r>
  <r>
    <n v="2754"/>
    <s v="CA-2015-155306"/>
    <x v="786"/>
    <d v="2015-04-21T00:00:00"/>
    <x v="1"/>
    <s v="GA-14515"/>
    <s v="George Ashbrook"/>
    <x v="0"/>
    <s v="United States"/>
    <x v="8"/>
    <x v="1"/>
    <n v="94122"/>
    <s v="West"/>
    <s v="TEC-AC-10003174"/>
    <x v="2"/>
    <x v="11"/>
    <s v="Plantronics S12 Corded Telephone Headset System"/>
    <n v="323.37"/>
    <n v="3"/>
    <n v="0"/>
    <n v="129.34800000000001"/>
  </r>
  <r>
    <n v="2755"/>
    <s v="CA-2015-155306"/>
    <x v="786"/>
    <d v="2015-04-21T00:00:00"/>
    <x v="1"/>
    <s v="GA-14515"/>
    <s v="George Ashbrook"/>
    <x v="0"/>
    <s v="United States"/>
    <x v="8"/>
    <x v="1"/>
    <n v="94122"/>
    <s v="West"/>
    <s v="TEC-PH-10002310"/>
    <x v="2"/>
    <x v="7"/>
    <s v="Plantronics Calisto P620-M USB Wireless Speakerphone System"/>
    <n v="783.96"/>
    <n v="5"/>
    <n v="0.2"/>
    <n v="68.596500000000006"/>
  </r>
  <r>
    <n v="2756"/>
    <s v="CA-2015-155306"/>
    <x v="786"/>
    <d v="2015-04-21T00:00:00"/>
    <x v="1"/>
    <s v="GA-14515"/>
    <s v="George Ashbrook"/>
    <x v="0"/>
    <s v="United States"/>
    <x v="8"/>
    <x v="1"/>
    <n v="94122"/>
    <s v="West"/>
    <s v="OFF-AP-10002651"/>
    <x v="1"/>
    <x v="9"/>
    <s v="Hoover Upright Vacuum With Dirt Cup"/>
    <n v="1447.65"/>
    <n v="5"/>
    <n v="0"/>
    <n v="419.81849999999997"/>
  </r>
  <r>
    <n v="2757"/>
    <s v="CA-2015-155306"/>
    <x v="786"/>
    <d v="2015-04-21T00:00:00"/>
    <x v="1"/>
    <s v="GA-14515"/>
    <s v="George Ashbrook"/>
    <x v="0"/>
    <s v="United States"/>
    <x v="8"/>
    <x v="1"/>
    <n v="94122"/>
    <s v="West"/>
    <s v="OFF-PA-10001184"/>
    <x v="1"/>
    <x v="10"/>
    <s v="Xerox 1903"/>
    <n v="11.96"/>
    <n v="2"/>
    <n v="0"/>
    <n v="5.8604000000000003"/>
  </r>
  <r>
    <n v="2758"/>
    <s v="CA-2016-127775"/>
    <x v="725"/>
    <d v="2016-06-13T00:00:00"/>
    <x v="0"/>
    <s v="ES-14020"/>
    <s v="Erica Smith"/>
    <x v="0"/>
    <s v="United States"/>
    <x v="20"/>
    <x v="15"/>
    <n v="10035"/>
    <s v="East"/>
    <s v="TEC-AC-10002402"/>
    <x v="2"/>
    <x v="11"/>
    <s v="Razer Kraken PRO Over Ear PC and Music Headset"/>
    <n v="239.97"/>
    <n v="3"/>
    <n v="0"/>
    <n v="71.991"/>
  </r>
  <r>
    <n v="2759"/>
    <s v="CA-2016-146171"/>
    <x v="21"/>
    <d v="2016-03-15T00:00:00"/>
    <x v="1"/>
    <s v="JP-16135"/>
    <s v="Julie Prescott"/>
    <x v="2"/>
    <s v="United States"/>
    <x v="38"/>
    <x v="32"/>
    <n v="31907"/>
    <s v="South"/>
    <s v="FUR-FU-10004270"/>
    <x v="0"/>
    <x v="5"/>
    <s v="Executive Impressions 13&quot; Clairmont Wall Clock"/>
    <n v="76.92"/>
    <n v="4"/>
    <n v="0"/>
    <n v="31.537199999999999"/>
  </r>
  <r>
    <n v="2760"/>
    <s v="CA-2016-146171"/>
    <x v="21"/>
    <d v="2016-03-15T00:00:00"/>
    <x v="1"/>
    <s v="JP-16135"/>
    <s v="Julie Prescott"/>
    <x v="2"/>
    <s v="United States"/>
    <x v="38"/>
    <x v="32"/>
    <n v="31907"/>
    <s v="South"/>
    <s v="OFF-ST-10001526"/>
    <x v="1"/>
    <x v="4"/>
    <s v="Iceberg Mobile Mega Data/Printer Cart "/>
    <n v="481.32"/>
    <n v="4"/>
    <n v="0"/>
    <n v="125.14319999999999"/>
  </r>
  <r>
    <n v="2761"/>
    <s v="CA-2014-129574"/>
    <x v="542"/>
    <d v="2014-05-29T00:00:00"/>
    <x v="2"/>
    <s v="Dp-13240"/>
    <s v="Dean percer"/>
    <x v="2"/>
    <s v="United States"/>
    <x v="208"/>
    <x v="7"/>
    <n v="84107"/>
    <s v="West"/>
    <s v="OFF-PA-10002893"/>
    <x v="1"/>
    <x v="10"/>
    <s v="Wirebound Service Call Books, 5 1/2&quot; x 4&quot;"/>
    <n v="48.4"/>
    <n v="5"/>
    <n v="0"/>
    <n v="23.231999999999999"/>
  </r>
  <r>
    <n v="2762"/>
    <s v="CA-2017-126536"/>
    <x v="386"/>
    <d v="2017-10-14T00:00:00"/>
    <x v="2"/>
    <s v="NK-18490"/>
    <s v="Neil Knudson"/>
    <x v="2"/>
    <s v="United States"/>
    <x v="8"/>
    <x v="1"/>
    <n v="94110"/>
    <s v="West"/>
    <s v="TEC-AC-10003709"/>
    <x v="2"/>
    <x v="11"/>
    <s v="Maxell 4.7GB DVD-R 5/Pack"/>
    <n v="0.99"/>
    <n v="1"/>
    <n v="0"/>
    <n v="0.43559999999999999"/>
  </r>
  <r>
    <n v="2763"/>
    <s v="CA-2017-126536"/>
    <x v="386"/>
    <d v="2017-10-14T00:00:00"/>
    <x v="2"/>
    <s v="NK-18490"/>
    <s v="Neil Knudson"/>
    <x v="2"/>
    <s v="United States"/>
    <x v="8"/>
    <x v="1"/>
    <n v="94110"/>
    <s v="West"/>
    <s v="OFF-BI-10001191"/>
    <x v="1"/>
    <x v="8"/>
    <s v="Canvas Sectional Post Binders"/>
    <n v="101.84"/>
    <n v="5"/>
    <n v="0.2"/>
    <n v="36.917000000000002"/>
  </r>
  <r>
    <n v="2764"/>
    <s v="CA-2017-165757"/>
    <x v="738"/>
    <d v="2017-06-28T00:00:00"/>
    <x v="1"/>
    <s v="PL-18925"/>
    <s v="Paul Lucas"/>
    <x v="2"/>
    <s v="United States"/>
    <x v="10"/>
    <x v="9"/>
    <n v="19140"/>
    <s v="East"/>
    <s v="OFF-BI-10003166"/>
    <x v="1"/>
    <x v="8"/>
    <s v="GBC Plasticlear Binding Covers"/>
    <n v="10.332000000000001"/>
    <n v="3"/>
    <n v="0.7"/>
    <n v="-7.5768000000000004"/>
  </r>
  <r>
    <n v="2765"/>
    <s v="CA-2017-165757"/>
    <x v="738"/>
    <d v="2017-06-28T00:00:00"/>
    <x v="1"/>
    <s v="PL-18925"/>
    <s v="Paul Lucas"/>
    <x v="2"/>
    <s v="United States"/>
    <x v="10"/>
    <x v="9"/>
    <n v="19140"/>
    <s v="East"/>
    <s v="OFF-BI-10003982"/>
    <x v="1"/>
    <x v="8"/>
    <s v="Wilson Jones Century Plastic Molded Ring Binders"/>
    <n v="31.155000000000001"/>
    <n v="5"/>
    <n v="0.7"/>
    <n v="-23.8855"/>
  </r>
  <r>
    <n v="2766"/>
    <s v="CA-2017-165757"/>
    <x v="738"/>
    <d v="2017-06-28T00:00:00"/>
    <x v="1"/>
    <s v="PL-18925"/>
    <s v="Paul Lucas"/>
    <x v="2"/>
    <s v="United States"/>
    <x v="10"/>
    <x v="9"/>
    <n v="19140"/>
    <s v="East"/>
    <s v="OFF-ST-10004835"/>
    <x v="1"/>
    <x v="4"/>
    <s v="Plastic Stacking Crates &amp; Casters"/>
    <n v="8.9280000000000008"/>
    <n v="2"/>
    <n v="0.2"/>
    <n v="0.66959999999999997"/>
  </r>
  <r>
    <n v="2767"/>
    <s v="CA-2017-167752"/>
    <x v="787"/>
    <d v="2017-01-18T00:00:00"/>
    <x v="2"/>
    <s v="RW-19690"/>
    <s v="Robert Waldorf"/>
    <x v="0"/>
    <s v="United States"/>
    <x v="10"/>
    <x v="9"/>
    <n v="19134"/>
    <s v="East"/>
    <s v="OFF-AP-10000159"/>
    <x v="1"/>
    <x v="9"/>
    <s v="Belkin F9M820V08 8 Outlet Surge"/>
    <n v="34.384"/>
    <n v="1"/>
    <n v="0.2"/>
    <n v="3.8681999999999999"/>
  </r>
  <r>
    <n v="2768"/>
    <s v="CA-2017-167752"/>
    <x v="787"/>
    <d v="2017-01-18T00:00:00"/>
    <x v="2"/>
    <s v="RW-19690"/>
    <s v="Robert Waldorf"/>
    <x v="0"/>
    <s v="United States"/>
    <x v="10"/>
    <x v="9"/>
    <n v="19134"/>
    <s v="East"/>
    <s v="OFF-AP-10002945"/>
    <x v="1"/>
    <x v="9"/>
    <s v="Honeywell Enviracaire Portable HEPA Air Cleaner for 17' x 22' Room"/>
    <n v="1924.16"/>
    <n v="8"/>
    <n v="0.2"/>
    <n v="312.67599999999999"/>
  </r>
  <r>
    <n v="2769"/>
    <s v="US-2015-122140"/>
    <x v="788"/>
    <d v="2015-04-07T00:00:00"/>
    <x v="1"/>
    <s v="MO-17950"/>
    <s v="Michael Oakman"/>
    <x v="0"/>
    <s v="United States"/>
    <x v="61"/>
    <x v="5"/>
    <n v="75220"/>
    <s v="Central"/>
    <s v="OFF-AP-10001242"/>
    <x v="1"/>
    <x v="9"/>
    <s v="APC 7 Outlet Network SurgeArrest Surge Protector"/>
    <n v="32.192"/>
    <n v="2"/>
    <n v="0.8"/>
    <n v="-80.48"/>
  </r>
  <r>
    <n v="2770"/>
    <s v="US-2015-122140"/>
    <x v="788"/>
    <d v="2015-04-07T00:00:00"/>
    <x v="1"/>
    <s v="MO-17950"/>
    <s v="Michael Oakman"/>
    <x v="0"/>
    <s v="United States"/>
    <x v="61"/>
    <x v="5"/>
    <n v="75220"/>
    <s v="Central"/>
    <s v="TEC-AC-10003038"/>
    <x v="2"/>
    <x v="11"/>
    <s v="Kingston Digital DataTraveler 16GB USB 2.0"/>
    <n v="50.12"/>
    <n v="7"/>
    <n v="0.2"/>
    <n v="-0.62649999999999995"/>
  </r>
  <r>
    <n v="2771"/>
    <s v="US-2015-122140"/>
    <x v="788"/>
    <d v="2015-04-07T00:00:00"/>
    <x v="1"/>
    <s v="MO-17950"/>
    <s v="Michael Oakman"/>
    <x v="0"/>
    <s v="United States"/>
    <x v="61"/>
    <x v="5"/>
    <n v="75220"/>
    <s v="Central"/>
    <s v="TEC-AC-10003289"/>
    <x v="2"/>
    <x v="11"/>
    <s v="Anker Ultra-Slim Mini Bluetooth 3.0 Wireless Keyboard"/>
    <n v="47.975999999999999"/>
    <n v="3"/>
    <n v="0.2"/>
    <n v="1.7990999999999999"/>
  </r>
  <r>
    <n v="2772"/>
    <s v="CA-2016-163986"/>
    <x v="323"/>
    <d v="2016-09-10T00:00:00"/>
    <x v="1"/>
    <s v="JJ-15445"/>
    <s v="Jennifer Jackson"/>
    <x v="0"/>
    <s v="United States"/>
    <x v="328"/>
    <x v="6"/>
    <n v="53186"/>
    <s v="Central"/>
    <s v="OFF-ST-10000918"/>
    <x v="1"/>
    <x v="4"/>
    <s v="Crate-A-Files"/>
    <n v="54.5"/>
    <n v="5"/>
    <n v="0"/>
    <n v="14.17"/>
  </r>
  <r>
    <n v="2773"/>
    <s v="CA-2017-158967"/>
    <x v="389"/>
    <d v="2017-12-12T00:00:00"/>
    <x v="2"/>
    <s v="BT-11680"/>
    <s v="Brian Thompson"/>
    <x v="0"/>
    <s v="United States"/>
    <x v="2"/>
    <x v="2"/>
    <n v="33311"/>
    <s v="South"/>
    <s v="FUR-FU-10001940"/>
    <x v="0"/>
    <x v="5"/>
    <s v="Staple-based wall hangings"/>
    <n v="19.103999999999999"/>
    <n v="3"/>
    <n v="0.2"/>
    <n v="5.7312000000000003"/>
  </r>
  <r>
    <n v="2774"/>
    <s v="CA-2016-131576"/>
    <x v="441"/>
    <d v="2016-11-26T00:00:00"/>
    <x v="1"/>
    <s v="RD-19585"/>
    <s v="Rob Dowd"/>
    <x v="0"/>
    <s v="United States"/>
    <x v="66"/>
    <x v="12"/>
    <n v="48205"/>
    <s v="Central"/>
    <s v="OFF-BI-10002852"/>
    <x v="1"/>
    <x v="8"/>
    <s v="Ibico Standard Transparent Covers"/>
    <n v="49.44"/>
    <n v="3"/>
    <n v="0"/>
    <n v="24.2256"/>
  </r>
  <r>
    <n v="2775"/>
    <s v="CA-2017-143455"/>
    <x v="343"/>
    <d v="2017-11-18T00:00:00"/>
    <x v="1"/>
    <s v="ML-17755"/>
    <s v="Max Ludwig"/>
    <x v="2"/>
    <s v="United States"/>
    <x v="24"/>
    <x v="24"/>
    <n v="45503"/>
    <s v="East"/>
    <s v="OFF-PA-10004451"/>
    <x v="1"/>
    <x v="10"/>
    <s v="Xerox 222"/>
    <n v="10.368"/>
    <n v="2"/>
    <n v="0.2"/>
    <n v="3.6288"/>
  </r>
  <r>
    <n v="2776"/>
    <s v="CA-2016-144729"/>
    <x v="147"/>
    <d v="2016-10-25T00:00:00"/>
    <x v="1"/>
    <s v="JE-15745"/>
    <s v="Joel Eaton"/>
    <x v="0"/>
    <s v="United States"/>
    <x v="70"/>
    <x v="1"/>
    <n v="92037"/>
    <s v="West"/>
    <s v="OFF-ST-10004804"/>
    <x v="1"/>
    <x v="4"/>
    <s v="Belkin 19&quot; Vented Equipment Shelf, Black"/>
    <n v="154.44"/>
    <n v="3"/>
    <n v="0"/>
    <n v="1.5444"/>
  </r>
  <r>
    <n v="2777"/>
    <s v="CA-2015-127019"/>
    <x v="379"/>
    <d v="2015-12-25T00:00:00"/>
    <x v="1"/>
    <s v="ER-13855"/>
    <s v="Elpida Rittenbach"/>
    <x v="1"/>
    <s v="United States"/>
    <x v="77"/>
    <x v="22"/>
    <n v="80906"/>
    <s v="West"/>
    <s v="OFF-AP-10003971"/>
    <x v="1"/>
    <x v="9"/>
    <s v="Belkin 6 Outlet Metallic Surge Strip"/>
    <n v="60.984000000000002"/>
    <n v="7"/>
    <n v="0.2"/>
    <n v="4.5738000000000003"/>
  </r>
  <r>
    <n v="2778"/>
    <s v="CA-2015-138534"/>
    <x v="789"/>
    <d v="2015-07-19T00:00:00"/>
    <x v="0"/>
    <s v="JM-15535"/>
    <s v="Jessica Myrick"/>
    <x v="0"/>
    <s v="United States"/>
    <x v="329"/>
    <x v="1"/>
    <n v="93309"/>
    <s v="West"/>
    <s v="FUR-BO-10003159"/>
    <x v="0"/>
    <x v="0"/>
    <s v="Sauder Camden County Collection Libraries, Planked Cherry Finish"/>
    <n v="195.46600000000001"/>
    <n v="2"/>
    <n v="0.15"/>
    <n v="-13.797599999999999"/>
  </r>
  <r>
    <n v="2779"/>
    <s v="CA-2017-108322"/>
    <x v="504"/>
    <d v="2017-05-05T00:00:00"/>
    <x v="1"/>
    <s v="SS-20140"/>
    <s v="Saphhira Shifley"/>
    <x v="1"/>
    <s v="United States"/>
    <x v="330"/>
    <x v="2"/>
    <n v="33068"/>
    <s v="South"/>
    <s v="FUR-FU-10001935"/>
    <x v="0"/>
    <x v="5"/>
    <s v="3M Hangers With Command Adhesive"/>
    <n v="23.68"/>
    <n v="8"/>
    <n v="0.2"/>
    <n v="6.2160000000000002"/>
  </r>
  <r>
    <n v="2780"/>
    <s v="CA-2017-108322"/>
    <x v="504"/>
    <d v="2017-05-05T00:00:00"/>
    <x v="1"/>
    <s v="SS-20140"/>
    <s v="Saphhira Shifley"/>
    <x v="1"/>
    <s v="United States"/>
    <x v="330"/>
    <x v="2"/>
    <n v="33068"/>
    <s v="South"/>
    <s v="TEC-AC-10003433"/>
    <x v="2"/>
    <x v="11"/>
    <s v="Maxell 4.7GB DVD+R 5/Pack"/>
    <n v="2.3759999999999999"/>
    <n v="3"/>
    <n v="0.2"/>
    <n v="0.74250000000000005"/>
  </r>
  <r>
    <n v="2781"/>
    <s v="CA-2017-167668"/>
    <x v="636"/>
    <d v="2017-05-08T00:00:00"/>
    <x v="2"/>
    <s v="TC-21295"/>
    <s v="Toby Carlisle"/>
    <x v="0"/>
    <s v="United States"/>
    <x v="20"/>
    <x v="15"/>
    <n v="10035"/>
    <s v="East"/>
    <s v="OFF-LA-10004544"/>
    <x v="1"/>
    <x v="2"/>
    <s v="Avery 505"/>
    <n v="59.2"/>
    <n v="4"/>
    <n v="0"/>
    <n v="29.6"/>
  </r>
  <r>
    <n v="2782"/>
    <s v="CA-2017-146724"/>
    <x v="225"/>
    <d v="2017-11-27T00:00:00"/>
    <x v="1"/>
    <s v="HG-15025"/>
    <s v="Hunter Glantz"/>
    <x v="0"/>
    <s v="United States"/>
    <x v="69"/>
    <x v="11"/>
    <n v="55044"/>
    <s v="Central"/>
    <s v="OFF-AR-10001026"/>
    <x v="1"/>
    <x v="6"/>
    <s v="Sanford Uni-Blazer View Highlighters, Chisel Tip, Yellow"/>
    <n v="22"/>
    <n v="10"/>
    <n v="0"/>
    <n v="9.68"/>
  </r>
  <r>
    <n v="2783"/>
    <s v="CA-2016-139878"/>
    <x v="583"/>
    <d v="2016-11-16T00:00:00"/>
    <x v="1"/>
    <s v="LD-17005"/>
    <s v="Lisa DeCherney"/>
    <x v="0"/>
    <s v="United States"/>
    <x v="66"/>
    <x v="12"/>
    <n v="48234"/>
    <s v="Central"/>
    <s v="TEC-PH-10001336"/>
    <x v="2"/>
    <x v="7"/>
    <s v="Digium D40 VoIP phone"/>
    <n v="257.98"/>
    <n v="2"/>
    <n v="0"/>
    <n v="74.8142"/>
  </r>
  <r>
    <n v="2784"/>
    <s v="US-2016-106677"/>
    <x v="732"/>
    <d v="2016-11-10T00:00:00"/>
    <x v="1"/>
    <s v="AS-10285"/>
    <s v="Alejandro Savely"/>
    <x v="1"/>
    <s v="United States"/>
    <x v="10"/>
    <x v="9"/>
    <n v="19134"/>
    <s v="East"/>
    <s v="TEC-PH-10003187"/>
    <x v="2"/>
    <x v="7"/>
    <s v="Anker Astro Mini 3000mAh Ultra-Compact Portable Charger"/>
    <n v="23.988"/>
    <n v="2"/>
    <n v="0.4"/>
    <n v="-15.992000000000001"/>
  </r>
  <r>
    <n v="2785"/>
    <s v="CA-2016-116974"/>
    <x v="790"/>
    <d v="2016-10-15T00:00:00"/>
    <x v="1"/>
    <s v="MP-17965"/>
    <s v="Michael Paige"/>
    <x v="1"/>
    <s v="United States"/>
    <x v="21"/>
    <x v="24"/>
    <n v="45373"/>
    <s v="East"/>
    <s v="TEC-PH-10004897"/>
    <x v="2"/>
    <x v="7"/>
    <s v="Mediabridge Sport Armband iPhone 5s"/>
    <n v="23.975999999999999"/>
    <n v="4"/>
    <n v="0.4"/>
    <n v="-15.5844"/>
  </r>
  <r>
    <n v="2786"/>
    <s v="CA-2015-149972"/>
    <x v="481"/>
    <d v="2015-09-23T00:00:00"/>
    <x v="2"/>
    <s v="CD-12790"/>
    <s v="Cynthia Delaney"/>
    <x v="2"/>
    <s v="United States"/>
    <x v="1"/>
    <x v="1"/>
    <n v="90036"/>
    <s v="West"/>
    <s v="FUR-CH-10004997"/>
    <x v="0"/>
    <x v="1"/>
    <s v="Hon Every-Day Series Multi-Task Chairs"/>
    <n v="601.53599999999994"/>
    <n v="4"/>
    <n v="0.2"/>
    <n v="0"/>
  </r>
  <r>
    <n v="2787"/>
    <s v="CA-2015-149972"/>
    <x v="481"/>
    <d v="2015-09-23T00:00:00"/>
    <x v="2"/>
    <s v="CD-12790"/>
    <s v="Cynthia Delaney"/>
    <x v="2"/>
    <s v="United States"/>
    <x v="1"/>
    <x v="1"/>
    <n v="90036"/>
    <s v="West"/>
    <s v="OFF-FA-10002763"/>
    <x v="1"/>
    <x v="13"/>
    <s v="Advantus Map Pennant Flags and Round Head Tacks"/>
    <n v="7.9"/>
    <n v="2"/>
    <n v="0"/>
    <n v="2.528"/>
  </r>
  <r>
    <n v="2788"/>
    <s v="US-2014-117744"/>
    <x v="266"/>
    <d v="2014-12-06T00:00:00"/>
    <x v="1"/>
    <s v="MD-17860"/>
    <s v="Michael Dominguez"/>
    <x v="1"/>
    <s v="United States"/>
    <x v="331"/>
    <x v="5"/>
    <n v="78415"/>
    <s v="Central"/>
    <s v="FUR-FU-10001588"/>
    <x v="0"/>
    <x v="5"/>
    <s v="Deflect-o SuperTray Unbreakable Stackable Tray, Letter, Black"/>
    <n v="58.36"/>
    <n v="5"/>
    <n v="0.6"/>
    <n v="-24.803000000000001"/>
  </r>
  <r>
    <n v="2789"/>
    <s v="US-2014-117744"/>
    <x v="266"/>
    <d v="2014-12-06T00:00:00"/>
    <x v="1"/>
    <s v="MD-17860"/>
    <s v="Michael Dominguez"/>
    <x v="1"/>
    <s v="United States"/>
    <x v="331"/>
    <x v="5"/>
    <n v="78415"/>
    <s v="Central"/>
    <s v="OFF-AR-10000940"/>
    <x v="1"/>
    <x v="6"/>
    <s v="Newell 343"/>
    <n v="16.463999999999999"/>
    <n v="7"/>
    <n v="0.2"/>
    <n v="1.4406000000000001"/>
  </r>
  <r>
    <n v="2790"/>
    <s v="US-2014-117744"/>
    <x v="266"/>
    <d v="2014-12-06T00:00:00"/>
    <x v="1"/>
    <s v="MD-17860"/>
    <s v="Michael Dominguez"/>
    <x v="1"/>
    <s v="United States"/>
    <x v="331"/>
    <x v="5"/>
    <n v="78415"/>
    <s v="Central"/>
    <s v="FUR-FU-10002759"/>
    <x v="0"/>
    <x v="5"/>
    <s v="12-1/2 Diameter Round Wall Clock"/>
    <n v="39.96"/>
    <n v="5"/>
    <n v="0.6"/>
    <n v="-23.975999999999999"/>
  </r>
  <r>
    <n v="2791"/>
    <s v="CA-2014-125514"/>
    <x v="158"/>
    <d v="2014-09-22T00:00:00"/>
    <x v="2"/>
    <s v="BM-11650"/>
    <s v="Brian Moss"/>
    <x v="1"/>
    <s v="United States"/>
    <x v="155"/>
    <x v="8"/>
    <n v="68104"/>
    <s v="Central"/>
    <s v="OFF-AP-10000358"/>
    <x v="1"/>
    <x v="9"/>
    <s v="Fellowes Basic Home/Office Series Surge Protectors"/>
    <n v="25.96"/>
    <n v="2"/>
    <n v="0"/>
    <n v="7.5284000000000004"/>
  </r>
  <r>
    <n v="2792"/>
    <s v="CA-2014-125514"/>
    <x v="158"/>
    <d v="2014-09-22T00:00:00"/>
    <x v="2"/>
    <s v="BM-11650"/>
    <s v="Brian Moss"/>
    <x v="1"/>
    <s v="United States"/>
    <x v="155"/>
    <x v="8"/>
    <n v="68104"/>
    <s v="Central"/>
    <s v="OFF-AP-10003281"/>
    <x v="1"/>
    <x v="9"/>
    <s v="Acco 6 Outlet Guardian Standard Surge Suppressor"/>
    <n v="36.270000000000003"/>
    <n v="3"/>
    <n v="0"/>
    <n v="10.881"/>
  </r>
  <r>
    <n v="2793"/>
    <s v="CA-2014-125514"/>
    <x v="158"/>
    <d v="2014-09-22T00:00:00"/>
    <x v="2"/>
    <s v="BM-11650"/>
    <s v="Brian Moss"/>
    <x v="1"/>
    <s v="United States"/>
    <x v="155"/>
    <x v="8"/>
    <n v="68104"/>
    <s v="Central"/>
    <s v="OFF-PA-10000029"/>
    <x v="1"/>
    <x v="10"/>
    <s v="Xerox 224"/>
    <n v="6.48"/>
    <n v="1"/>
    <n v="0"/>
    <n v="3.1103999999999998"/>
  </r>
  <r>
    <n v="2794"/>
    <s v="CA-2014-154599"/>
    <x v="791"/>
    <d v="2014-04-17T00:00:00"/>
    <x v="1"/>
    <s v="KN-16450"/>
    <s v="Kean Nguyen"/>
    <x v="1"/>
    <s v="United States"/>
    <x v="332"/>
    <x v="1"/>
    <n v="90278"/>
    <s v="West"/>
    <s v="TEC-PH-10001557"/>
    <x v="2"/>
    <x v="7"/>
    <s v="Pyle PMP37LED"/>
    <n v="1075.088"/>
    <n v="14"/>
    <n v="0.2"/>
    <n v="94.0702"/>
  </r>
  <r>
    <n v="2795"/>
    <s v="CA-2014-154599"/>
    <x v="791"/>
    <d v="2014-04-17T00:00:00"/>
    <x v="1"/>
    <s v="KN-16450"/>
    <s v="Kean Nguyen"/>
    <x v="1"/>
    <s v="United States"/>
    <x v="332"/>
    <x v="1"/>
    <n v="90278"/>
    <s v="West"/>
    <s v="TEC-PH-10000576"/>
    <x v="2"/>
    <x v="7"/>
    <s v="AT&amp;T 1080 Corded phone"/>
    <n v="438.36799999999999"/>
    <n v="4"/>
    <n v="0.2"/>
    <n v="38.357199999999999"/>
  </r>
  <r>
    <n v="2796"/>
    <s v="CA-2014-154599"/>
    <x v="791"/>
    <d v="2014-04-17T00:00:00"/>
    <x v="1"/>
    <s v="KN-16450"/>
    <s v="Kean Nguyen"/>
    <x v="1"/>
    <s v="United States"/>
    <x v="332"/>
    <x v="1"/>
    <n v="90278"/>
    <s v="West"/>
    <s v="OFF-BI-10002764"/>
    <x v="1"/>
    <x v="8"/>
    <s v="Recycled Pressboard Report Cover with Reinforced Top Hinge"/>
    <n v="18.088000000000001"/>
    <n v="7"/>
    <n v="0.2"/>
    <n v="6.5568999999999997"/>
  </r>
  <r>
    <n v="2797"/>
    <s v="CA-2014-154599"/>
    <x v="791"/>
    <d v="2014-04-17T00:00:00"/>
    <x v="1"/>
    <s v="KN-16450"/>
    <s v="Kean Nguyen"/>
    <x v="1"/>
    <s v="United States"/>
    <x v="332"/>
    <x v="1"/>
    <n v="90278"/>
    <s v="West"/>
    <s v="FUR-BO-10001337"/>
    <x v="0"/>
    <x v="0"/>
    <s v="O'Sullivan Living Dimensions 2-Shelf Bookcases"/>
    <n v="308.49900000000002"/>
    <n v="3"/>
    <n v="0.15"/>
    <n v="-18.146999999999998"/>
  </r>
  <r>
    <n v="2798"/>
    <s v="CA-2017-158743"/>
    <x v="179"/>
    <d v="2017-10-27T00:00:00"/>
    <x v="1"/>
    <s v="IG-15085"/>
    <s v="Ivan Gibson"/>
    <x v="0"/>
    <s v="United States"/>
    <x v="290"/>
    <x v="36"/>
    <n v="72209"/>
    <s v="South"/>
    <s v="OFF-AR-10002257"/>
    <x v="1"/>
    <x v="6"/>
    <s v="Eldon Spacemaker Box, Quick-Snap Lid, Clear"/>
    <n v="13.36"/>
    <n v="4"/>
    <n v="0"/>
    <n v="4.1416000000000004"/>
  </r>
  <r>
    <n v="2799"/>
    <s v="CA-2017-158743"/>
    <x v="179"/>
    <d v="2017-10-27T00:00:00"/>
    <x v="1"/>
    <s v="IG-15085"/>
    <s v="Ivan Gibson"/>
    <x v="0"/>
    <s v="United States"/>
    <x v="290"/>
    <x v="36"/>
    <n v="72209"/>
    <s v="South"/>
    <s v="OFF-PA-10001019"/>
    <x v="1"/>
    <x v="10"/>
    <s v="Xerox 1884"/>
    <n v="39.96"/>
    <n v="2"/>
    <n v="0"/>
    <n v="18.781199999999998"/>
  </r>
  <r>
    <n v="2800"/>
    <s v="CA-2017-158743"/>
    <x v="179"/>
    <d v="2017-10-27T00:00:00"/>
    <x v="1"/>
    <s v="IG-15085"/>
    <s v="Ivan Gibson"/>
    <x v="0"/>
    <s v="United States"/>
    <x v="290"/>
    <x v="36"/>
    <n v="72209"/>
    <s v="South"/>
    <s v="OFF-BI-10003364"/>
    <x v="1"/>
    <x v="8"/>
    <s v="Binding Machine Supplies"/>
    <n v="145.85"/>
    <n v="5"/>
    <n v="0"/>
    <n v="70.007999999999996"/>
  </r>
  <r>
    <n v="2801"/>
    <s v="CA-2016-153318"/>
    <x v="792"/>
    <d v="2016-10-28T00:00:00"/>
    <x v="2"/>
    <s v="JS-15595"/>
    <s v="Jill Stevenson"/>
    <x v="1"/>
    <s v="United States"/>
    <x v="100"/>
    <x v="2"/>
    <n v="33180"/>
    <s v="South"/>
    <s v="TEC-PH-10000984"/>
    <x v="2"/>
    <x v="7"/>
    <s v="Panasonic KX-TG9471B"/>
    <n v="783.96"/>
    <n v="5"/>
    <n v="0.2"/>
    <n v="78.396000000000001"/>
  </r>
  <r>
    <n v="2802"/>
    <s v="US-2015-110163"/>
    <x v="549"/>
    <d v="2015-11-04T00:00:00"/>
    <x v="2"/>
    <s v="GA-14725"/>
    <s v="Guy Armstrong"/>
    <x v="0"/>
    <s v="United States"/>
    <x v="127"/>
    <x v="21"/>
    <n v="97301"/>
    <s v="West"/>
    <s v="OFF-AR-10001683"/>
    <x v="1"/>
    <x v="6"/>
    <s v="Lumber Crayons"/>
    <n v="7.88"/>
    <n v="1"/>
    <n v="0.2"/>
    <n v="1.7729999999999999"/>
  </r>
  <r>
    <n v="2803"/>
    <s v="CA-2017-143329"/>
    <x v="132"/>
    <d v="2017-11-08T00:00:00"/>
    <x v="1"/>
    <s v="DL-13330"/>
    <s v="Denise Leinenbach"/>
    <x v="0"/>
    <s v="United States"/>
    <x v="324"/>
    <x v="27"/>
    <n v="88001"/>
    <s v="West"/>
    <s v="FUR-FU-10000629"/>
    <x v="0"/>
    <x v="5"/>
    <s v="9-3/4 Diameter Round Wall Clock"/>
    <n v="41.37"/>
    <n v="3"/>
    <n v="0"/>
    <n v="17.375399999999999"/>
  </r>
  <r>
    <n v="2804"/>
    <s v="CA-2015-159380"/>
    <x v="793"/>
    <d v="2015-05-16T00:00:00"/>
    <x v="1"/>
    <s v="CS-12505"/>
    <s v="Cindy Stewart"/>
    <x v="0"/>
    <s v="United States"/>
    <x v="8"/>
    <x v="1"/>
    <n v="94122"/>
    <s v="West"/>
    <s v="OFF-PA-10003893"/>
    <x v="1"/>
    <x v="10"/>
    <s v="Xerox 1962"/>
    <n v="12.84"/>
    <n v="3"/>
    <n v="0"/>
    <n v="5.7779999999999996"/>
  </r>
  <r>
    <n v="2805"/>
    <s v="CA-2015-159380"/>
    <x v="793"/>
    <d v="2015-05-16T00:00:00"/>
    <x v="1"/>
    <s v="CS-12505"/>
    <s v="Cindy Stewart"/>
    <x v="0"/>
    <s v="United States"/>
    <x v="8"/>
    <x v="1"/>
    <n v="94122"/>
    <s v="West"/>
    <s v="OFF-PA-10004239"/>
    <x v="1"/>
    <x v="10"/>
    <s v="Xerox 1953"/>
    <n v="25.68"/>
    <n v="6"/>
    <n v="0"/>
    <n v="11.555999999999999"/>
  </r>
  <r>
    <n v="2806"/>
    <s v="CA-2015-122623"/>
    <x v="67"/>
    <d v="2015-09-11T00:00:00"/>
    <x v="1"/>
    <s v="CC-12145"/>
    <s v="Charles Crestani"/>
    <x v="0"/>
    <s v="United States"/>
    <x v="236"/>
    <x v="5"/>
    <n v="79907"/>
    <s v="Central"/>
    <s v="FUR-CH-10000553"/>
    <x v="0"/>
    <x v="1"/>
    <s v="Metal Folding Chairs, Beige, 4/Carton"/>
    <n v="47.515999999999998"/>
    <n v="2"/>
    <n v="0.3"/>
    <n v="-2.0364"/>
  </r>
  <r>
    <n v="2807"/>
    <s v="CA-2015-148635"/>
    <x v="395"/>
    <d v="2015-07-27T00:00:00"/>
    <x v="0"/>
    <s v="MH-18025"/>
    <s v="Michelle Huthwaite"/>
    <x v="0"/>
    <s v="United States"/>
    <x v="4"/>
    <x v="4"/>
    <n v="98115"/>
    <s v="West"/>
    <s v="OFF-FA-10004395"/>
    <x v="1"/>
    <x v="13"/>
    <s v="Plymouth Boxed Rubber Bands by Plymouth"/>
    <n v="9.42"/>
    <n v="2"/>
    <n v="0"/>
    <n v="0.47099999999999997"/>
  </r>
  <r>
    <n v="2808"/>
    <s v="CA-2015-148635"/>
    <x v="395"/>
    <d v="2015-07-27T00:00:00"/>
    <x v="0"/>
    <s v="MH-18025"/>
    <s v="Michelle Huthwaite"/>
    <x v="0"/>
    <s v="United States"/>
    <x v="4"/>
    <x v="4"/>
    <n v="98115"/>
    <s v="West"/>
    <s v="OFF-PA-10004782"/>
    <x v="1"/>
    <x v="10"/>
    <s v="Xerox 228"/>
    <n v="12.96"/>
    <n v="2"/>
    <n v="0"/>
    <n v="6.2207999999999997"/>
  </r>
  <r>
    <n v="2809"/>
    <s v="CA-2015-148635"/>
    <x v="395"/>
    <d v="2015-07-27T00:00:00"/>
    <x v="0"/>
    <s v="MH-18025"/>
    <s v="Michelle Huthwaite"/>
    <x v="0"/>
    <s v="United States"/>
    <x v="4"/>
    <x v="4"/>
    <n v="98115"/>
    <s v="West"/>
    <s v="FUR-BO-10002213"/>
    <x v="0"/>
    <x v="0"/>
    <s v="Sauder Forest Hills Library, Woodland Oak Finish"/>
    <n v="704.9"/>
    <n v="5"/>
    <n v="0"/>
    <n v="56.392000000000003"/>
  </r>
  <r>
    <n v="2810"/>
    <s v="CA-2015-148635"/>
    <x v="395"/>
    <d v="2015-07-27T00:00:00"/>
    <x v="0"/>
    <s v="MH-18025"/>
    <s v="Michelle Huthwaite"/>
    <x v="0"/>
    <s v="United States"/>
    <x v="4"/>
    <x v="4"/>
    <n v="98115"/>
    <s v="West"/>
    <s v="FUR-CH-10001854"/>
    <x v="0"/>
    <x v="1"/>
    <s v="Office Star - Professional Matrix Back Chair with 2-to-1 Synchro Tilt and Mesh Fabric Seat"/>
    <n v="561.56799999999998"/>
    <n v="2"/>
    <n v="0.2"/>
    <n v="28.078399999999998"/>
  </r>
  <r>
    <n v="2811"/>
    <s v="CA-2015-135685"/>
    <x v="547"/>
    <d v="2015-11-18T00:00:00"/>
    <x v="0"/>
    <s v="MP-18175"/>
    <s v="Mike Pelletier"/>
    <x v="2"/>
    <s v="United States"/>
    <x v="158"/>
    <x v="6"/>
    <n v="53209"/>
    <s v="Central"/>
    <s v="OFF-PA-10000157"/>
    <x v="1"/>
    <x v="10"/>
    <s v="Xerox 191"/>
    <n v="179.82"/>
    <n v="9"/>
    <n v="0"/>
    <n v="84.5154"/>
  </r>
  <r>
    <n v="2812"/>
    <s v="CA-2015-135685"/>
    <x v="547"/>
    <d v="2015-11-18T00:00:00"/>
    <x v="0"/>
    <s v="MP-18175"/>
    <s v="Mike Pelletier"/>
    <x v="2"/>
    <s v="United States"/>
    <x v="158"/>
    <x v="6"/>
    <n v="53209"/>
    <s v="Central"/>
    <s v="FUR-FU-10001185"/>
    <x v="0"/>
    <x v="5"/>
    <s v="Advantus Employee of the Month Certificate Frame, 11 x 13-1/2"/>
    <n v="185.58"/>
    <n v="6"/>
    <n v="0"/>
    <n v="76.087800000000001"/>
  </r>
  <r>
    <n v="2813"/>
    <s v="CA-2015-135685"/>
    <x v="547"/>
    <d v="2015-11-18T00:00:00"/>
    <x v="0"/>
    <s v="MP-18175"/>
    <s v="Mike Pelletier"/>
    <x v="2"/>
    <s v="United States"/>
    <x v="158"/>
    <x v="6"/>
    <n v="53209"/>
    <s v="Central"/>
    <s v="FUR-TA-10001520"/>
    <x v="0"/>
    <x v="3"/>
    <s v="Lesro Sheffield Collection Coffee Table, End Table, Center Table, Corner Table"/>
    <n v="214.11"/>
    <n v="3"/>
    <n v="0"/>
    <n v="36.398699999999998"/>
  </r>
  <r>
    <n v="2814"/>
    <s v="CA-2015-135685"/>
    <x v="547"/>
    <d v="2015-11-18T00:00:00"/>
    <x v="0"/>
    <s v="MP-18175"/>
    <s v="Mike Pelletier"/>
    <x v="2"/>
    <s v="United States"/>
    <x v="158"/>
    <x v="6"/>
    <n v="53209"/>
    <s v="Central"/>
    <s v="TEC-AC-10004145"/>
    <x v="2"/>
    <x v="11"/>
    <s v="Logitech diNovo Edge Keyboard"/>
    <n v="999.96"/>
    <n v="4"/>
    <n v="0"/>
    <n v="229.99080000000001"/>
  </r>
  <r>
    <n v="2815"/>
    <s v="CA-2015-135685"/>
    <x v="547"/>
    <d v="2015-11-18T00:00:00"/>
    <x v="0"/>
    <s v="MP-18175"/>
    <s v="Mike Pelletier"/>
    <x v="2"/>
    <s v="United States"/>
    <x v="158"/>
    <x v="6"/>
    <n v="53209"/>
    <s v="Central"/>
    <s v="FUR-TA-10000688"/>
    <x v="0"/>
    <x v="3"/>
    <s v="Chromcraft Bull-Nose Wood Round Conference Table Top, Wood Base"/>
    <n v="653.54999999999995"/>
    <n v="3"/>
    <n v="0"/>
    <n v="111.1035"/>
  </r>
  <r>
    <n v="2816"/>
    <s v="CA-2015-104626"/>
    <x v="135"/>
    <d v="2015-09-08T00:00:00"/>
    <x v="1"/>
    <s v="DR-12940"/>
    <s v="Daniel Raglin"/>
    <x v="2"/>
    <s v="United States"/>
    <x v="47"/>
    <x v="31"/>
    <n v="2038"/>
    <s v="East"/>
    <s v="OFF-BI-10001510"/>
    <x v="1"/>
    <x v="8"/>
    <s v="Deluxe Heavy-Duty Vinyl Round Ring Binder"/>
    <n v="114.6"/>
    <n v="5"/>
    <n v="0"/>
    <n v="51.57"/>
  </r>
  <r>
    <n v="2817"/>
    <s v="CA-2015-104626"/>
    <x v="135"/>
    <d v="2015-09-08T00:00:00"/>
    <x v="1"/>
    <s v="DR-12940"/>
    <s v="Daniel Raglin"/>
    <x v="2"/>
    <s v="United States"/>
    <x v="47"/>
    <x v="31"/>
    <n v="2038"/>
    <s v="East"/>
    <s v="FUR-CH-10003817"/>
    <x v="0"/>
    <x v="1"/>
    <s v="Global Value Steno Chair, Gray"/>
    <n v="60.74"/>
    <n v="1"/>
    <n v="0"/>
    <n v="15.185"/>
  </r>
  <r>
    <n v="2818"/>
    <s v="CA-2015-104626"/>
    <x v="135"/>
    <d v="2015-09-08T00:00:00"/>
    <x v="1"/>
    <s v="DR-12940"/>
    <s v="Daniel Raglin"/>
    <x v="2"/>
    <s v="United States"/>
    <x v="47"/>
    <x v="31"/>
    <n v="2038"/>
    <s v="East"/>
    <s v="FUR-FU-10000308"/>
    <x v="0"/>
    <x v="5"/>
    <s v="Deflect-o Glass Clear Studded Chair Mats"/>
    <n v="124.36"/>
    <n v="2"/>
    <n v="0"/>
    <n v="27.359200000000001"/>
  </r>
  <r>
    <n v="2819"/>
    <s v="CA-2015-104626"/>
    <x v="135"/>
    <d v="2015-09-08T00:00:00"/>
    <x v="1"/>
    <s v="DR-12940"/>
    <s v="Daniel Raglin"/>
    <x v="2"/>
    <s v="United States"/>
    <x v="47"/>
    <x v="31"/>
    <n v="2038"/>
    <s v="East"/>
    <s v="OFF-ST-10003208"/>
    <x v="1"/>
    <x v="4"/>
    <s v="Adjustable Depth Letter/Legal Cart"/>
    <n v="1088.76"/>
    <n v="6"/>
    <n v="0"/>
    <n v="315.74040000000002"/>
  </r>
  <r>
    <n v="2820"/>
    <s v="CA-2016-160500"/>
    <x v="465"/>
    <d v="2016-05-08T00:00:00"/>
    <x v="2"/>
    <s v="DM-13015"/>
    <s v="Darrin Martin"/>
    <x v="0"/>
    <s v="United States"/>
    <x v="184"/>
    <x v="1"/>
    <n v="92024"/>
    <s v="West"/>
    <s v="OFF-BI-10003784"/>
    <x v="1"/>
    <x v="8"/>
    <s v="Computer Printout Index Tabs"/>
    <n v="6.72"/>
    <n v="5"/>
    <n v="0.2"/>
    <n v="2.3519999999999999"/>
  </r>
  <r>
    <n v="2821"/>
    <s v="CA-2016-160500"/>
    <x v="465"/>
    <d v="2016-05-08T00:00:00"/>
    <x v="2"/>
    <s v="DM-13015"/>
    <s v="Darrin Martin"/>
    <x v="0"/>
    <s v="United States"/>
    <x v="184"/>
    <x v="1"/>
    <n v="92024"/>
    <s v="West"/>
    <s v="FUR-TA-10003748"/>
    <x v="0"/>
    <x v="3"/>
    <s v="Bevis 36 x 72 Conference Tables"/>
    <n v="298.77600000000001"/>
    <n v="3"/>
    <n v="0.2"/>
    <n v="7.4694000000000003"/>
  </r>
  <r>
    <n v="2822"/>
    <s v="CA-2017-100202"/>
    <x v="413"/>
    <d v="2017-01-05T00:00:00"/>
    <x v="1"/>
    <s v="BD-11620"/>
    <s v="Brian DeCherney"/>
    <x v="0"/>
    <s v="United States"/>
    <x v="125"/>
    <x v="1"/>
    <n v="92804"/>
    <s v="West"/>
    <s v="TEC-PH-10002563"/>
    <x v="2"/>
    <x v="7"/>
    <s v="Adtran 1202752G1"/>
    <n v="302.37599999999998"/>
    <n v="3"/>
    <n v="0.2"/>
    <n v="22.6782"/>
  </r>
  <r>
    <n v="2823"/>
    <s v="CA-2017-131016"/>
    <x v="65"/>
    <d v="2017-09-20T00:00:00"/>
    <x v="2"/>
    <s v="DC-12850"/>
    <s v="Dan Campbell"/>
    <x v="0"/>
    <s v="United States"/>
    <x v="81"/>
    <x v="5"/>
    <n v="76017"/>
    <s v="Central"/>
    <s v="OFF-AR-10000122"/>
    <x v="1"/>
    <x v="6"/>
    <s v="Newell 314"/>
    <n v="8.9280000000000008"/>
    <n v="2"/>
    <n v="0.2"/>
    <n v="0.55800000000000005"/>
  </r>
  <r>
    <n v="2824"/>
    <s v="CA-2017-131016"/>
    <x v="65"/>
    <d v="2017-09-20T00:00:00"/>
    <x v="2"/>
    <s v="DC-12850"/>
    <s v="Dan Campbell"/>
    <x v="0"/>
    <s v="United States"/>
    <x v="81"/>
    <x v="5"/>
    <n v="76017"/>
    <s v="Central"/>
    <s v="OFF-ST-10000352"/>
    <x v="1"/>
    <x v="4"/>
    <s v="Acco Perma 2700 Stacking Storage Drawers"/>
    <n v="47.584000000000003"/>
    <n v="2"/>
    <n v="0.2"/>
    <n v="-2.9740000000000002"/>
  </r>
  <r>
    <n v="2825"/>
    <s v="US-2014-112914"/>
    <x v="794"/>
    <d v="2014-09-30T00:00:00"/>
    <x v="1"/>
    <s v="MT-18070"/>
    <s v="Michelle Tran"/>
    <x v="2"/>
    <s v="United States"/>
    <x v="12"/>
    <x v="5"/>
    <n v="77041"/>
    <s v="Central"/>
    <s v="OFF-PA-10003270"/>
    <x v="1"/>
    <x v="10"/>
    <s v="Xerox 1954"/>
    <n v="33.792000000000002"/>
    <n v="8"/>
    <n v="0.2"/>
    <n v="10.56"/>
  </r>
  <r>
    <n v="2826"/>
    <s v="US-2014-112914"/>
    <x v="794"/>
    <d v="2014-09-30T00:00:00"/>
    <x v="1"/>
    <s v="MT-18070"/>
    <s v="Michelle Tran"/>
    <x v="2"/>
    <s v="United States"/>
    <x v="12"/>
    <x v="5"/>
    <n v="77041"/>
    <s v="Central"/>
    <s v="FUR-BO-10003272"/>
    <x v="0"/>
    <x v="0"/>
    <s v="O'Sullivan Living Dimensions 5-Shelf Bookcases"/>
    <n v="300.53280000000001"/>
    <n v="2"/>
    <n v="0.32"/>
    <n v="-97.231200000000001"/>
  </r>
  <r>
    <n v="2827"/>
    <s v="US-2014-112914"/>
    <x v="794"/>
    <d v="2014-09-30T00:00:00"/>
    <x v="1"/>
    <s v="MT-18070"/>
    <s v="Michelle Tran"/>
    <x v="2"/>
    <s v="United States"/>
    <x v="12"/>
    <x v="5"/>
    <n v="77041"/>
    <s v="Central"/>
    <s v="OFF-BI-10002982"/>
    <x v="1"/>
    <x v="8"/>
    <s v="Avery Self-Adhesive Photo Pockets for Polaroid Photos"/>
    <n v="2.7240000000000002"/>
    <n v="2"/>
    <n v="0.8"/>
    <n v="-4.3583999999999996"/>
  </r>
  <r>
    <n v="2828"/>
    <s v="US-2014-112914"/>
    <x v="794"/>
    <d v="2014-09-30T00:00:00"/>
    <x v="1"/>
    <s v="MT-18070"/>
    <s v="Michelle Tran"/>
    <x v="2"/>
    <s v="United States"/>
    <x v="12"/>
    <x v="5"/>
    <n v="77041"/>
    <s v="Central"/>
    <s v="OFF-EN-10001509"/>
    <x v="1"/>
    <x v="12"/>
    <s v="Poly String Tie Envelopes"/>
    <n v="3.2639999999999998"/>
    <n v="2"/>
    <n v="0.2"/>
    <n v="1.1015999999999999"/>
  </r>
  <r>
    <n v="2829"/>
    <s v="CA-2016-124149"/>
    <x v="131"/>
    <d v="2016-04-26T00:00:00"/>
    <x v="2"/>
    <s v="MJ-17740"/>
    <s v="Max Jones"/>
    <x v="0"/>
    <s v="United States"/>
    <x v="152"/>
    <x v="24"/>
    <n v="43130"/>
    <s v="East"/>
    <s v="OFF-PA-10002421"/>
    <x v="1"/>
    <x v="10"/>
    <s v="Embossed Ink Jet Note Cards"/>
    <n v="108.336"/>
    <n v="6"/>
    <n v="0.2"/>
    <n v="37.9176"/>
  </r>
  <r>
    <n v="2830"/>
    <s v="CA-2016-124149"/>
    <x v="131"/>
    <d v="2016-04-26T00:00:00"/>
    <x v="2"/>
    <s v="MJ-17740"/>
    <s v="Max Jones"/>
    <x v="0"/>
    <s v="United States"/>
    <x v="152"/>
    <x v="24"/>
    <n v="43130"/>
    <s v="East"/>
    <s v="OFF-ST-10000760"/>
    <x v="1"/>
    <x v="4"/>
    <s v="Eldon Fold 'N Roll Cart System"/>
    <n v="55.92"/>
    <n v="5"/>
    <n v="0.2"/>
    <n v="6.2910000000000004"/>
  </r>
  <r>
    <n v="2831"/>
    <s v="CA-2016-124149"/>
    <x v="131"/>
    <d v="2016-04-26T00:00:00"/>
    <x v="2"/>
    <s v="MJ-17740"/>
    <s v="Max Jones"/>
    <x v="0"/>
    <s v="United States"/>
    <x v="152"/>
    <x v="24"/>
    <n v="43130"/>
    <s v="East"/>
    <s v="OFF-PA-10002923"/>
    <x v="1"/>
    <x v="10"/>
    <s v="Xerox 1942"/>
    <n v="78.304000000000002"/>
    <n v="2"/>
    <n v="0.2"/>
    <n v="29.364000000000001"/>
  </r>
  <r>
    <n v="2832"/>
    <s v="CA-2014-148915"/>
    <x v="301"/>
    <d v="2014-11-05T00:00:00"/>
    <x v="1"/>
    <s v="ND-18370"/>
    <s v="Natalie DeCherney"/>
    <x v="0"/>
    <s v="United States"/>
    <x v="32"/>
    <x v="21"/>
    <n v="97206"/>
    <s v="West"/>
    <s v="OFF-ST-10001128"/>
    <x v="1"/>
    <x v="4"/>
    <s v="Carina Mini System Audio Rack, Model AR050B"/>
    <n v="443.92"/>
    <n v="5"/>
    <n v="0.2"/>
    <n v="-94.332999999999998"/>
  </r>
  <r>
    <n v="2833"/>
    <s v="CA-2014-148915"/>
    <x v="301"/>
    <d v="2014-11-05T00:00:00"/>
    <x v="1"/>
    <s v="ND-18370"/>
    <s v="Natalie DeCherney"/>
    <x v="0"/>
    <s v="United States"/>
    <x v="32"/>
    <x v="21"/>
    <n v="97206"/>
    <s v="West"/>
    <s v="TEC-PH-10000673"/>
    <x v="2"/>
    <x v="7"/>
    <s v="Plantronics Voyager Pro HD - Bluetooth Headset"/>
    <n v="155.976"/>
    <n v="3"/>
    <n v="0.2"/>
    <n v="54.5916"/>
  </r>
  <r>
    <n v="2834"/>
    <s v="CA-2017-134649"/>
    <x v="795"/>
    <d v="2017-01-31T00:00:00"/>
    <x v="0"/>
    <s v="CA-11965"/>
    <s v="Carol Adams"/>
    <x v="1"/>
    <s v="United States"/>
    <x v="325"/>
    <x v="19"/>
    <n v="35244"/>
    <s v="South"/>
    <s v="OFF-AR-10001547"/>
    <x v="1"/>
    <x v="6"/>
    <s v="Newell 311"/>
    <n v="15.47"/>
    <n v="7"/>
    <n v="0"/>
    <n v="4.1768999999999998"/>
  </r>
  <r>
    <n v="2835"/>
    <s v="CA-2017-134649"/>
    <x v="795"/>
    <d v="2017-01-31T00:00:00"/>
    <x v="0"/>
    <s v="CA-11965"/>
    <s v="Carol Adams"/>
    <x v="1"/>
    <s v="United States"/>
    <x v="325"/>
    <x v="19"/>
    <n v="35244"/>
    <s v="South"/>
    <s v="OFF-BI-10001890"/>
    <x v="1"/>
    <x v="8"/>
    <s v="Avery Poly Binder Pockets"/>
    <n v="7.16"/>
    <n v="2"/>
    <n v="0"/>
    <n v="3.4367999999999999"/>
  </r>
  <r>
    <n v="2836"/>
    <s v="CA-2017-110842"/>
    <x v="343"/>
    <d v="2017-11-16T00:00:00"/>
    <x v="1"/>
    <s v="GA-14725"/>
    <s v="Guy Armstrong"/>
    <x v="0"/>
    <s v="United States"/>
    <x v="1"/>
    <x v="1"/>
    <n v="90036"/>
    <s v="West"/>
    <s v="OFF-AP-10003971"/>
    <x v="1"/>
    <x v="9"/>
    <s v="Belkin 6 Outlet Metallic Surge Strip"/>
    <n v="10.89"/>
    <n v="1"/>
    <n v="0"/>
    <n v="2.8313999999999999"/>
  </r>
  <r>
    <n v="2837"/>
    <s v="CA-2017-110842"/>
    <x v="343"/>
    <d v="2017-11-16T00:00:00"/>
    <x v="1"/>
    <s v="GA-14725"/>
    <s v="Guy Armstrong"/>
    <x v="0"/>
    <s v="United States"/>
    <x v="1"/>
    <x v="1"/>
    <n v="90036"/>
    <s v="West"/>
    <s v="OFF-PA-10000520"/>
    <x v="1"/>
    <x v="10"/>
    <s v="Xerox 201"/>
    <n v="19.440000000000001"/>
    <n v="3"/>
    <n v="0"/>
    <n v="9.3312000000000008"/>
  </r>
  <r>
    <n v="2838"/>
    <s v="CA-2017-110842"/>
    <x v="343"/>
    <d v="2017-11-16T00:00:00"/>
    <x v="1"/>
    <s v="GA-14725"/>
    <s v="Guy Armstrong"/>
    <x v="0"/>
    <s v="United States"/>
    <x v="1"/>
    <x v="1"/>
    <n v="90036"/>
    <s v="West"/>
    <s v="OFF-BI-10000977"/>
    <x v="1"/>
    <x v="8"/>
    <s v="Ibico Plastic Spiral Binding Combs"/>
    <n v="121.6"/>
    <n v="5"/>
    <n v="0.2"/>
    <n v="39.520000000000003"/>
  </r>
  <r>
    <n v="2839"/>
    <s v="CA-2016-147368"/>
    <x v="632"/>
    <d v="2016-06-12T00:00:00"/>
    <x v="2"/>
    <s v="TC-21295"/>
    <s v="Toby Carlisle"/>
    <x v="0"/>
    <s v="United States"/>
    <x v="315"/>
    <x v="2"/>
    <n v="32303"/>
    <s v="South"/>
    <s v="TEC-MA-10002178"/>
    <x v="2"/>
    <x v="15"/>
    <s v="Cisco CP-7937G Unified IP Conference Station Phone"/>
    <n v="695.7"/>
    <n v="2"/>
    <n v="0.5"/>
    <n v="-27.827999999999999"/>
  </r>
  <r>
    <n v="2840"/>
    <s v="US-2015-104185"/>
    <x v="37"/>
    <d v="2015-09-08T00:00:00"/>
    <x v="0"/>
    <s v="JB-15400"/>
    <s v="Jennifer Braxton"/>
    <x v="1"/>
    <s v="United States"/>
    <x v="20"/>
    <x v="15"/>
    <n v="10009"/>
    <s v="East"/>
    <s v="OFF-ST-10001526"/>
    <x v="1"/>
    <x v="4"/>
    <s v="Iceberg Mobile Mega Data/Printer Cart "/>
    <n v="120.33"/>
    <n v="1"/>
    <n v="0"/>
    <n v="31.285799999999998"/>
  </r>
  <r>
    <n v="2841"/>
    <s v="US-2014-125521"/>
    <x v="619"/>
    <d v="2014-03-19T00:00:00"/>
    <x v="1"/>
    <s v="CK-12325"/>
    <s v="Christine Kargatis"/>
    <x v="2"/>
    <s v="United States"/>
    <x v="269"/>
    <x v="17"/>
    <n v="23320"/>
    <s v="South"/>
    <s v="FUR-CH-10003379"/>
    <x v="0"/>
    <x v="1"/>
    <s v="Global Commerce Series High-Back Swivel/Tilt Chairs"/>
    <n v="1139.92"/>
    <n v="4"/>
    <n v="0"/>
    <n v="284.98"/>
  </r>
  <r>
    <n v="2842"/>
    <s v="US-2017-135062"/>
    <x v="515"/>
    <d v="2017-09-04T00:00:00"/>
    <x v="0"/>
    <s v="RL-19615"/>
    <s v="Rob Lucas"/>
    <x v="0"/>
    <s v="United States"/>
    <x v="115"/>
    <x v="3"/>
    <n v="28314"/>
    <s v="South"/>
    <s v="OFF-PA-10000100"/>
    <x v="1"/>
    <x v="10"/>
    <s v="Xerox 1945"/>
    <n v="229.54400000000001"/>
    <n v="7"/>
    <n v="0.2"/>
    <n v="83.209699999999998"/>
  </r>
  <r>
    <n v="2843"/>
    <s v="CA-2017-135650"/>
    <x v="721"/>
    <d v="2017-03-27T00:00:00"/>
    <x v="1"/>
    <s v="AC-10660"/>
    <s v="Anna Chung"/>
    <x v="0"/>
    <s v="United States"/>
    <x v="114"/>
    <x v="5"/>
    <n v="77340"/>
    <s v="Central"/>
    <s v="OFF-ST-10001809"/>
    <x v="1"/>
    <x v="4"/>
    <s v="Fellowes Officeware Wire Shelving"/>
    <n v="143.72800000000001"/>
    <n v="2"/>
    <n v="0.2"/>
    <n v="-32.338799999999999"/>
  </r>
  <r>
    <n v="2844"/>
    <s v="CA-2017-112865"/>
    <x v="796"/>
    <d v="2017-05-22T00:00:00"/>
    <x v="1"/>
    <s v="BH-11710"/>
    <s v="Brosina Hoffman"/>
    <x v="0"/>
    <s v="United States"/>
    <x v="10"/>
    <x v="9"/>
    <n v="19140"/>
    <s v="East"/>
    <s v="TEC-AC-10000387"/>
    <x v="2"/>
    <x v="11"/>
    <s v="KeyTronic KT800P2 - Keyboard - Black"/>
    <n v="36.048000000000002"/>
    <n v="3"/>
    <n v="0.2"/>
    <n v="-0.9012"/>
  </r>
  <r>
    <n v="2845"/>
    <s v="US-2016-162852"/>
    <x v="797"/>
    <d v="2016-12-31T00:00:00"/>
    <x v="1"/>
    <s v="BG-11695"/>
    <s v="Brooke Gillingham"/>
    <x v="1"/>
    <s v="United States"/>
    <x v="318"/>
    <x v="10"/>
    <n v="60098"/>
    <s v="Central"/>
    <s v="FUR-CH-10004853"/>
    <x v="0"/>
    <x v="1"/>
    <s v="Global Manager's Adjustable Task Chair, Storm"/>
    <n v="845.48800000000006"/>
    <n v="8"/>
    <n v="0.3"/>
    <n v="-12.0784"/>
  </r>
  <r>
    <n v="2846"/>
    <s v="CA-2017-138163"/>
    <x v="701"/>
    <d v="2017-11-20T00:00:00"/>
    <x v="2"/>
    <s v="XP-21865"/>
    <s v="Xylona Preis"/>
    <x v="0"/>
    <s v="United States"/>
    <x v="231"/>
    <x v="31"/>
    <n v="2149"/>
    <s v="East"/>
    <s v="OFF-AR-10001958"/>
    <x v="1"/>
    <x v="6"/>
    <s v="Stanley Bostitch Contemporary Electric Pencil Sharpeners"/>
    <n v="50.94"/>
    <n v="3"/>
    <n v="0"/>
    <n v="14.263199999999999"/>
  </r>
  <r>
    <n v="2847"/>
    <s v="CA-2017-152093"/>
    <x v="18"/>
    <d v="2017-09-15T00:00:00"/>
    <x v="1"/>
    <s v="SN-20560"/>
    <s v="Skye Norling"/>
    <x v="2"/>
    <s v="United States"/>
    <x v="22"/>
    <x v="10"/>
    <n v="60653"/>
    <s v="Central"/>
    <s v="OFF-BI-10003527"/>
    <x v="1"/>
    <x v="8"/>
    <s v="Fellowes PB500 Electric Punch Plastic Comb Binding Machine with Manual Bind"/>
    <n v="762.59400000000005"/>
    <n v="3"/>
    <n v="0.8"/>
    <n v="-1143.8910000000001"/>
  </r>
  <r>
    <n v="2848"/>
    <s v="CA-2017-157854"/>
    <x v="798"/>
    <d v="2017-04-15T00:00:00"/>
    <x v="1"/>
    <s v="DM-13345"/>
    <s v="Denise Monton"/>
    <x v="1"/>
    <s v="United States"/>
    <x v="185"/>
    <x v="32"/>
    <n v="30076"/>
    <s v="South"/>
    <s v="FUR-FU-10003832"/>
    <x v="0"/>
    <x v="5"/>
    <s v="Eldon Expressions Punched Metal &amp; Wood Desk Accessories, Black &amp; Cherry"/>
    <n v="56.28"/>
    <n v="6"/>
    <n v="0"/>
    <n v="15.7584"/>
  </r>
  <r>
    <n v="2849"/>
    <s v="CA-2017-157854"/>
    <x v="798"/>
    <d v="2017-04-15T00:00:00"/>
    <x v="1"/>
    <s v="DM-13345"/>
    <s v="Denise Monton"/>
    <x v="1"/>
    <s v="United States"/>
    <x v="185"/>
    <x v="32"/>
    <n v="30076"/>
    <s v="South"/>
    <s v="OFF-BI-10001359"/>
    <x v="1"/>
    <x v="8"/>
    <s v="GBC DocuBind TL300 Electric Binding System"/>
    <n v="2690.97"/>
    <n v="3"/>
    <n v="0"/>
    <n v="1264.7559000000001"/>
  </r>
  <r>
    <n v="2850"/>
    <s v="CA-2016-123617"/>
    <x v="85"/>
    <d v="2016-12-03T00:00:00"/>
    <x v="1"/>
    <s v="AJ-10780"/>
    <s v="Anthony Jacobs"/>
    <x v="1"/>
    <s v="United States"/>
    <x v="144"/>
    <x v="2"/>
    <n v="32137"/>
    <s v="South"/>
    <s v="OFF-BI-10002976"/>
    <x v="1"/>
    <x v="8"/>
    <s v="ACCOHIDE Binder by Acco"/>
    <n v="7.4340000000000002"/>
    <n v="6"/>
    <n v="0.7"/>
    <n v="-5.6993999999999998"/>
  </r>
  <r>
    <n v="2851"/>
    <s v="US-2016-128293"/>
    <x v="799"/>
    <d v="2016-06-05T00:00:00"/>
    <x v="2"/>
    <s v="KC-16255"/>
    <s v="Karen Carlisle"/>
    <x v="1"/>
    <s v="United States"/>
    <x v="10"/>
    <x v="9"/>
    <n v="19120"/>
    <s v="East"/>
    <s v="OFF-ST-10000736"/>
    <x v="1"/>
    <x v="4"/>
    <s v="Carina Double Wide Media Storage Towers in Natural &amp; Black"/>
    <n v="64.784000000000006"/>
    <n v="1"/>
    <n v="0.2"/>
    <n v="-12.956799999999999"/>
  </r>
  <r>
    <n v="2852"/>
    <s v="CA-2017-107342"/>
    <x v="94"/>
    <d v="2017-12-22T00:00:00"/>
    <x v="1"/>
    <s v="VF-21715"/>
    <s v="Vicky Freymann"/>
    <x v="2"/>
    <s v="United States"/>
    <x v="38"/>
    <x v="14"/>
    <n v="47201"/>
    <s v="Central"/>
    <s v="OFF-PA-10001745"/>
    <x v="1"/>
    <x v="10"/>
    <s v="Wirebound Message Books, 2 7/8&quot; x 5&quot;, 3 Forms per Page"/>
    <n v="28.16"/>
    <n v="4"/>
    <n v="0"/>
    <n v="13.235200000000001"/>
  </r>
  <r>
    <n v="2853"/>
    <s v="CA-2016-136371"/>
    <x v="690"/>
    <d v="2016-03-21T00:00:00"/>
    <x v="0"/>
    <s v="SV-20935"/>
    <s v="Susan Vittorini"/>
    <x v="0"/>
    <s v="United States"/>
    <x v="147"/>
    <x v="15"/>
    <n v="11572"/>
    <s v="East"/>
    <s v="FUR-FU-10000409"/>
    <x v="0"/>
    <x v="5"/>
    <s v="GE 4 Foot Flourescent Tube, 40 Watt"/>
    <n v="14.98"/>
    <n v="1"/>
    <n v="0"/>
    <n v="6.8907999999999996"/>
  </r>
  <r>
    <n v="2854"/>
    <s v="CA-2016-136371"/>
    <x v="690"/>
    <d v="2016-03-21T00:00:00"/>
    <x v="0"/>
    <s v="SV-20935"/>
    <s v="Susan Vittorini"/>
    <x v="0"/>
    <s v="United States"/>
    <x v="147"/>
    <x v="15"/>
    <n v="11572"/>
    <s v="East"/>
    <s v="FUR-FU-10000221"/>
    <x v="0"/>
    <x v="5"/>
    <s v="Master Caster Door Stop, Brown"/>
    <n v="20.32"/>
    <n v="4"/>
    <n v="0"/>
    <n v="6.9088000000000003"/>
  </r>
  <r>
    <n v="2855"/>
    <s v="CA-2017-137344"/>
    <x v="648"/>
    <d v="2017-08-20T00:00:00"/>
    <x v="3"/>
    <s v="EM-13810"/>
    <s v="Eleni McCrary"/>
    <x v="1"/>
    <s v="United States"/>
    <x v="47"/>
    <x v="31"/>
    <n v="2038"/>
    <s v="East"/>
    <s v="OFF-ST-10000344"/>
    <x v="1"/>
    <x v="4"/>
    <s v="Neat Ideas Personal Hanging Folder Files, Black"/>
    <n v="40.29"/>
    <n v="3"/>
    <n v="0"/>
    <n v="10.4754"/>
  </r>
  <r>
    <n v="2856"/>
    <s v="CA-2017-169810"/>
    <x v="800"/>
    <d v="2017-07-31T00:00:00"/>
    <x v="1"/>
    <s v="RB-19360"/>
    <s v="Raymond Buch"/>
    <x v="0"/>
    <s v="United States"/>
    <x v="298"/>
    <x v="44"/>
    <n v="57103"/>
    <s v="Central"/>
    <s v="OFF-LA-10003663"/>
    <x v="1"/>
    <x v="2"/>
    <s v="Avery 498"/>
    <n v="20.23"/>
    <n v="7"/>
    <n v="0"/>
    <n v="9.5081000000000007"/>
  </r>
  <r>
    <n v="2857"/>
    <s v="CA-2016-128594"/>
    <x v="370"/>
    <d v="2016-08-29T00:00:00"/>
    <x v="2"/>
    <s v="DJ-13510"/>
    <s v="Don Jones"/>
    <x v="1"/>
    <s v="United States"/>
    <x v="70"/>
    <x v="1"/>
    <n v="92037"/>
    <s v="West"/>
    <s v="FUR-CH-10001215"/>
    <x v="0"/>
    <x v="1"/>
    <s v="Global Troy Executive Leather Low-Back Tilter"/>
    <n v="1603.136"/>
    <n v="4"/>
    <n v="0.2"/>
    <n v="100.196"/>
  </r>
  <r>
    <n v="2858"/>
    <s v="CA-2016-154690"/>
    <x v="243"/>
    <d v="2016-08-17T00:00:00"/>
    <x v="0"/>
    <s v="CC-12370"/>
    <s v="Christopher Conant"/>
    <x v="0"/>
    <s v="United States"/>
    <x v="115"/>
    <x v="3"/>
    <n v="28314"/>
    <s v="South"/>
    <s v="FUR-CH-10000988"/>
    <x v="0"/>
    <x v="1"/>
    <s v="Hon Olson Stacker Stools"/>
    <n v="225.29599999999999"/>
    <n v="2"/>
    <n v="0.2"/>
    <n v="22.529599999999999"/>
  </r>
  <r>
    <n v="2859"/>
    <s v="CA-2017-138975"/>
    <x v="240"/>
    <d v="2017-05-23T00:00:00"/>
    <x v="1"/>
    <s v="SC-20380"/>
    <s v="Shahid Collister"/>
    <x v="0"/>
    <s v="United States"/>
    <x v="118"/>
    <x v="32"/>
    <n v="30318"/>
    <s v="South"/>
    <s v="TEC-AC-10003441"/>
    <x v="2"/>
    <x v="11"/>
    <s v="Kingston Digital DataTraveler 32GB USB 2.0"/>
    <n v="67.8"/>
    <n v="4"/>
    <n v="0"/>
    <n v="4.0679999999999996"/>
  </r>
  <r>
    <n v="2860"/>
    <s v="CA-2017-138975"/>
    <x v="240"/>
    <d v="2017-05-23T00:00:00"/>
    <x v="1"/>
    <s v="SC-20380"/>
    <s v="Shahid Collister"/>
    <x v="0"/>
    <s v="United States"/>
    <x v="118"/>
    <x v="32"/>
    <n v="30318"/>
    <s v="South"/>
    <s v="TEC-PH-10004389"/>
    <x v="2"/>
    <x v="7"/>
    <s v="Nokia Lumia 925"/>
    <n v="377.97"/>
    <n v="3"/>
    <n v="0"/>
    <n v="98.272199999999998"/>
  </r>
  <r>
    <n v="2861"/>
    <s v="CA-2017-138975"/>
    <x v="240"/>
    <d v="2017-05-23T00:00:00"/>
    <x v="1"/>
    <s v="SC-20380"/>
    <s v="Shahid Collister"/>
    <x v="0"/>
    <s v="United States"/>
    <x v="118"/>
    <x v="32"/>
    <n v="30318"/>
    <s v="South"/>
    <s v="FUR-BO-10004695"/>
    <x v="0"/>
    <x v="0"/>
    <s v="O'Sullivan 2-Door Barrister Bookcase in Odessa Pine"/>
    <n v="1628.82"/>
    <n v="9"/>
    <n v="0"/>
    <n v="374.62860000000001"/>
  </r>
  <r>
    <n v="2862"/>
    <s v="CA-2017-138975"/>
    <x v="240"/>
    <d v="2017-05-23T00:00:00"/>
    <x v="1"/>
    <s v="SC-20380"/>
    <s v="Shahid Collister"/>
    <x v="0"/>
    <s v="United States"/>
    <x v="118"/>
    <x v="32"/>
    <n v="30318"/>
    <s v="South"/>
    <s v="OFF-PA-10000100"/>
    <x v="1"/>
    <x v="10"/>
    <s v="Xerox 1945"/>
    <n v="286.93"/>
    <n v="7"/>
    <n v="0"/>
    <n v="140.59569999999999"/>
  </r>
  <r>
    <n v="2863"/>
    <s v="CA-2017-106537"/>
    <x v="801"/>
    <d v="2017-08-17T00:00:00"/>
    <x v="1"/>
    <s v="RH-19495"/>
    <s v="Rick Hansen"/>
    <x v="0"/>
    <s v="United States"/>
    <x v="333"/>
    <x v="2"/>
    <n v="32839"/>
    <s v="South"/>
    <s v="OFF-PA-10000223"/>
    <x v="1"/>
    <x v="10"/>
    <s v="Xerox 2000"/>
    <n v="20.736000000000001"/>
    <n v="4"/>
    <n v="0.2"/>
    <n v="7.2576000000000001"/>
  </r>
  <r>
    <n v="2864"/>
    <s v="US-2017-103828"/>
    <x v="802"/>
    <d v="2017-08-13T00:00:00"/>
    <x v="3"/>
    <s v="JK-15370"/>
    <s v="Jay Kimmel"/>
    <x v="0"/>
    <s v="United States"/>
    <x v="8"/>
    <x v="1"/>
    <n v="94122"/>
    <s v="West"/>
    <s v="OFF-ST-10001325"/>
    <x v="1"/>
    <x v="4"/>
    <s v="Sterilite Officeware Hinged File Box"/>
    <n v="31.44"/>
    <n v="3"/>
    <n v="0"/>
    <n v="8.4887999999999995"/>
  </r>
  <r>
    <n v="2865"/>
    <s v="US-2017-103828"/>
    <x v="802"/>
    <d v="2017-08-13T00:00:00"/>
    <x v="3"/>
    <s v="JK-15370"/>
    <s v="Jay Kimmel"/>
    <x v="0"/>
    <s v="United States"/>
    <x v="8"/>
    <x v="1"/>
    <n v="94122"/>
    <s v="West"/>
    <s v="OFF-AP-10004249"/>
    <x v="1"/>
    <x v="9"/>
    <s v="Staple holder"/>
    <n v="83.79"/>
    <n v="7"/>
    <n v="0"/>
    <n v="22.6233"/>
  </r>
  <r>
    <n v="2866"/>
    <s v="US-2017-103828"/>
    <x v="802"/>
    <d v="2017-08-13T00:00:00"/>
    <x v="3"/>
    <s v="JK-15370"/>
    <s v="Jay Kimmel"/>
    <x v="0"/>
    <s v="United States"/>
    <x v="8"/>
    <x v="1"/>
    <n v="94122"/>
    <s v="West"/>
    <s v="OFF-AR-10000588"/>
    <x v="1"/>
    <x v="6"/>
    <s v="Newell 345"/>
    <n v="59.52"/>
    <n v="3"/>
    <n v="0"/>
    <n v="15.475199999999999"/>
  </r>
  <r>
    <n v="2867"/>
    <s v="US-2017-103828"/>
    <x v="802"/>
    <d v="2017-08-13T00:00:00"/>
    <x v="3"/>
    <s v="JK-15370"/>
    <s v="Jay Kimmel"/>
    <x v="0"/>
    <s v="United States"/>
    <x v="8"/>
    <x v="1"/>
    <n v="94122"/>
    <s v="West"/>
    <s v="OFF-SU-10000946"/>
    <x v="1"/>
    <x v="14"/>
    <s v="Staple remover"/>
    <n v="31.92"/>
    <n v="4"/>
    <n v="0"/>
    <n v="9.2568000000000001"/>
  </r>
  <r>
    <n v="2868"/>
    <s v="CA-2016-115588"/>
    <x v="338"/>
    <d v="2016-11-12T00:00:00"/>
    <x v="0"/>
    <s v="AF-10885"/>
    <s v="Art Foster"/>
    <x v="0"/>
    <s v="United States"/>
    <x v="167"/>
    <x v="24"/>
    <n v="43615"/>
    <s v="East"/>
    <s v="OFF-SU-10001225"/>
    <x v="1"/>
    <x v="14"/>
    <s v="Staple remover"/>
    <n v="14.72"/>
    <n v="5"/>
    <n v="0.2"/>
    <n v="-3.3119999999999998"/>
  </r>
  <r>
    <n v="2869"/>
    <s v="CA-2016-115588"/>
    <x v="338"/>
    <d v="2016-11-12T00:00:00"/>
    <x v="0"/>
    <s v="AF-10885"/>
    <s v="Art Foster"/>
    <x v="0"/>
    <s v="United States"/>
    <x v="167"/>
    <x v="24"/>
    <n v="43615"/>
    <s v="East"/>
    <s v="OFF-ST-10001558"/>
    <x v="1"/>
    <x v="4"/>
    <s v="Acco Perma 4000 Stacking Storage Drawers"/>
    <n v="38.975999999999999"/>
    <n v="3"/>
    <n v="0.2"/>
    <n v="-2.4359999999999999"/>
  </r>
  <r>
    <n v="2870"/>
    <s v="CA-2017-143861"/>
    <x v="492"/>
    <d v="2017-06-19T00:00:00"/>
    <x v="1"/>
    <s v="LC-16885"/>
    <s v="Lena Creighton"/>
    <x v="0"/>
    <s v="United States"/>
    <x v="84"/>
    <x v="2"/>
    <n v="33710"/>
    <s v="South"/>
    <s v="FUR-FU-10001546"/>
    <x v="0"/>
    <x v="5"/>
    <s v="Dana Swing-Arm Lamps"/>
    <n v="17.088000000000001"/>
    <n v="2"/>
    <n v="0.2"/>
    <n v="1.0680000000000001"/>
  </r>
  <r>
    <n v="2871"/>
    <s v="CA-2014-148040"/>
    <x v="579"/>
    <d v="2014-03-26T00:00:00"/>
    <x v="1"/>
    <s v="BF-11275"/>
    <s v="Beth Fritzler"/>
    <x v="1"/>
    <s v="United States"/>
    <x v="93"/>
    <x v="16"/>
    <n v="85705"/>
    <s v="West"/>
    <s v="OFF-PA-10002581"/>
    <x v="1"/>
    <x v="10"/>
    <s v="Xerox 1951"/>
    <n v="74.352000000000004"/>
    <n v="3"/>
    <n v="0.2"/>
    <n v="23.234999999999999"/>
  </r>
  <r>
    <n v="2872"/>
    <s v="CA-2014-148040"/>
    <x v="579"/>
    <d v="2014-03-26T00:00:00"/>
    <x v="1"/>
    <s v="BF-11275"/>
    <s v="Beth Fritzler"/>
    <x v="1"/>
    <s v="United States"/>
    <x v="93"/>
    <x v="16"/>
    <n v="85705"/>
    <s v="West"/>
    <s v="FUR-CH-10001482"/>
    <x v="0"/>
    <x v="1"/>
    <s v="Office Star - Mesh Screen back chair with Vinyl seat"/>
    <n v="314.35199999999998"/>
    <n v="3"/>
    <n v="0.2"/>
    <n v="-35.364600000000003"/>
  </r>
  <r>
    <n v="2873"/>
    <s v="CA-2017-135167"/>
    <x v="140"/>
    <d v="2017-06-20T00:00:00"/>
    <x v="1"/>
    <s v="SC-20800"/>
    <s v="Stuart Calhoun"/>
    <x v="0"/>
    <s v="United States"/>
    <x v="1"/>
    <x v="1"/>
    <n v="90036"/>
    <s v="West"/>
    <s v="OFF-AR-10002399"/>
    <x v="1"/>
    <x v="6"/>
    <s v="Dixon Prang Watercolor Pencils, 10-Color Set with Brush"/>
    <n v="4.26"/>
    <n v="1"/>
    <n v="0"/>
    <n v="1.7465999999999999"/>
  </r>
  <r>
    <n v="2874"/>
    <s v="CA-2017-137022"/>
    <x v="673"/>
    <d v="2017-11-22T00:00:00"/>
    <x v="1"/>
    <s v="SW-20275"/>
    <s v="Scott Williamson"/>
    <x v="0"/>
    <s v="United States"/>
    <x v="70"/>
    <x v="1"/>
    <n v="92105"/>
    <s v="West"/>
    <s v="OFF-ST-10001963"/>
    <x v="1"/>
    <x v="4"/>
    <s v="Tennsco Regal Shelving Units"/>
    <n v="811.28"/>
    <n v="8"/>
    <n v="0"/>
    <n v="24.3384"/>
  </r>
  <r>
    <n v="2875"/>
    <s v="US-2017-102638"/>
    <x v="614"/>
    <d v="2017-12-31T00:00:00"/>
    <x v="2"/>
    <s v="MC-17845"/>
    <s v="Michael Chen"/>
    <x v="0"/>
    <s v="United States"/>
    <x v="20"/>
    <x v="15"/>
    <n v="10035"/>
    <s v="East"/>
    <s v="OFF-FA-10002988"/>
    <x v="1"/>
    <x v="13"/>
    <s v="Ideal Clamps"/>
    <n v="6.03"/>
    <n v="3"/>
    <n v="0"/>
    <n v="2.9546999999999999"/>
  </r>
  <r>
    <n v="2876"/>
    <s v="US-2016-167339"/>
    <x v="803"/>
    <d v="2016-01-23T00:00:00"/>
    <x v="0"/>
    <s v="TD-20995"/>
    <s v="Tamara Dahlen"/>
    <x v="0"/>
    <s v="United States"/>
    <x v="70"/>
    <x v="1"/>
    <n v="92037"/>
    <s v="West"/>
    <s v="FUR-CH-10004289"/>
    <x v="0"/>
    <x v="1"/>
    <s v="Global Super Steno Chair"/>
    <n v="153.56800000000001"/>
    <n v="2"/>
    <n v="0.2"/>
    <n v="-5.7587999999999999"/>
  </r>
  <r>
    <n v="2877"/>
    <s v="US-2016-167339"/>
    <x v="803"/>
    <d v="2016-01-23T00:00:00"/>
    <x v="0"/>
    <s v="TD-20995"/>
    <s v="Tamara Dahlen"/>
    <x v="0"/>
    <s v="United States"/>
    <x v="70"/>
    <x v="1"/>
    <n v="92037"/>
    <s v="West"/>
    <s v="FUR-CH-10000785"/>
    <x v="0"/>
    <x v="1"/>
    <s v="Global Ergonomic Managers Chair"/>
    <n v="1013.4880000000001"/>
    <n v="7"/>
    <n v="0.2"/>
    <n v="76.011600000000001"/>
  </r>
  <r>
    <n v="2878"/>
    <s v="CA-2016-152072"/>
    <x v="804"/>
    <d v="2016-01-19T00:00:00"/>
    <x v="1"/>
    <s v="Dp-13240"/>
    <s v="Dean percer"/>
    <x v="2"/>
    <s v="United States"/>
    <x v="58"/>
    <x v="30"/>
    <n v="7090"/>
    <s v="East"/>
    <s v="OFF-EN-10003040"/>
    <x v="1"/>
    <x v="12"/>
    <s v="Quality Park Security Envelopes"/>
    <n v="52.34"/>
    <n v="2"/>
    <n v="0"/>
    <n v="24.599799999999998"/>
  </r>
  <r>
    <n v="2879"/>
    <s v="CA-2016-152072"/>
    <x v="804"/>
    <d v="2016-01-19T00:00:00"/>
    <x v="1"/>
    <s v="Dp-13240"/>
    <s v="Dean percer"/>
    <x v="2"/>
    <s v="United States"/>
    <x v="58"/>
    <x v="30"/>
    <n v="7090"/>
    <s v="East"/>
    <s v="OFF-AR-10001573"/>
    <x v="1"/>
    <x v="6"/>
    <s v="American Pencil"/>
    <n v="4.66"/>
    <n v="2"/>
    <n v="0"/>
    <n v="1.3513999999999999"/>
  </r>
  <r>
    <n v="2880"/>
    <s v="CA-2016-152072"/>
    <x v="804"/>
    <d v="2016-01-19T00:00:00"/>
    <x v="1"/>
    <s v="Dp-13240"/>
    <s v="Dean percer"/>
    <x v="2"/>
    <s v="United States"/>
    <x v="58"/>
    <x v="30"/>
    <n v="7090"/>
    <s v="East"/>
    <s v="TEC-AC-10000844"/>
    <x v="2"/>
    <x v="11"/>
    <s v="Logitech Gaming G510s - Keyboard"/>
    <n v="254.97"/>
    <n v="3"/>
    <n v="0"/>
    <n v="91.789199999999994"/>
  </r>
  <r>
    <n v="2881"/>
    <s v="CA-2016-102932"/>
    <x v="251"/>
    <d v="2016-09-23T00:00:00"/>
    <x v="0"/>
    <s v="SD-20485"/>
    <s v="Shirley Daniels"/>
    <x v="2"/>
    <s v="United States"/>
    <x v="334"/>
    <x v="30"/>
    <n v="7050"/>
    <s v="East"/>
    <s v="OFF-BI-10000756"/>
    <x v="1"/>
    <x v="8"/>
    <s v="Storex DuraTech Recycled Plastic Frosted Binders"/>
    <n v="25.44"/>
    <n v="6"/>
    <n v="0"/>
    <n v="12.72"/>
  </r>
  <r>
    <n v="2882"/>
    <s v="CA-2016-102932"/>
    <x v="251"/>
    <d v="2016-09-23T00:00:00"/>
    <x v="0"/>
    <s v="SD-20485"/>
    <s v="Shirley Daniels"/>
    <x v="2"/>
    <s v="United States"/>
    <x v="334"/>
    <x v="30"/>
    <n v="7050"/>
    <s v="East"/>
    <s v="OFF-SU-10000381"/>
    <x v="1"/>
    <x v="14"/>
    <s v="Acme Forged Steel Scissors with Black Enamel Handles"/>
    <n v="27.93"/>
    <n v="3"/>
    <n v="0"/>
    <n v="8.0997000000000003"/>
  </r>
  <r>
    <n v="2883"/>
    <s v="CA-2014-165540"/>
    <x v="805"/>
    <d v="2014-02-25T00:00:00"/>
    <x v="1"/>
    <s v="TM-21010"/>
    <s v="Tamara Manning"/>
    <x v="0"/>
    <s v="United States"/>
    <x v="318"/>
    <x v="10"/>
    <n v="60098"/>
    <s v="Central"/>
    <s v="OFF-BI-10004094"/>
    <x v="1"/>
    <x v="8"/>
    <s v="GBC Standard Plastic Binding Systems Combs"/>
    <n v="8.85"/>
    <n v="5"/>
    <n v="0.8"/>
    <n v="-13.717499999999999"/>
  </r>
  <r>
    <n v="2884"/>
    <s v="CA-2016-130799"/>
    <x v="583"/>
    <d v="2016-11-16T00:00:00"/>
    <x v="0"/>
    <s v="BK-11260"/>
    <s v="Berenike Kampe"/>
    <x v="0"/>
    <s v="United States"/>
    <x v="8"/>
    <x v="1"/>
    <n v="94110"/>
    <s v="West"/>
    <s v="FUR-FU-10001852"/>
    <x v="0"/>
    <x v="5"/>
    <s v="Eldon Regeneration Recycled Desk Accessories, Smoke"/>
    <n v="6.96"/>
    <n v="4"/>
    <n v="0"/>
    <n v="2.2271999999999998"/>
  </r>
  <r>
    <n v="2885"/>
    <s v="CA-2016-164483"/>
    <x v="806"/>
    <d v="2016-02-03T00:00:00"/>
    <x v="1"/>
    <s v="JF-15490"/>
    <s v="Jeremy Farry"/>
    <x v="0"/>
    <s v="United States"/>
    <x v="8"/>
    <x v="1"/>
    <n v="94122"/>
    <s v="West"/>
    <s v="OFF-BI-10000014"/>
    <x v="1"/>
    <x v="8"/>
    <s v="Heavy-Duty E-Z-D Binders"/>
    <n v="17.456"/>
    <n v="2"/>
    <n v="0.2"/>
    <n v="5.8914"/>
  </r>
  <r>
    <n v="2886"/>
    <s v="US-2016-159856"/>
    <x v="807"/>
    <d v="2016-10-22T00:00:00"/>
    <x v="1"/>
    <s v="EP-13915"/>
    <s v="Emily Phan"/>
    <x v="0"/>
    <s v="United States"/>
    <x v="228"/>
    <x v="16"/>
    <n v="85281"/>
    <s v="West"/>
    <s v="FUR-CH-10003396"/>
    <x v="0"/>
    <x v="1"/>
    <s v="Global Deluxe Steno Chair"/>
    <n v="307.92"/>
    <n v="5"/>
    <n v="0.2"/>
    <n v="-34.640999999999998"/>
  </r>
  <r>
    <n v="2887"/>
    <s v="CA-2017-102099"/>
    <x v="404"/>
    <d v="2017-12-19T00:00:00"/>
    <x v="2"/>
    <s v="EP-13915"/>
    <s v="Emily Phan"/>
    <x v="0"/>
    <s v="United States"/>
    <x v="1"/>
    <x v="1"/>
    <n v="90008"/>
    <s v="West"/>
    <s v="OFF-AR-10003811"/>
    <x v="1"/>
    <x v="6"/>
    <s v="Newell 327"/>
    <n v="6.63"/>
    <n v="3"/>
    <n v="0"/>
    <n v="1.7901"/>
  </r>
  <r>
    <n v="2888"/>
    <s v="CA-2017-102099"/>
    <x v="404"/>
    <d v="2017-12-19T00:00:00"/>
    <x v="2"/>
    <s v="EP-13915"/>
    <s v="Emily Phan"/>
    <x v="0"/>
    <s v="United States"/>
    <x v="1"/>
    <x v="1"/>
    <n v="90008"/>
    <s v="West"/>
    <s v="OFF-PA-10003172"/>
    <x v="1"/>
    <x v="10"/>
    <s v="Xerox 1996"/>
    <n v="12.96"/>
    <n v="2"/>
    <n v="0"/>
    <n v="6.2207999999999997"/>
  </r>
  <r>
    <n v="2889"/>
    <s v="CA-2017-102099"/>
    <x v="404"/>
    <d v="2017-12-19T00:00:00"/>
    <x v="2"/>
    <s v="EP-13915"/>
    <s v="Emily Phan"/>
    <x v="0"/>
    <s v="United States"/>
    <x v="1"/>
    <x v="1"/>
    <n v="90008"/>
    <s v="West"/>
    <s v="OFF-PA-10000289"/>
    <x v="1"/>
    <x v="10"/>
    <s v="Xerox 213"/>
    <n v="32.4"/>
    <n v="5"/>
    <n v="0"/>
    <n v="15.552"/>
  </r>
  <r>
    <n v="2890"/>
    <s v="CA-2017-164049"/>
    <x v="808"/>
    <d v="2017-11-06T00:00:00"/>
    <x v="1"/>
    <s v="KH-16630"/>
    <s v="Ken Heidel"/>
    <x v="1"/>
    <s v="United States"/>
    <x v="4"/>
    <x v="4"/>
    <n v="98105"/>
    <s v="West"/>
    <s v="OFF-PA-10000791"/>
    <x v="1"/>
    <x v="10"/>
    <s v="Wirebound Message Books, Four 2 3/4 x 5 Forms per Page, 200 Sets per Book"/>
    <n v="23.85"/>
    <n v="5"/>
    <n v="0"/>
    <n v="10.7325"/>
  </r>
  <r>
    <n v="2891"/>
    <s v="CA-2014-142727"/>
    <x v="333"/>
    <d v="2014-05-01T00:00:00"/>
    <x v="0"/>
    <s v="HG-14845"/>
    <s v="Harry Greene"/>
    <x v="0"/>
    <s v="United States"/>
    <x v="335"/>
    <x v="28"/>
    <n v="70601"/>
    <s v="South"/>
    <s v="FUR-CH-10002304"/>
    <x v="0"/>
    <x v="1"/>
    <s v="Global Stack Chair without Arms, Black"/>
    <n v="51.96"/>
    <n v="2"/>
    <n v="0"/>
    <n v="12.99"/>
  </r>
  <r>
    <n v="2892"/>
    <s v="CA-2014-142727"/>
    <x v="333"/>
    <d v="2014-05-01T00:00:00"/>
    <x v="0"/>
    <s v="HG-14845"/>
    <s v="Harry Greene"/>
    <x v="0"/>
    <s v="United States"/>
    <x v="335"/>
    <x v="28"/>
    <n v="70601"/>
    <s v="South"/>
    <s v="OFF-BI-10000136"/>
    <x v="1"/>
    <x v="8"/>
    <s v="Avery Non-Stick Heavy Duty View Round Locking Ring Binders"/>
    <n v="17.940000000000001"/>
    <n v="3"/>
    <n v="0"/>
    <n v="8.6112000000000002"/>
  </r>
  <r>
    <n v="2893"/>
    <s v="CA-2017-139913"/>
    <x v="436"/>
    <d v="2017-10-29T00:00:00"/>
    <x v="1"/>
    <s v="JC-16105"/>
    <s v="Julie Creighton"/>
    <x v="1"/>
    <s v="United States"/>
    <x v="30"/>
    <x v="15"/>
    <n v="14609"/>
    <s v="East"/>
    <s v="OFF-PA-10003739"/>
    <x v="1"/>
    <x v="10"/>
    <s v="Xerox 1969"/>
    <n v="11.56"/>
    <n v="2"/>
    <n v="0"/>
    <n v="5.6643999999999997"/>
  </r>
  <r>
    <n v="2894"/>
    <s v="CA-2017-139913"/>
    <x v="436"/>
    <d v="2017-10-29T00:00:00"/>
    <x v="1"/>
    <s v="JC-16105"/>
    <s v="Julie Creighton"/>
    <x v="1"/>
    <s v="United States"/>
    <x v="30"/>
    <x v="15"/>
    <n v="14609"/>
    <s v="East"/>
    <s v="OFF-PA-10002479"/>
    <x v="1"/>
    <x v="10"/>
    <s v="Xerox 4200 Series MultiUse Premium Copy Paper (20Lb. and 84 Bright)"/>
    <n v="26.4"/>
    <n v="5"/>
    <n v="0"/>
    <n v="11.88"/>
  </r>
  <r>
    <n v="2895"/>
    <s v="CA-2017-139913"/>
    <x v="436"/>
    <d v="2017-10-29T00:00:00"/>
    <x v="1"/>
    <s v="JC-16105"/>
    <s v="Julie Creighton"/>
    <x v="1"/>
    <s v="United States"/>
    <x v="30"/>
    <x v="15"/>
    <n v="14609"/>
    <s v="East"/>
    <s v="FUR-FU-10000771"/>
    <x v="0"/>
    <x v="5"/>
    <s v="Eldon 200 Class Desk Accessories, Smoke"/>
    <n v="69.08"/>
    <n v="11"/>
    <n v="0"/>
    <n v="29.0136"/>
  </r>
  <r>
    <n v="2896"/>
    <s v="CA-2017-139913"/>
    <x v="436"/>
    <d v="2017-10-29T00:00:00"/>
    <x v="1"/>
    <s v="JC-16105"/>
    <s v="Julie Creighton"/>
    <x v="1"/>
    <s v="United States"/>
    <x v="30"/>
    <x v="15"/>
    <n v="14609"/>
    <s v="East"/>
    <s v="TEC-PH-10001552"/>
    <x v="2"/>
    <x v="7"/>
    <s v="I Need's 3d Hello Kitty Hybrid Silicone Case Cover for HTC One X 4g with 3d Hello Kitty Stylus Pen Green/pink"/>
    <n v="35.880000000000003"/>
    <n v="3"/>
    <n v="0"/>
    <n v="10.0464"/>
  </r>
  <r>
    <n v="2897"/>
    <s v="CA-2014-169033"/>
    <x v="809"/>
    <d v="2014-04-03T00:00:00"/>
    <x v="1"/>
    <s v="KM-16720"/>
    <s v="Kunst Miller"/>
    <x v="0"/>
    <s v="United States"/>
    <x v="85"/>
    <x v="15"/>
    <n v="11561"/>
    <s v="East"/>
    <s v="OFF-AR-10001915"/>
    <x v="1"/>
    <x v="6"/>
    <s v="Peel-Off China Markers"/>
    <n v="49.65"/>
    <n v="5"/>
    <n v="0"/>
    <n v="20.853000000000002"/>
  </r>
  <r>
    <n v="2898"/>
    <s v="US-2016-164630"/>
    <x v="810"/>
    <d v="2016-01-09T00:00:00"/>
    <x v="1"/>
    <s v="EB-13975"/>
    <s v="Erica Bern"/>
    <x v="1"/>
    <s v="United States"/>
    <x v="35"/>
    <x v="3"/>
    <n v="28205"/>
    <s v="South"/>
    <s v="TEC-CO-10000971"/>
    <x v="2"/>
    <x v="16"/>
    <s v="Hewlett Packard 310 Color Digital Copier"/>
    <n v="959.96799999999996"/>
    <n v="4"/>
    <n v="0.2"/>
    <n v="119.996"/>
  </r>
  <r>
    <n v="2899"/>
    <s v="US-2015-114839"/>
    <x v="33"/>
    <d v="2015-04-30T00:00:00"/>
    <x v="1"/>
    <s v="PW-19240"/>
    <s v="Pierre Wener"/>
    <x v="0"/>
    <s v="United States"/>
    <x v="12"/>
    <x v="5"/>
    <n v="77036"/>
    <s v="Central"/>
    <s v="FUR-CH-10004086"/>
    <x v="0"/>
    <x v="1"/>
    <s v="Hon 4070 Series Pagoda Armless Upholstered Stacking Chairs"/>
    <n v="408.42200000000003"/>
    <n v="2"/>
    <n v="0.3"/>
    <n v="-5.8346"/>
  </r>
  <r>
    <n v="2900"/>
    <s v="CA-2015-166464"/>
    <x v="811"/>
    <d v="2015-09-17T00:00:00"/>
    <x v="1"/>
    <s v="PG-18895"/>
    <s v="Paul Gonzalez"/>
    <x v="0"/>
    <s v="United States"/>
    <x v="20"/>
    <x v="15"/>
    <n v="10035"/>
    <s v="East"/>
    <s v="TEC-CO-10000971"/>
    <x v="2"/>
    <x v="16"/>
    <s v="Hewlett Packard 310 Color Digital Copier"/>
    <n v="479.98399999999998"/>
    <n v="2"/>
    <n v="0.2"/>
    <n v="59.997999999999998"/>
  </r>
  <r>
    <n v="2901"/>
    <s v="CA-2015-166464"/>
    <x v="811"/>
    <d v="2015-09-17T00:00:00"/>
    <x v="1"/>
    <s v="PG-18895"/>
    <s v="Paul Gonzalez"/>
    <x v="0"/>
    <s v="United States"/>
    <x v="20"/>
    <x v="15"/>
    <n v="10035"/>
    <s v="East"/>
    <s v="OFF-LA-10001317"/>
    <x v="1"/>
    <x v="2"/>
    <s v="Avery 520"/>
    <n v="12.6"/>
    <n v="4"/>
    <n v="0"/>
    <n v="6.048"/>
  </r>
  <r>
    <n v="2902"/>
    <s v="CA-2017-124898"/>
    <x v="220"/>
    <d v="2017-09-15T00:00:00"/>
    <x v="1"/>
    <s v="DB-12910"/>
    <s v="Daniel Byrd"/>
    <x v="2"/>
    <s v="United States"/>
    <x v="38"/>
    <x v="32"/>
    <n v="31907"/>
    <s v="South"/>
    <s v="OFF-PA-10003656"/>
    <x v="1"/>
    <x v="10"/>
    <s v="Xerox 1935"/>
    <n v="184.66"/>
    <n v="7"/>
    <n v="0"/>
    <n v="84.943600000000004"/>
  </r>
  <r>
    <n v="2903"/>
    <s v="CA-2016-164035"/>
    <x v="1"/>
    <d v="2016-06-17T00:00:00"/>
    <x v="1"/>
    <s v="CR-12730"/>
    <s v="Craig Reiter"/>
    <x v="0"/>
    <s v="United States"/>
    <x v="22"/>
    <x v="10"/>
    <n v="60610"/>
    <s v="Central"/>
    <s v="OFF-PA-10002160"/>
    <x v="1"/>
    <x v="10"/>
    <s v="Xerox 1978"/>
    <n v="23.12"/>
    <n v="5"/>
    <n v="0.2"/>
    <n v="8.3810000000000002"/>
  </r>
  <r>
    <n v="2904"/>
    <s v="CA-2016-153577"/>
    <x v="812"/>
    <d v="2016-07-01T00:00:00"/>
    <x v="1"/>
    <s v="KH-16330"/>
    <s v="Katharine Harms"/>
    <x v="1"/>
    <s v="United States"/>
    <x v="336"/>
    <x v="10"/>
    <n v="60035"/>
    <s v="Central"/>
    <s v="OFF-PA-10000575"/>
    <x v="1"/>
    <x v="10"/>
    <s v="Wirebound Message Books, Four 2 3/4 x 5 White Forms per Page"/>
    <n v="37.463999999999999"/>
    <n v="7"/>
    <n v="0.2"/>
    <n v="12.175800000000001"/>
  </r>
  <r>
    <n v="2905"/>
    <s v="CA-2016-153577"/>
    <x v="812"/>
    <d v="2016-07-01T00:00:00"/>
    <x v="1"/>
    <s v="KH-16330"/>
    <s v="Katharine Harms"/>
    <x v="1"/>
    <s v="United States"/>
    <x v="336"/>
    <x v="10"/>
    <n v="60035"/>
    <s v="Central"/>
    <s v="FUR-CH-10003981"/>
    <x v="0"/>
    <x v="1"/>
    <s v="Global Commerce Series Low-Back Swivel/Tilt Chairs"/>
    <n v="539.65800000000002"/>
    <n v="3"/>
    <n v="0.3"/>
    <n v="-7.7093999999999996"/>
  </r>
  <r>
    <n v="2906"/>
    <s v="CA-2014-127586"/>
    <x v="467"/>
    <d v="2014-09-30T00:00:00"/>
    <x v="1"/>
    <s v="CS-12400"/>
    <s v="Christopher Schild"/>
    <x v="2"/>
    <s v="United States"/>
    <x v="4"/>
    <x v="4"/>
    <n v="98115"/>
    <s v="West"/>
    <s v="OFF-ST-10002615"/>
    <x v="1"/>
    <x v="4"/>
    <s v="Dual Level, Single-Width Filing Carts"/>
    <n v="310.12"/>
    <n v="2"/>
    <n v="0"/>
    <n v="80.631200000000007"/>
  </r>
  <r>
    <n v="2907"/>
    <s v="CA-2017-121615"/>
    <x v="132"/>
    <d v="2017-11-09T00:00:00"/>
    <x v="1"/>
    <s v="DL-12925"/>
    <s v="Daniel Lacy"/>
    <x v="0"/>
    <s v="United States"/>
    <x v="16"/>
    <x v="11"/>
    <n v="55122"/>
    <s v="Central"/>
    <s v="OFF-PA-10000327"/>
    <x v="1"/>
    <x v="10"/>
    <s v="Xerox 1971"/>
    <n v="8.56"/>
    <n v="2"/>
    <n v="0"/>
    <n v="3.8519999999999999"/>
  </r>
  <r>
    <n v="2908"/>
    <s v="CA-2017-121615"/>
    <x v="132"/>
    <d v="2017-11-09T00:00:00"/>
    <x v="1"/>
    <s v="DL-12925"/>
    <s v="Daniel Lacy"/>
    <x v="0"/>
    <s v="United States"/>
    <x v="16"/>
    <x v="11"/>
    <n v="55122"/>
    <s v="Central"/>
    <s v="OFF-ST-10001325"/>
    <x v="1"/>
    <x v="4"/>
    <s v="Sterilite Officeware Hinged File Box"/>
    <n v="52.4"/>
    <n v="5"/>
    <n v="0"/>
    <n v="14.148"/>
  </r>
  <r>
    <n v="2909"/>
    <s v="CA-2017-121615"/>
    <x v="132"/>
    <d v="2017-11-09T00:00:00"/>
    <x v="1"/>
    <s v="DL-12925"/>
    <s v="Daniel Lacy"/>
    <x v="0"/>
    <s v="United States"/>
    <x v="16"/>
    <x v="11"/>
    <n v="55122"/>
    <s v="Central"/>
    <s v="OFF-LA-10001771"/>
    <x v="1"/>
    <x v="2"/>
    <s v="Avery 513"/>
    <n v="14.94"/>
    <n v="3"/>
    <n v="0"/>
    <n v="6.8723999999999998"/>
  </r>
  <r>
    <n v="2910"/>
    <s v="CA-2017-166415"/>
    <x v="600"/>
    <d v="2017-02-23T00:00:00"/>
    <x v="1"/>
    <s v="ME-17725"/>
    <s v="Max Engle"/>
    <x v="0"/>
    <s v="United States"/>
    <x v="4"/>
    <x v="4"/>
    <n v="98103"/>
    <s v="West"/>
    <s v="OFF-FA-10004968"/>
    <x v="1"/>
    <x v="13"/>
    <s v="Rubber Band Ball"/>
    <n v="11.22"/>
    <n v="3"/>
    <n v="0"/>
    <n v="0.22439999999999999"/>
  </r>
  <r>
    <n v="2911"/>
    <s v="CA-2015-118444"/>
    <x v="599"/>
    <d v="2015-11-09T00:00:00"/>
    <x v="1"/>
    <s v="VD-21670"/>
    <s v="Valerie Dominguez"/>
    <x v="0"/>
    <s v="United States"/>
    <x v="197"/>
    <x v="2"/>
    <n v="33065"/>
    <s v="South"/>
    <s v="OFF-AP-10000576"/>
    <x v="1"/>
    <x v="9"/>
    <s v="Belkin 325VA UPS Surge Protector, 6'"/>
    <n v="387.13600000000002"/>
    <n v="4"/>
    <n v="0.2"/>
    <n v="24.196000000000002"/>
  </r>
  <r>
    <n v="2912"/>
    <s v="CA-2014-113929"/>
    <x v="737"/>
    <d v="2014-06-21T00:00:00"/>
    <x v="1"/>
    <s v="CK-12205"/>
    <s v="Chloris Kastensmidt"/>
    <x v="0"/>
    <s v="United States"/>
    <x v="337"/>
    <x v="15"/>
    <n v="11550"/>
    <s v="East"/>
    <s v="OFF-EN-10003286"/>
    <x v="1"/>
    <x v="12"/>
    <s v="Staple envelope"/>
    <n v="41.4"/>
    <n v="5"/>
    <n v="0"/>
    <n v="19.457999999999998"/>
  </r>
  <r>
    <n v="2913"/>
    <s v="CA-2014-113929"/>
    <x v="737"/>
    <d v="2014-06-21T00:00:00"/>
    <x v="1"/>
    <s v="CK-12205"/>
    <s v="Chloris Kastensmidt"/>
    <x v="0"/>
    <s v="United States"/>
    <x v="337"/>
    <x v="15"/>
    <n v="11550"/>
    <s v="East"/>
    <s v="OFF-AR-10003772"/>
    <x v="1"/>
    <x v="6"/>
    <s v="Boston 16750 Black Compact Battery Pencil Sharpener"/>
    <n v="35"/>
    <n v="4"/>
    <n v="0"/>
    <n v="10.5"/>
  </r>
  <r>
    <n v="2914"/>
    <s v="CA-2014-113929"/>
    <x v="737"/>
    <d v="2014-06-21T00:00:00"/>
    <x v="1"/>
    <s v="CK-12205"/>
    <s v="Chloris Kastensmidt"/>
    <x v="0"/>
    <s v="United States"/>
    <x v="337"/>
    <x v="15"/>
    <n v="11550"/>
    <s v="East"/>
    <s v="OFF-BI-10002852"/>
    <x v="1"/>
    <x v="8"/>
    <s v="Ibico Standard Transparent Covers"/>
    <n v="39.552"/>
    <n v="3"/>
    <n v="0.2"/>
    <n v="14.3376"/>
  </r>
  <r>
    <n v="2915"/>
    <s v="CA-2015-134747"/>
    <x v="88"/>
    <d v="2015-10-17T00:00:00"/>
    <x v="0"/>
    <s v="DL-12925"/>
    <s v="Daniel Lacy"/>
    <x v="0"/>
    <s v="United States"/>
    <x v="338"/>
    <x v="14"/>
    <n v="46060"/>
    <s v="Central"/>
    <s v="TEC-PH-10002890"/>
    <x v="2"/>
    <x v="7"/>
    <s v="AT&amp;T 17929 Lendline Telephone"/>
    <n v="135.72"/>
    <n v="3"/>
    <n v="0"/>
    <n v="35.287199999999999"/>
  </r>
  <r>
    <n v="2916"/>
    <s v="CA-2015-134747"/>
    <x v="88"/>
    <d v="2015-10-17T00:00:00"/>
    <x v="0"/>
    <s v="DL-12925"/>
    <s v="Daniel Lacy"/>
    <x v="0"/>
    <s v="United States"/>
    <x v="338"/>
    <x v="14"/>
    <n v="46060"/>
    <s v="Central"/>
    <s v="OFF-BI-10001308"/>
    <x v="1"/>
    <x v="8"/>
    <s v="GBC Standard Plastic Binding Systems' Combs"/>
    <n v="12.56"/>
    <n v="2"/>
    <n v="0"/>
    <n v="5.6520000000000001"/>
  </r>
  <r>
    <n v="2917"/>
    <s v="CA-2015-134747"/>
    <x v="88"/>
    <d v="2015-10-17T00:00:00"/>
    <x v="0"/>
    <s v="DL-12925"/>
    <s v="Daniel Lacy"/>
    <x v="0"/>
    <s v="United States"/>
    <x v="338"/>
    <x v="14"/>
    <n v="46060"/>
    <s v="Central"/>
    <s v="TEC-PH-10001750"/>
    <x v="2"/>
    <x v="7"/>
    <s v="Samsung Rugby III"/>
    <n v="263.95999999999998"/>
    <n v="4"/>
    <n v="0"/>
    <n v="71.269199999999998"/>
  </r>
  <r>
    <n v="2918"/>
    <s v="CA-2017-155047"/>
    <x v="151"/>
    <d v="2017-08-30T00:00:00"/>
    <x v="2"/>
    <s v="SE-20110"/>
    <s v="Sanjit Engle"/>
    <x v="0"/>
    <s v="United States"/>
    <x v="61"/>
    <x v="5"/>
    <n v="75220"/>
    <s v="Central"/>
    <s v="OFF-AR-10003338"/>
    <x v="1"/>
    <x v="6"/>
    <s v="Eberhard Faber 3 1/2&quot; Golf Pencils"/>
    <n v="5.952"/>
    <n v="1"/>
    <n v="0.2"/>
    <n v="0.372"/>
  </r>
  <r>
    <n v="2919"/>
    <s v="CA-2016-160129"/>
    <x v="813"/>
    <d v="2016-11-23T00:00:00"/>
    <x v="3"/>
    <s v="LS-17200"/>
    <s v="Luke Schmidt"/>
    <x v="1"/>
    <s v="United States"/>
    <x v="10"/>
    <x v="9"/>
    <n v="19140"/>
    <s v="East"/>
    <s v="OFF-FA-10002763"/>
    <x v="1"/>
    <x v="13"/>
    <s v="Advantus Map Pennant Flags and Round Head Tacks"/>
    <n v="15.8"/>
    <n v="5"/>
    <n v="0.2"/>
    <n v="2.37"/>
  </r>
  <r>
    <n v="2920"/>
    <s v="CA-2016-160129"/>
    <x v="813"/>
    <d v="2016-11-23T00:00:00"/>
    <x v="3"/>
    <s v="LS-17200"/>
    <s v="Luke Schmidt"/>
    <x v="1"/>
    <s v="United States"/>
    <x v="10"/>
    <x v="9"/>
    <n v="19140"/>
    <s v="East"/>
    <s v="FUR-FU-10002088"/>
    <x v="0"/>
    <x v="5"/>
    <s v="Nu-Dell Float Frame 11 x 14 1/2"/>
    <n v="14.368"/>
    <n v="2"/>
    <n v="0.2"/>
    <n v="3.9512"/>
  </r>
  <r>
    <n v="2921"/>
    <s v="CA-2016-160129"/>
    <x v="813"/>
    <d v="2016-11-23T00:00:00"/>
    <x v="3"/>
    <s v="LS-17200"/>
    <s v="Luke Schmidt"/>
    <x v="1"/>
    <s v="United States"/>
    <x v="10"/>
    <x v="9"/>
    <n v="19140"/>
    <s v="East"/>
    <s v="FUR-FU-10003976"/>
    <x v="0"/>
    <x v="5"/>
    <s v="DAX Executive Solid Wood Document Frame, Desktop or Hang, Mahogany, 5 x 7"/>
    <n v="70.447999999999993"/>
    <n v="7"/>
    <n v="0.2"/>
    <n v="12.3284"/>
  </r>
  <r>
    <n v="2922"/>
    <s v="CA-2017-164329"/>
    <x v="289"/>
    <d v="2017-01-30T00:00:00"/>
    <x v="3"/>
    <s v="MM-17920"/>
    <s v="Michael Moore"/>
    <x v="0"/>
    <s v="United States"/>
    <x v="8"/>
    <x v="1"/>
    <n v="94109"/>
    <s v="West"/>
    <s v="OFF-ST-10001511"/>
    <x v="1"/>
    <x v="4"/>
    <s v="Space Solutions Commercial Steel Shelving"/>
    <n v="129.30000000000001"/>
    <n v="2"/>
    <n v="0"/>
    <n v="6.4649999999999999"/>
  </r>
  <r>
    <n v="2923"/>
    <s v="US-2015-141453"/>
    <x v="672"/>
    <d v="2015-12-03T00:00:00"/>
    <x v="0"/>
    <s v="DB-13270"/>
    <s v="Deborah Brumfield"/>
    <x v="2"/>
    <s v="United States"/>
    <x v="89"/>
    <x v="5"/>
    <n v="78745"/>
    <s v="Central"/>
    <s v="OFF-BI-10000301"/>
    <x v="1"/>
    <x v="8"/>
    <s v="GBC Instant Report Kit"/>
    <n v="3.8820000000000001"/>
    <n v="3"/>
    <n v="0.8"/>
    <n v="-5.8230000000000004"/>
  </r>
  <r>
    <n v="2924"/>
    <s v="CA-2014-156993"/>
    <x v="307"/>
    <d v="2014-07-04T00:00:00"/>
    <x v="1"/>
    <s v="RW-19630"/>
    <s v="Rob Williams"/>
    <x v="1"/>
    <s v="United States"/>
    <x v="66"/>
    <x v="12"/>
    <n v="48234"/>
    <s v="Central"/>
    <s v="OFF-FA-10003495"/>
    <x v="1"/>
    <x v="13"/>
    <s v="Staples"/>
    <n v="6.08"/>
    <n v="1"/>
    <n v="0"/>
    <n v="3.04"/>
  </r>
  <r>
    <n v="2925"/>
    <s v="CA-2014-157721"/>
    <x v="814"/>
    <d v="2014-09-05T00:00:00"/>
    <x v="2"/>
    <s v="JM-16195"/>
    <s v="Justin MacKendrick"/>
    <x v="0"/>
    <s v="United States"/>
    <x v="232"/>
    <x v="15"/>
    <n v="13601"/>
    <s v="East"/>
    <s v="OFF-AP-10001303"/>
    <x v="1"/>
    <x v="9"/>
    <s v="Holmes Cool Mist Humidifier for the Whole House with 8-Gallon Output per Day, Extended Life Filter"/>
    <n v="19.899999999999999"/>
    <n v="1"/>
    <n v="0"/>
    <n v="8.9550000000000001"/>
  </r>
  <r>
    <n v="2926"/>
    <s v="CA-2014-157721"/>
    <x v="814"/>
    <d v="2014-09-05T00:00:00"/>
    <x v="2"/>
    <s v="JM-16195"/>
    <s v="Justin MacKendrick"/>
    <x v="0"/>
    <s v="United States"/>
    <x v="232"/>
    <x v="15"/>
    <n v="13601"/>
    <s v="East"/>
    <s v="FUR-FU-10002116"/>
    <x v="0"/>
    <x v="5"/>
    <s v="Tenex Carpeted, Granite-Look or Clear Contemporary Contour Shape Chair Mats"/>
    <n v="70.709999999999994"/>
    <n v="1"/>
    <n v="0"/>
    <n v="4.9497"/>
  </r>
  <r>
    <n v="2927"/>
    <s v="CA-2017-128629"/>
    <x v="815"/>
    <d v="2017-07-14T00:00:00"/>
    <x v="0"/>
    <s v="BP-11155"/>
    <s v="Becky Pak"/>
    <x v="0"/>
    <s v="United States"/>
    <x v="38"/>
    <x v="32"/>
    <n v="31907"/>
    <s v="South"/>
    <s v="FUR-FU-10000771"/>
    <x v="0"/>
    <x v="5"/>
    <s v="Eldon 200 Class Desk Accessories, Smoke"/>
    <n v="18.84"/>
    <n v="3"/>
    <n v="0"/>
    <n v="7.9127999999999998"/>
  </r>
  <r>
    <n v="2928"/>
    <s v="CA-2017-158106"/>
    <x v="400"/>
    <d v="2017-06-10T00:00:00"/>
    <x v="1"/>
    <s v="CT-11995"/>
    <s v="Carol Triggs"/>
    <x v="0"/>
    <s v="United States"/>
    <x v="339"/>
    <x v="11"/>
    <n v="55124"/>
    <s v="Central"/>
    <s v="OFF-AR-10002255"/>
    <x v="1"/>
    <x v="6"/>
    <s v="Newell 346"/>
    <n v="8.64"/>
    <n v="3"/>
    <n v="0"/>
    <n v="2.5055999999999998"/>
  </r>
  <r>
    <n v="2929"/>
    <s v="US-2017-120390"/>
    <x v="15"/>
    <d v="2017-10-26T00:00:00"/>
    <x v="1"/>
    <s v="TH-21550"/>
    <s v="Tracy Hopkins"/>
    <x v="2"/>
    <s v="United States"/>
    <x v="140"/>
    <x v="3"/>
    <n v="27217"/>
    <s v="South"/>
    <s v="OFF-BI-10004995"/>
    <x v="1"/>
    <x v="8"/>
    <s v="GBC DocuBind P400 Electric Binding System"/>
    <n v="1633.1880000000001"/>
    <n v="4"/>
    <n v="0.7"/>
    <n v="-1306.5504000000001"/>
  </r>
  <r>
    <n v="2930"/>
    <s v="CA-2017-143434"/>
    <x v="551"/>
    <d v="2017-11-24T00:00:00"/>
    <x v="1"/>
    <s v="ME-17320"/>
    <s v="Maria Etezadi"/>
    <x v="2"/>
    <s v="United States"/>
    <x v="63"/>
    <x v="12"/>
    <n v="48601"/>
    <s v="Central"/>
    <s v="FUR-FU-10002597"/>
    <x v="0"/>
    <x v="5"/>
    <s v="C-Line Magnetic Cubicle Keepers, Clear Polypropylene"/>
    <n v="19.760000000000002"/>
    <n v="4"/>
    <n v="0"/>
    <n v="8.2992000000000008"/>
  </r>
  <r>
    <n v="2931"/>
    <s v="CA-2015-168564"/>
    <x v="816"/>
    <d v="2015-08-08T00:00:00"/>
    <x v="3"/>
    <s v="TT-21220"/>
    <s v="Thomas Thornton"/>
    <x v="0"/>
    <s v="United States"/>
    <x v="8"/>
    <x v="1"/>
    <n v="94109"/>
    <s v="West"/>
    <s v="OFF-BI-10004970"/>
    <x v="1"/>
    <x v="8"/>
    <s v="ACCOHIDE 3-Ring Binder, Blue, 1&quot;"/>
    <n v="6.6079999999999997"/>
    <n v="2"/>
    <n v="0.2"/>
    <n v="2.2302"/>
  </r>
  <r>
    <n v="2932"/>
    <s v="CA-2015-168564"/>
    <x v="816"/>
    <d v="2015-08-08T00:00:00"/>
    <x v="3"/>
    <s v="TT-21220"/>
    <s v="Thomas Thornton"/>
    <x v="0"/>
    <s v="United States"/>
    <x v="8"/>
    <x v="1"/>
    <n v="94109"/>
    <s v="West"/>
    <s v="OFF-BI-10002557"/>
    <x v="1"/>
    <x v="8"/>
    <s v="Presstex Flexible Ring Binders"/>
    <n v="7.28"/>
    <n v="2"/>
    <n v="0.2"/>
    <n v="2.73"/>
  </r>
  <r>
    <n v="2933"/>
    <s v="CA-2015-168564"/>
    <x v="816"/>
    <d v="2015-08-08T00:00:00"/>
    <x v="3"/>
    <s v="TT-21220"/>
    <s v="Thomas Thornton"/>
    <x v="0"/>
    <s v="United States"/>
    <x v="8"/>
    <x v="1"/>
    <n v="94109"/>
    <s v="West"/>
    <s v="FUR-CH-10000785"/>
    <x v="0"/>
    <x v="1"/>
    <s v="Global Ergonomic Managers Chair"/>
    <n v="144.78399999999999"/>
    <n v="1"/>
    <n v="0.2"/>
    <n v="10.8588"/>
  </r>
  <r>
    <n v="2934"/>
    <s v="US-2016-169040"/>
    <x v="409"/>
    <d v="2016-12-12T00:00:00"/>
    <x v="1"/>
    <s v="GT-14710"/>
    <s v="Greg Tran"/>
    <x v="0"/>
    <s v="United States"/>
    <x v="4"/>
    <x v="4"/>
    <n v="98105"/>
    <s v="West"/>
    <s v="TEC-PH-10002310"/>
    <x v="2"/>
    <x v="7"/>
    <s v="Plantronics Calisto P620-M USB Wireless Speakerphone System"/>
    <n v="156.792"/>
    <n v="1"/>
    <n v="0.2"/>
    <n v="13.7193"/>
  </r>
  <r>
    <n v="2935"/>
    <s v="US-2016-169040"/>
    <x v="409"/>
    <d v="2016-12-12T00:00:00"/>
    <x v="1"/>
    <s v="GT-14710"/>
    <s v="Greg Tran"/>
    <x v="0"/>
    <s v="United States"/>
    <x v="4"/>
    <x v="4"/>
    <n v="98105"/>
    <s v="West"/>
    <s v="TEC-PH-10002834"/>
    <x v="2"/>
    <x v="7"/>
    <s v="Google Nexus 5"/>
    <n v="431.976"/>
    <n v="3"/>
    <n v="0.2"/>
    <n v="26.9985"/>
  </r>
  <r>
    <n v="2936"/>
    <s v="US-2016-169040"/>
    <x v="409"/>
    <d v="2016-12-12T00:00:00"/>
    <x v="1"/>
    <s v="GT-14710"/>
    <s v="Greg Tran"/>
    <x v="0"/>
    <s v="United States"/>
    <x v="4"/>
    <x v="4"/>
    <n v="98105"/>
    <s v="West"/>
    <s v="OFF-EN-10000927"/>
    <x v="1"/>
    <x v="12"/>
    <s v="Jet-Pak Recycled Peel 'N' Seal Padded Mailers"/>
    <n v="35.89"/>
    <n v="1"/>
    <n v="0"/>
    <n v="16.150500000000001"/>
  </r>
  <r>
    <n v="2937"/>
    <s v="US-2016-169040"/>
    <x v="409"/>
    <d v="2016-12-12T00:00:00"/>
    <x v="1"/>
    <s v="GT-14710"/>
    <s v="Greg Tran"/>
    <x v="0"/>
    <s v="United States"/>
    <x v="4"/>
    <x v="4"/>
    <n v="98105"/>
    <s v="West"/>
    <s v="OFF-BI-10001636"/>
    <x v="1"/>
    <x v="8"/>
    <s v="Ibico Plastic and Wire Spiral Binding Combs"/>
    <n v="47.207999999999998"/>
    <n v="7"/>
    <n v="0.2"/>
    <n v="15.342599999999999"/>
  </r>
  <r>
    <n v="2938"/>
    <s v="US-2016-169040"/>
    <x v="409"/>
    <d v="2016-12-12T00:00:00"/>
    <x v="1"/>
    <s v="GT-14710"/>
    <s v="Greg Tran"/>
    <x v="0"/>
    <s v="United States"/>
    <x v="4"/>
    <x v="4"/>
    <n v="98105"/>
    <s v="West"/>
    <s v="OFF-PA-10001736"/>
    <x v="1"/>
    <x v="10"/>
    <s v="Xerox 1880"/>
    <n v="248.08"/>
    <n v="7"/>
    <n v="0"/>
    <n v="116.5976"/>
  </r>
  <r>
    <n v="2939"/>
    <s v="US-2016-169040"/>
    <x v="409"/>
    <d v="2016-12-12T00:00:00"/>
    <x v="1"/>
    <s v="GT-14710"/>
    <s v="Greg Tran"/>
    <x v="0"/>
    <s v="United States"/>
    <x v="4"/>
    <x v="4"/>
    <n v="98105"/>
    <s v="West"/>
    <s v="OFF-PA-10000482"/>
    <x v="1"/>
    <x v="10"/>
    <s v="Snap-A-Way Black Print Carbonless Ruled Speed Letter, Triplicate"/>
    <n v="189.7"/>
    <n v="5"/>
    <n v="0"/>
    <n v="89.159000000000006"/>
  </r>
  <r>
    <n v="2940"/>
    <s v="US-2016-169040"/>
    <x v="409"/>
    <d v="2016-12-12T00:00:00"/>
    <x v="1"/>
    <s v="GT-14710"/>
    <s v="Greg Tran"/>
    <x v="0"/>
    <s v="United States"/>
    <x v="4"/>
    <x v="4"/>
    <n v="98105"/>
    <s v="West"/>
    <s v="OFF-BI-10001658"/>
    <x v="1"/>
    <x v="8"/>
    <s v="GBC Standard Therm-A-Bind Covers"/>
    <n v="59.808"/>
    <n v="3"/>
    <n v="0.2"/>
    <n v="19.4376"/>
  </r>
  <r>
    <n v="2941"/>
    <s v="CA-2017-155880"/>
    <x v="613"/>
    <d v="2017-03-31T00:00:00"/>
    <x v="1"/>
    <s v="JD-16150"/>
    <s v="Justin Deggeller"/>
    <x v="1"/>
    <s v="United States"/>
    <x v="158"/>
    <x v="6"/>
    <n v="53209"/>
    <s v="Central"/>
    <s v="FUR-CH-10000422"/>
    <x v="0"/>
    <x v="1"/>
    <s v="Global Highback Leather Tilter in Burgundy"/>
    <n v="90.99"/>
    <n v="1"/>
    <n v="0"/>
    <n v="14.558400000000001"/>
  </r>
  <r>
    <n v="2942"/>
    <s v="CA-2017-155880"/>
    <x v="613"/>
    <d v="2017-03-31T00:00:00"/>
    <x v="1"/>
    <s v="JD-16150"/>
    <s v="Justin Deggeller"/>
    <x v="1"/>
    <s v="United States"/>
    <x v="158"/>
    <x v="6"/>
    <n v="53209"/>
    <s v="Central"/>
    <s v="FUR-CH-10004675"/>
    <x v="0"/>
    <x v="1"/>
    <s v="Lifetime Advantage Folding Chairs, 4/Carton"/>
    <n v="1526.56"/>
    <n v="7"/>
    <n v="0"/>
    <n v="427.43680000000001"/>
  </r>
  <r>
    <n v="2943"/>
    <s v="CA-2017-155880"/>
    <x v="613"/>
    <d v="2017-03-31T00:00:00"/>
    <x v="1"/>
    <s v="JD-16150"/>
    <s v="Justin Deggeller"/>
    <x v="1"/>
    <s v="United States"/>
    <x v="158"/>
    <x v="6"/>
    <n v="53209"/>
    <s v="Central"/>
    <s v="FUR-CH-10002880"/>
    <x v="0"/>
    <x v="1"/>
    <s v="Global High-Back Leather Tilter, Burgundy"/>
    <n v="368.97"/>
    <n v="3"/>
    <n v="0"/>
    <n v="40.5867"/>
  </r>
  <r>
    <n v="2944"/>
    <s v="CA-2017-126242"/>
    <x v="123"/>
    <d v="2017-11-24T00:00:00"/>
    <x v="1"/>
    <s v="MC-18100"/>
    <s v="Mick Crebagga"/>
    <x v="0"/>
    <s v="United States"/>
    <x v="1"/>
    <x v="1"/>
    <n v="90049"/>
    <s v="West"/>
    <s v="OFF-ST-10000675"/>
    <x v="1"/>
    <x v="4"/>
    <s v="File Shuttle II and Handi-File, Black"/>
    <n v="305.01"/>
    <n v="9"/>
    <n v="0"/>
    <n v="76.252499999999998"/>
  </r>
  <r>
    <n v="2945"/>
    <s v="CA-2017-126242"/>
    <x v="123"/>
    <d v="2017-11-24T00:00:00"/>
    <x v="1"/>
    <s v="MC-18100"/>
    <s v="Mick Crebagga"/>
    <x v="0"/>
    <s v="United States"/>
    <x v="1"/>
    <x v="1"/>
    <n v="90049"/>
    <s v="West"/>
    <s v="FUR-FU-10002685"/>
    <x v="0"/>
    <x v="5"/>
    <s v="Executive Impressions 13-1/2&quot; Indoor/Outdoor Wall Clock"/>
    <n v="18.7"/>
    <n v="1"/>
    <n v="0"/>
    <n v="7.1059999999999999"/>
  </r>
  <r>
    <n v="2946"/>
    <s v="CA-2016-166443"/>
    <x v="254"/>
    <d v="2016-11-05T00:00:00"/>
    <x v="2"/>
    <s v="LH-17020"/>
    <s v="Lisa Hazard"/>
    <x v="0"/>
    <s v="United States"/>
    <x v="8"/>
    <x v="1"/>
    <n v="94122"/>
    <s v="West"/>
    <s v="FUR-FU-10004020"/>
    <x v="0"/>
    <x v="5"/>
    <s v="Advantus Panel Wall Acrylic Frame"/>
    <n v="38.29"/>
    <n v="7"/>
    <n v="0"/>
    <n v="16.464700000000001"/>
  </r>
  <r>
    <n v="2947"/>
    <s v="CA-2017-169859"/>
    <x v="817"/>
    <d v="2017-12-18T00:00:00"/>
    <x v="1"/>
    <s v="MP-18175"/>
    <s v="Mike Pelletier"/>
    <x v="2"/>
    <s v="United States"/>
    <x v="70"/>
    <x v="1"/>
    <n v="92024"/>
    <s v="West"/>
    <s v="FUR-FU-10004963"/>
    <x v="0"/>
    <x v="5"/>
    <s v="Eldon 400 Class Desk Accessories, Black Carbon"/>
    <n v="26.25"/>
    <n v="3"/>
    <n v="0"/>
    <n v="11.025"/>
  </r>
  <r>
    <n v="2948"/>
    <s v="CA-2017-169859"/>
    <x v="817"/>
    <d v="2017-12-18T00:00:00"/>
    <x v="1"/>
    <s v="MP-18175"/>
    <s v="Mike Pelletier"/>
    <x v="2"/>
    <s v="United States"/>
    <x v="70"/>
    <x v="1"/>
    <n v="92024"/>
    <s v="West"/>
    <s v="OFF-BI-10000174"/>
    <x v="1"/>
    <x v="8"/>
    <s v="Wilson Jones Clip &amp; Carry Folder Binder Tool for Ring Binders, Clear"/>
    <n v="64.959999999999994"/>
    <n v="14"/>
    <n v="0.2"/>
    <n v="22.736000000000001"/>
  </r>
  <r>
    <n v="2949"/>
    <s v="CA-2017-169859"/>
    <x v="817"/>
    <d v="2017-12-18T00:00:00"/>
    <x v="1"/>
    <s v="MP-18175"/>
    <s v="Mike Pelletier"/>
    <x v="2"/>
    <s v="United States"/>
    <x v="70"/>
    <x v="1"/>
    <n v="92024"/>
    <s v="West"/>
    <s v="OFF-EN-10000461"/>
    <x v="1"/>
    <x v="12"/>
    <s v="#10- 4 1/8&quot; x 9 1/2&quot; Recycled Envelopes"/>
    <n v="43.7"/>
    <n v="5"/>
    <n v="0"/>
    <n v="20.539000000000001"/>
  </r>
  <r>
    <n v="2950"/>
    <s v="CA-2017-134915"/>
    <x v="105"/>
    <d v="2017-11-12T00:00:00"/>
    <x v="3"/>
    <s v="EM-14140"/>
    <s v="Eugene Moren"/>
    <x v="2"/>
    <s v="United States"/>
    <x v="220"/>
    <x v="16"/>
    <n v="85301"/>
    <s v="West"/>
    <s v="TEC-AC-10001266"/>
    <x v="2"/>
    <x v="11"/>
    <s v="Memorex Micro Travel Drive 8 GB"/>
    <n v="41.6"/>
    <n v="4"/>
    <n v="0.2"/>
    <n v="13"/>
  </r>
  <r>
    <n v="2951"/>
    <s v="CA-2017-134915"/>
    <x v="105"/>
    <d v="2017-11-12T00:00:00"/>
    <x v="3"/>
    <s v="EM-14140"/>
    <s v="Eugene Moren"/>
    <x v="2"/>
    <s v="United States"/>
    <x v="220"/>
    <x v="16"/>
    <n v="85301"/>
    <s v="West"/>
    <s v="OFF-PA-10002160"/>
    <x v="1"/>
    <x v="10"/>
    <s v="Xerox 1978"/>
    <n v="23.12"/>
    <n v="5"/>
    <n v="0.2"/>
    <n v="8.3810000000000002"/>
  </r>
  <r>
    <n v="2952"/>
    <s v="CA-2017-134915"/>
    <x v="105"/>
    <d v="2017-11-12T00:00:00"/>
    <x v="3"/>
    <s v="EM-14140"/>
    <s v="Eugene Moren"/>
    <x v="2"/>
    <s v="United States"/>
    <x v="220"/>
    <x v="16"/>
    <n v="85301"/>
    <s v="West"/>
    <s v="FUR-CH-10004875"/>
    <x v="0"/>
    <x v="1"/>
    <s v="Harbour Creations 67200 Series Stacking Chairs"/>
    <n v="113.88800000000001"/>
    <n v="2"/>
    <n v="0.2"/>
    <n v="9.9651999999999994"/>
  </r>
  <r>
    <n v="2953"/>
    <s v="CA-2017-134915"/>
    <x v="105"/>
    <d v="2017-11-12T00:00:00"/>
    <x v="3"/>
    <s v="EM-14140"/>
    <s v="Eugene Moren"/>
    <x v="2"/>
    <s v="United States"/>
    <x v="220"/>
    <x v="16"/>
    <n v="85301"/>
    <s v="West"/>
    <s v="FUR-FU-10000305"/>
    <x v="0"/>
    <x v="5"/>
    <s v="Tenex V2T-RE Standard Weight Series Chair Mat, 45&quot; x 53&quot;, Lip 25&quot; x 12&quot;"/>
    <n v="113.568"/>
    <n v="2"/>
    <n v="0.2"/>
    <n v="-5.6783999999999999"/>
  </r>
  <r>
    <n v="2954"/>
    <s v="CA-2017-134915"/>
    <x v="105"/>
    <d v="2017-11-12T00:00:00"/>
    <x v="3"/>
    <s v="EM-14140"/>
    <s v="Eugene Moren"/>
    <x v="2"/>
    <s v="United States"/>
    <x v="220"/>
    <x v="16"/>
    <n v="85301"/>
    <s v="West"/>
    <s v="TEC-PH-10000347"/>
    <x v="2"/>
    <x v="7"/>
    <s v="Cush Cases Heavy Duty Rugged Cover Case for Samsung Galaxy S5 - Purple"/>
    <n v="7.92"/>
    <n v="2"/>
    <n v="0.2"/>
    <n v="0.69299999999999995"/>
  </r>
  <r>
    <n v="2955"/>
    <s v="CA-2017-134915"/>
    <x v="105"/>
    <d v="2017-11-12T00:00:00"/>
    <x v="3"/>
    <s v="EM-14140"/>
    <s v="Eugene Moren"/>
    <x v="2"/>
    <s v="United States"/>
    <x v="220"/>
    <x v="16"/>
    <n v="85301"/>
    <s v="West"/>
    <s v="TEC-PH-10001459"/>
    <x v="2"/>
    <x v="7"/>
    <s v="Samsung Galaxy Mega 6.3"/>
    <n v="671.98400000000004"/>
    <n v="2"/>
    <n v="0.2"/>
    <n v="50.398800000000001"/>
  </r>
  <r>
    <n v="2956"/>
    <s v="CA-2016-153353"/>
    <x v="298"/>
    <d v="2016-08-24T00:00:00"/>
    <x v="1"/>
    <s v="GG-14650"/>
    <s v="Greg Guthrie"/>
    <x v="1"/>
    <s v="United States"/>
    <x v="20"/>
    <x v="15"/>
    <n v="10035"/>
    <s v="East"/>
    <s v="TEC-PH-10000439"/>
    <x v="2"/>
    <x v="7"/>
    <s v="GE DSL Phone Line Filter"/>
    <n v="39.99"/>
    <n v="1"/>
    <n v="0"/>
    <n v="11.597099999999999"/>
  </r>
  <r>
    <n v="2957"/>
    <s v="CA-2017-123638"/>
    <x v="818"/>
    <d v="2017-07-04T00:00:00"/>
    <x v="1"/>
    <s v="MA-17995"/>
    <s v="Michelle Arnett"/>
    <x v="2"/>
    <s v="United States"/>
    <x v="232"/>
    <x v="15"/>
    <n v="13601"/>
    <s v="East"/>
    <s v="FUR-CH-10002647"/>
    <x v="0"/>
    <x v="1"/>
    <s v="Situations Contoured Folding Chairs, 4/Set"/>
    <n v="191.64599999999999"/>
    <n v="3"/>
    <n v="0.1"/>
    <n v="31.940999999999999"/>
  </r>
  <r>
    <n v="2958"/>
    <s v="CA-2017-168900"/>
    <x v="464"/>
    <d v="2017-05-09T00:00:00"/>
    <x v="1"/>
    <s v="SH-20395"/>
    <s v="Shahid Hopkins"/>
    <x v="0"/>
    <s v="United States"/>
    <x v="24"/>
    <x v="24"/>
    <n v="45503"/>
    <s v="East"/>
    <s v="OFF-BI-10003910"/>
    <x v="1"/>
    <x v="8"/>
    <s v="DXL Angle-View Binders with Locking Rings by Samsill"/>
    <n v="2.3130000000000002"/>
    <n v="1"/>
    <n v="0.7"/>
    <n v="-1.9275"/>
  </r>
  <r>
    <n v="2959"/>
    <s v="CA-2015-158456"/>
    <x v="100"/>
    <d v="2015-12-29T00:00:00"/>
    <x v="1"/>
    <s v="KT-16465"/>
    <s v="Kean Takahito"/>
    <x v="0"/>
    <s v="United States"/>
    <x v="1"/>
    <x v="1"/>
    <n v="90032"/>
    <s v="West"/>
    <s v="OFF-BI-10001097"/>
    <x v="1"/>
    <x v="8"/>
    <s v="Avery Hole Reinforcements"/>
    <n v="19.936"/>
    <n v="4"/>
    <n v="0.2"/>
    <n v="7.2267999999999999"/>
  </r>
  <r>
    <n v="2960"/>
    <s v="CA-2015-158456"/>
    <x v="100"/>
    <d v="2015-12-29T00:00:00"/>
    <x v="1"/>
    <s v="KT-16465"/>
    <s v="Kean Takahito"/>
    <x v="0"/>
    <s v="United States"/>
    <x v="1"/>
    <x v="1"/>
    <n v="90032"/>
    <s v="West"/>
    <s v="OFF-FA-10004854"/>
    <x v="1"/>
    <x v="13"/>
    <s v="Vinyl Coated Wire Paper Clips in Organizer Box, 800/Box"/>
    <n v="45.92"/>
    <n v="4"/>
    <n v="0"/>
    <n v="21.5824"/>
  </r>
  <r>
    <n v="2961"/>
    <s v="CA-2017-143665"/>
    <x v="466"/>
    <d v="2017-05-01T00:00:00"/>
    <x v="1"/>
    <s v="PO-19180"/>
    <s v="Philisse Overcash"/>
    <x v="2"/>
    <s v="United States"/>
    <x v="4"/>
    <x v="4"/>
    <n v="98115"/>
    <s v="West"/>
    <s v="OFF-PA-10003673"/>
    <x v="1"/>
    <x v="10"/>
    <s v="Strathmore Photo Mount Cards"/>
    <n v="20.34"/>
    <n v="3"/>
    <n v="0"/>
    <n v="9.3564000000000007"/>
  </r>
  <r>
    <n v="2962"/>
    <s v="CA-2017-143665"/>
    <x v="466"/>
    <d v="2017-05-01T00:00:00"/>
    <x v="1"/>
    <s v="PO-19180"/>
    <s v="Philisse Overcash"/>
    <x v="2"/>
    <s v="United States"/>
    <x v="4"/>
    <x v="4"/>
    <n v="98115"/>
    <s v="West"/>
    <s v="OFF-LA-10002034"/>
    <x v="1"/>
    <x v="2"/>
    <s v="Avery 478"/>
    <n v="39.28"/>
    <n v="8"/>
    <n v="0"/>
    <n v="19.247199999999999"/>
  </r>
  <r>
    <n v="2963"/>
    <s v="CA-2017-137428"/>
    <x v="819"/>
    <d v="2017-12-21T00:00:00"/>
    <x v="0"/>
    <s v="AY-10555"/>
    <s v="Andy Yotov"/>
    <x v="1"/>
    <s v="United States"/>
    <x v="147"/>
    <x v="1"/>
    <n v="92054"/>
    <s v="West"/>
    <s v="FUR-CH-10002774"/>
    <x v="0"/>
    <x v="1"/>
    <s v="Global Deluxe Stacking Chair, Gray"/>
    <n v="81.567999999999998"/>
    <n v="2"/>
    <n v="0.2"/>
    <n v="9.1763999999999992"/>
  </r>
  <r>
    <n v="2964"/>
    <s v="CA-2017-137428"/>
    <x v="819"/>
    <d v="2017-12-21T00:00:00"/>
    <x v="0"/>
    <s v="AY-10555"/>
    <s v="Andy Yotov"/>
    <x v="1"/>
    <s v="United States"/>
    <x v="147"/>
    <x v="1"/>
    <n v="92054"/>
    <s v="West"/>
    <s v="FUR-CH-10003817"/>
    <x v="0"/>
    <x v="1"/>
    <s v="Global Value Steno Chair, Gray"/>
    <n v="97.183999999999997"/>
    <n v="2"/>
    <n v="0.2"/>
    <n v="6.0739999999999998"/>
  </r>
  <r>
    <n v="2965"/>
    <s v="CA-2017-137428"/>
    <x v="819"/>
    <d v="2017-12-21T00:00:00"/>
    <x v="0"/>
    <s v="AY-10555"/>
    <s v="Andy Yotov"/>
    <x v="1"/>
    <s v="United States"/>
    <x v="147"/>
    <x v="1"/>
    <n v="92054"/>
    <s v="West"/>
    <s v="OFF-BI-10002949"/>
    <x v="1"/>
    <x v="8"/>
    <s v="Prestige Round Ring Binders"/>
    <n v="24.32"/>
    <n v="5"/>
    <n v="0.2"/>
    <n v="8.2080000000000002"/>
  </r>
  <r>
    <n v="2966"/>
    <s v="CA-2017-137428"/>
    <x v="819"/>
    <d v="2017-12-21T00:00:00"/>
    <x v="0"/>
    <s v="AY-10555"/>
    <s v="Andy Yotov"/>
    <x v="1"/>
    <s v="United States"/>
    <x v="147"/>
    <x v="1"/>
    <n v="92054"/>
    <s v="West"/>
    <s v="FUR-FU-10002445"/>
    <x v="0"/>
    <x v="5"/>
    <s v="DAX Two-Tone Rosewood/Black Document Frame, Desktop, 5 x 7"/>
    <n v="18.96"/>
    <n v="2"/>
    <n v="0"/>
    <n v="7.5839999999999996"/>
  </r>
  <r>
    <n v="2967"/>
    <s v="CA-2014-162866"/>
    <x v="422"/>
    <d v="2014-12-31T00:00:00"/>
    <x v="1"/>
    <s v="Co-12640"/>
    <s v="Corey-Lock"/>
    <x v="0"/>
    <s v="United States"/>
    <x v="242"/>
    <x v="10"/>
    <n v="60076"/>
    <s v="Central"/>
    <s v="FUR-FU-10001473"/>
    <x v="0"/>
    <x v="5"/>
    <s v="DAX Wood Document Frame"/>
    <n v="32.951999999999998"/>
    <n v="6"/>
    <n v="0.6"/>
    <n v="-19.7712"/>
  </r>
  <r>
    <n v="2968"/>
    <s v="CA-2014-162866"/>
    <x v="422"/>
    <d v="2014-12-31T00:00:00"/>
    <x v="1"/>
    <s v="Co-12640"/>
    <s v="Corey-Lock"/>
    <x v="0"/>
    <s v="United States"/>
    <x v="242"/>
    <x v="10"/>
    <n v="60076"/>
    <s v="Central"/>
    <s v="OFF-ST-10002562"/>
    <x v="1"/>
    <x v="4"/>
    <s v="Staple magnet"/>
    <n v="30.015999999999998"/>
    <n v="4"/>
    <n v="0.2"/>
    <n v="3.0015999999999998"/>
  </r>
  <r>
    <n v="2969"/>
    <s v="CA-2017-167941"/>
    <x v="44"/>
    <d v="2017-11-09T00:00:00"/>
    <x v="0"/>
    <s v="JF-15565"/>
    <s v="Jill Fjeld"/>
    <x v="0"/>
    <s v="United States"/>
    <x v="115"/>
    <x v="3"/>
    <n v="28314"/>
    <s v="South"/>
    <s v="OFF-AP-10002118"/>
    <x v="1"/>
    <x v="9"/>
    <s v="1.7 Cubic Foot Compact &quot;Cube&quot; Office Refrigerators"/>
    <n v="499.584"/>
    <n v="3"/>
    <n v="0.2"/>
    <n v="43.7136"/>
  </r>
  <r>
    <n v="2970"/>
    <s v="CA-2017-167941"/>
    <x v="44"/>
    <d v="2017-11-09T00:00:00"/>
    <x v="0"/>
    <s v="JF-15565"/>
    <s v="Jill Fjeld"/>
    <x v="0"/>
    <s v="United States"/>
    <x v="115"/>
    <x v="3"/>
    <n v="28314"/>
    <s v="South"/>
    <s v="OFF-PA-10001800"/>
    <x v="1"/>
    <x v="10"/>
    <s v="Xerox 220"/>
    <n v="31.103999999999999"/>
    <n v="6"/>
    <n v="0.2"/>
    <n v="10.8864"/>
  </r>
  <r>
    <n v="2971"/>
    <s v="CA-2017-167941"/>
    <x v="44"/>
    <d v="2017-11-09T00:00:00"/>
    <x v="0"/>
    <s v="JF-15565"/>
    <s v="Jill Fjeld"/>
    <x v="0"/>
    <s v="United States"/>
    <x v="115"/>
    <x v="3"/>
    <n v="28314"/>
    <s v="South"/>
    <s v="OFF-BI-10002827"/>
    <x v="1"/>
    <x v="8"/>
    <s v="Avery Durable Poly Binders"/>
    <n v="13.272"/>
    <n v="8"/>
    <n v="0.7"/>
    <n v="-10.617599999999999"/>
  </r>
  <r>
    <n v="2972"/>
    <s v="CA-2017-167941"/>
    <x v="44"/>
    <d v="2017-11-09T00:00:00"/>
    <x v="0"/>
    <s v="JF-15565"/>
    <s v="Jill Fjeld"/>
    <x v="0"/>
    <s v="United States"/>
    <x v="115"/>
    <x v="3"/>
    <n v="28314"/>
    <s v="South"/>
    <s v="FUR-FU-10004671"/>
    <x v="0"/>
    <x v="5"/>
    <s v="Executive Impressions 12&quot; Wall Clock"/>
    <n v="28.271999999999998"/>
    <n v="2"/>
    <n v="0.2"/>
    <n v="6.3612000000000002"/>
  </r>
  <r>
    <n v="2973"/>
    <s v="CA-2017-167941"/>
    <x v="44"/>
    <d v="2017-11-09T00:00:00"/>
    <x v="0"/>
    <s v="JF-15565"/>
    <s v="Jill Fjeld"/>
    <x v="0"/>
    <s v="United States"/>
    <x v="115"/>
    <x v="3"/>
    <n v="28314"/>
    <s v="South"/>
    <s v="OFF-ST-10000736"/>
    <x v="1"/>
    <x v="4"/>
    <s v="Carina Double Wide Media Storage Towers in Natural &amp; Black"/>
    <n v="259.13600000000002"/>
    <n v="4"/>
    <n v="0.2"/>
    <n v="-51.827199999999998"/>
  </r>
  <r>
    <n v="2974"/>
    <s v="CA-2017-111808"/>
    <x v="819"/>
    <d v="2017-12-20T00:00:00"/>
    <x v="1"/>
    <s v="AR-10510"/>
    <s v="Andrew Roberts"/>
    <x v="0"/>
    <s v="United States"/>
    <x v="251"/>
    <x v="26"/>
    <n v="74133"/>
    <s v="Central"/>
    <s v="OFF-BI-10004656"/>
    <x v="1"/>
    <x v="8"/>
    <s v="Peel &amp; Stick Add-On Corner Pockets"/>
    <n v="10.8"/>
    <n v="5"/>
    <n v="0"/>
    <n v="5.1840000000000002"/>
  </r>
  <r>
    <n v="2975"/>
    <s v="CA-2015-137512"/>
    <x v="820"/>
    <d v="2015-05-12T00:00:00"/>
    <x v="1"/>
    <s v="AG-10675"/>
    <s v="Anna Gayman"/>
    <x v="0"/>
    <s v="United States"/>
    <x v="235"/>
    <x v="5"/>
    <n v="75002"/>
    <s v="Central"/>
    <s v="FUR-TA-10001095"/>
    <x v="0"/>
    <x v="3"/>
    <s v="Chromcraft Round Conference Tables"/>
    <n v="244.006"/>
    <n v="2"/>
    <n v="0.3"/>
    <n v="-31.372199999999999"/>
  </r>
  <r>
    <n v="2976"/>
    <s v="CA-2015-137512"/>
    <x v="820"/>
    <d v="2015-05-12T00:00:00"/>
    <x v="1"/>
    <s v="AG-10675"/>
    <s v="Anna Gayman"/>
    <x v="0"/>
    <s v="United States"/>
    <x v="235"/>
    <x v="5"/>
    <n v="75002"/>
    <s v="Central"/>
    <s v="OFF-PA-10000213"/>
    <x v="1"/>
    <x v="10"/>
    <s v="Xerox 198"/>
    <n v="15.936"/>
    <n v="4"/>
    <n v="0.2"/>
    <n v="5.3784000000000001"/>
  </r>
  <r>
    <n v="2977"/>
    <s v="CA-2017-139773"/>
    <x v="769"/>
    <d v="2017-12-04T00:00:00"/>
    <x v="3"/>
    <s v="DV-13045"/>
    <s v="Darrin Van Huff"/>
    <x v="1"/>
    <s v="United States"/>
    <x v="10"/>
    <x v="9"/>
    <n v="19143"/>
    <s v="East"/>
    <s v="FUR-CH-10001797"/>
    <x v="0"/>
    <x v="1"/>
    <s v="Safco Chair Connectors, 6/Carton"/>
    <n v="188.55199999999999"/>
    <n v="7"/>
    <n v="0.3"/>
    <n v="-2.6936"/>
  </r>
  <r>
    <n v="2978"/>
    <s v="CA-2017-134607"/>
    <x v="621"/>
    <d v="2017-10-08T00:00:00"/>
    <x v="0"/>
    <s v="HL-15040"/>
    <s v="Hunter Lopez"/>
    <x v="0"/>
    <s v="United States"/>
    <x v="30"/>
    <x v="15"/>
    <n v="14609"/>
    <s v="East"/>
    <s v="OFF-ST-10002214"/>
    <x v="1"/>
    <x v="4"/>
    <s v="X-Rack File for Hanging Folders"/>
    <n v="22.58"/>
    <n v="2"/>
    <n v="0"/>
    <n v="5.8708"/>
  </r>
  <r>
    <n v="2979"/>
    <s v="CA-2014-109232"/>
    <x v="286"/>
    <d v="2014-01-16T00:00:00"/>
    <x v="0"/>
    <s v="ND-18370"/>
    <s v="Natalie DeCherney"/>
    <x v="0"/>
    <s v="United States"/>
    <x v="340"/>
    <x v="20"/>
    <n v="29464"/>
    <s v="South"/>
    <s v="FUR-CH-10000422"/>
    <x v="0"/>
    <x v="1"/>
    <s v="Global Highback Leather Tilter in Burgundy"/>
    <n v="545.94000000000005"/>
    <n v="6"/>
    <n v="0"/>
    <n v="87.350399999999993"/>
  </r>
  <r>
    <n v="2980"/>
    <s v="CA-2015-139850"/>
    <x v="821"/>
    <d v="2015-06-17T00:00:00"/>
    <x v="1"/>
    <s v="GB-14575"/>
    <s v="Giulietta Baptist"/>
    <x v="0"/>
    <s v="United States"/>
    <x v="10"/>
    <x v="9"/>
    <n v="19134"/>
    <s v="East"/>
    <s v="OFF-PA-10003848"/>
    <x v="1"/>
    <x v="10"/>
    <s v="Xerox 1997"/>
    <n v="20.736000000000001"/>
    <n v="4"/>
    <n v="0.2"/>
    <n v="7.2576000000000001"/>
  </r>
  <r>
    <n v="2981"/>
    <s v="CA-2015-139850"/>
    <x v="821"/>
    <d v="2015-06-17T00:00:00"/>
    <x v="1"/>
    <s v="GB-14575"/>
    <s v="Giulietta Baptist"/>
    <x v="0"/>
    <s v="United States"/>
    <x v="10"/>
    <x v="9"/>
    <n v="19134"/>
    <s v="East"/>
    <s v="FUR-FU-10003623"/>
    <x v="0"/>
    <x v="5"/>
    <s v="DataProducts Ampli Magnifier Task Lamp, Black,"/>
    <n v="43.295999999999999"/>
    <n v="2"/>
    <n v="0.2"/>
    <n v="4.3296000000000001"/>
  </r>
  <r>
    <n v="2982"/>
    <s v="CA-2014-131310"/>
    <x v="136"/>
    <d v="2014-07-18T00:00:00"/>
    <x v="1"/>
    <s v="CL-12565"/>
    <s v="Clay Ludtke"/>
    <x v="0"/>
    <s v="United States"/>
    <x v="4"/>
    <x v="4"/>
    <n v="98115"/>
    <s v="West"/>
    <s v="FUR-CH-10001797"/>
    <x v="0"/>
    <x v="1"/>
    <s v="Safco Chair Connectors, 6/Carton"/>
    <n v="123.136"/>
    <n v="4"/>
    <n v="0.2"/>
    <n v="13.8528"/>
  </r>
  <r>
    <n v="2983"/>
    <s v="CA-2014-131310"/>
    <x v="136"/>
    <d v="2014-07-18T00:00:00"/>
    <x v="1"/>
    <s v="CL-12565"/>
    <s v="Clay Ludtke"/>
    <x v="0"/>
    <s v="United States"/>
    <x v="4"/>
    <x v="4"/>
    <n v="98115"/>
    <s v="West"/>
    <s v="OFF-BI-10003094"/>
    <x v="1"/>
    <x v="8"/>
    <s v="Self-Adhesive Ring Binder Labels"/>
    <n v="11.263999999999999"/>
    <n v="4"/>
    <n v="0.2"/>
    <n v="3.8016000000000001"/>
  </r>
  <r>
    <n v="2984"/>
    <s v="US-2014-112872"/>
    <x v="776"/>
    <d v="2014-12-11T00:00:00"/>
    <x v="0"/>
    <s v="RC-19960"/>
    <s v="Ryan Crowe"/>
    <x v="0"/>
    <s v="United States"/>
    <x v="24"/>
    <x v="21"/>
    <n v="97477"/>
    <s v="West"/>
    <s v="OFF-ST-10002205"/>
    <x v="1"/>
    <x v="4"/>
    <s v="File Shuttle I and Handi-File"/>
    <n v="53.423999999999999"/>
    <n v="3"/>
    <n v="0.2"/>
    <n v="4.6745999999999999"/>
  </r>
  <r>
    <n v="2985"/>
    <s v="US-2014-112872"/>
    <x v="776"/>
    <d v="2014-12-11T00:00:00"/>
    <x v="0"/>
    <s v="RC-19960"/>
    <s v="Ryan Crowe"/>
    <x v="0"/>
    <s v="United States"/>
    <x v="24"/>
    <x v="21"/>
    <n v="97477"/>
    <s v="West"/>
    <s v="FUR-TA-10003238"/>
    <x v="0"/>
    <x v="3"/>
    <s v="Chromcraft Bull-Nose Wood 48&quot; x 96&quot; Rectangular Conference Tables"/>
    <n v="275.49"/>
    <n v="1"/>
    <n v="0.5"/>
    <n v="-170.8038"/>
  </r>
  <r>
    <n v="2986"/>
    <s v="CA-2016-139269"/>
    <x v="822"/>
    <d v="2016-05-30T00:00:00"/>
    <x v="1"/>
    <s v="JB-16045"/>
    <s v="Julia Barnett"/>
    <x v="2"/>
    <s v="United States"/>
    <x v="38"/>
    <x v="32"/>
    <n v="31907"/>
    <s v="South"/>
    <s v="FUR-FU-10000755"/>
    <x v="0"/>
    <x v="5"/>
    <s v="Eldon Expressions Mahogany Wood Desk Collection"/>
    <n v="24.96"/>
    <n v="4"/>
    <n v="0"/>
    <n v="6.24"/>
  </r>
  <r>
    <n v="2987"/>
    <s v="CA-2016-139269"/>
    <x v="822"/>
    <d v="2016-05-30T00:00:00"/>
    <x v="1"/>
    <s v="JB-16045"/>
    <s v="Julia Barnett"/>
    <x v="2"/>
    <s v="United States"/>
    <x v="38"/>
    <x v="32"/>
    <n v="31907"/>
    <s v="South"/>
    <s v="OFF-PA-10002893"/>
    <x v="1"/>
    <x v="10"/>
    <s v="Wirebound Service Call Books, 5 1/2&quot; x 4&quot;"/>
    <n v="19.36"/>
    <n v="2"/>
    <n v="0"/>
    <n v="9.2927999999999997"/>
  </r>
  <r>
    <n v="2988"/>
    <s v="CA-2016-139269"/>
    <x v="822"/>
    <d v="2016-05-30T00:00:00"/>
    <x v="1"/>
    <s v="JB-16045"/>
    <s v="Julia Barnett"/>
    <x v="2"/>
    <s v="United States"/>
    <x v="38"/>
    <x v="32"/>
    <n v="31907"/>
    <s v="South"/>
    <s v="OFF-ST-10000689"/>
    <x v="1"/>
    <x v="4"/>
    <s v="Fellowes Strictly Business Drawer File, Letter/Legal Size"/>
    <n v="1267.6500000000001"/>
    <n v="9"/>
    <n v="0"/>
    <n v="152.11799999999999"/>
  </r>
  <r>
    <n v="2989"/>
    <s v="CA-2016-139010"/>
    <x v="823"/>
    <d v="2016-02-26T00:00:00"/>
    <x v="0"/>
    <s v="MC-17635"/>
    <s v="Matthew Clasen"/>
    <x v="1"/>
    <s v="United States"/>
    <x v="1"/>
    <x v="1"/>
    <n v="90032"/>
    <s v="West"/>
    <s v="TEC-AC-10004227"/>
    <x v="2"/>
    <x v="11"/>
    <s v="SanDisk Ultra 16 GB MicroSDHC Class 10 Memory Card"/>
    <n v="12.99"/>
    <n v="1"/>
    <n v="0"/>
    <n v="0.77939999999999998"/>
  </r>
  <r>
    <n v="2990"/>
    <s v="CA-2016-139010"/>
    <x v="823"/>
    <d v="2016-02-26T00:00:00"/>
    <x v="0"/>
    <s v="MC-17635"/>
    <s v="Matthew Clasen"/>
    <x v="1"/>
    <s v="United States"/>
    <x v="1"/>
    <x v="1"/>
    <n v="90032"/>
    <s v="West"/>
    <s v="OFF-BI-10000174"/>
    <x v="1"/>
    <x v="8"/>
    <s v="Wilson Jones Clip &amp; Carry Folder Binder Tool for Ring Binders, Clear"/>
    <n v="18.559999999999999"/>
    <n v="4"/>
    <n v="0.2"/>
    <n v="6.4960000000000004"/>
  </r>
  <r>
    <n v="2991"/>
    <s v="CA-2016-139010"/>
    <x v="823"/>
    <d v="2016-02-26T00:00:00"/>
    <x v="0"/>
    <s v="MC-17635"/>
    <s v="Matthew Clasen"/>
    <x v="1"/>
    <s v="United States"/>
    <x v="1"/>
    <x v="1"/>
    <n v="90032"/>
    <s v="West"/>
    <s v="OFF-ST-10001809"/>
    <x v="1"/>
    <x v="4"/>
    <s v="Fellowes Officeware Wire Shelving"/>
    <n v="449.15"/>
    <n v="5"/>
    <n v="0"/>
    <n v="8.9830000000000005"/>
  </r>
  <r>
    <n v="2992"/>
    <s v="CA-2016-139010"/>
    <x v="823"/>
    <d v="2016-02-26T00:00:00"/>
    <x v="0"/>
    <s v="MC-17635"/>
    <s v="Matthew Clasen"/>
    <x v="1"/>
    <s v="United States"/>
    <x v="1"/>
    <x v="1"/>
    <n v="90032"/>
    <s v="West"/>
    <s v="OFF-BI-10002309"/>
    <x v="1"/>
    <x v="8"/>
    <s v="Avery Heavy-Duty EZD  Binder With Locking Rings"/>
    <n v="31.248000000000001"/>
    <n v="7"/>
    <n v="0.2"/>
    <n v="10.9368"/>
  </r>
  <r>
    <n v="2993"/>
    <s v="CA-2016-134376"/>
    <x v="824"/>
    <d v="2016-10-06T00:00:00"/>
    <x v="1"/>
    <s v="TT-21265"/>
    <s v="Tim Taslimi"/>
    <x v="1"/>
    <s v="United States"/>
    <x v="20"/>
    <x v="15"/>
    <n v="10024"/>
    <s v="East"/>
    <s v="OFF-AP-10004532"/>
    <x v="1"/>
    <x v="9"/>
    <s v="Kensington 6 Outlet Guardian Standard Surge Protector"/>
    <n v="61.44"/>
    <n v="3"/>
    <n v="0"/>
    <n v="16.588799999999999"/>
  </r>
  <r>
    <n v="2994"/>
    <s v="CA-2017-147291"/>
    <x v="825"/>
    <d v="2017-03-17T00:00:00"/>
    <x v="1"/>
    <s v="MJ-17740"/>
    <s v="Max Jones"/>
    <x v="0"/>
    <s v="United States"/>
    <x v="66"/>
    <x v="12"/>
    <n v="48227"/>
    <s v="Central"/>
    <s v="OFF-BI-10003091"/>
    <x v="1"/>
    <x v="8"/>
    <s v="GBC DocuBind TL200 Manual Binding Machine"/>
    <n v="895.92"/>
    <n v="4"/>
    <n v="0"/>
    <n v="421.08240000000001"/>
  </r>
  <r>
    <n v="2995"/>
    <s v="CA-2016-112893"/>
    <x v="369"/>
    <d v="2016-09-13T00:00:00"/>
    <x v="0"/>
    <s v="AT-10735"/>
    <s v="Annie Thurman"/>
    <x v="0"/>
    <s v="United States"/>
    <x v="280"/>
    <x v="1"/>
    <n v="95207"/>
    <s v="West"/>
    <s v="OFF-BI-10004654"/>
    <x v="1"/>
    <x v="8"/>
    <s v="VariCap6 Expandable Binder"/>
    <n v="55.36"/>
    <n v="4"/>
    <n v="0.2"/>
    <n v="18.684000000000001"/>
  </r>
  <r>
    <n v="2996"/>
    <s v="US-2014-150532"/>
    <x v="686"/>
    <d v="2014-07-21T00:00:00"/>
    <x v="1"/>
    <s v="PB-19150"/>
    <s v="Philip Brown"/>
    <x v="0"/>
    <s v="United States"/>
    <x v="42"/>
    <x v="16"/>
    <n v="85023"/>
    <s v="West"/>
    <s v="OFF-ST-10000760"/>
    <x v="1"/>
    <x v="4"/>
    <s v="Eldon Fold 'N Roll Cart System"/>
    <n v="55.92"/>
    <n v="5"/>
    <n v="0.2"/>
    <n v="6.2910000000000004"/>
  </r>
  <r>
    <n v="2997"/>
    <s v="CA-2014-138317"/>
    <x v="261"/>
    <d v="2014-06-25T00:00:00"/>
    <x v="1"/>
    <s v="NW-18400"/>
    <s v="Natalie Webber"/>
    <x v="0"/>
    <s v="United States"/>
    <x v="10"/>
    <x v="9"/>
    <n v="19120"/>
    <s v="East"/>
    <s v="OFF-EN-10001539"/>
    <x v="1"/>
    <x v="12"/>
    <s v="Staple envelope"/>
    <n v="24.896000000000001"/>
    <n v="4"/>
    <n v="0.2"/>
    <n v="8.4024000000000001"/>
  </r>
  <r>
    <n v="2998"/>
    <s v="CA-2014-138317"/>
    <x v="261"/>
    <d v="2014-06-25T00:00:00"/>
    <x v="1"/>
    <s v="NW-18400"/>
    <s v="Natalie Webber"/>
    <x v="0"/>
    <s v="United States"/>
    <x v="10"/>
    <x v="9"/>
    <n v="19120"/>
    <s v="East"/>
    <s v="FUR-FU-10000550"/>
    <x v="0"/>
    <x v="5"/>
    <s v="Stacking Trays by OIC"/>
    <n v="3.984"/>
    <n v="1"/>
    <n v="0.2"/>
    <n v="0.64739999999999998"/>
  </r>
  <r>
    <n v="2999"/>
    <s v="CA-2014-138317"/>
    <x v="261"/>
    <d v="2014-06-25T00:00:00"/>
    <x v="1"/>
    <s v="NW-18400"/>
    <s v="Natalie Webber"/>
    <x v="0"/>
    <s v="United States"/>
    <x v="10"/>
    <x v="9"/>
    <n v="19120"/>
    <s v="East"/>
    <s v="TEC-AC-10003628"/>
    <x v="2"/>
    <x v="11"/>
    <s v="Logitech 910-002974 M325 Wireless Mouse for Web Scrolling"/>
    <n v="95.968000000000004"/>
    <n v="4"/>
    <n v="0.2"/>
    <n v="28.790400000000002"/>
  </r>
  <r>
    <n v="3000"/>
    <s v="CA-2014-138317"/>
    <x v="261"/>
    <d v="2014-06-25T00:00:00"/>
    <x v="1"/>
    <s v="NW-18400"/>
    <s v="Natalie Webber"/>
    <x v="0"/>
    <s v="United States"/>
    <x v="10"/>
    <x v="9"/>
    <n v="19120"/>
    <s v="East"/>
    <s v="TEC-MA-10004521"/>
    <x v="2"/>
    <x v="15"/>
    <s v="Epson Perfection V600 Photo Scanner"/>
    <n v="206.99100000000001"/>
    <n v="3"/>
    <n v="0.7"/>
    <n v="-172.49250000000001"/>
  </r>
  <r>
    <n v="3001"/>
    <s v="CA-2014-138317"/>
    <x v="261"/>
    <d v="2014-06-25T00:00:00"/>
    <x v="1"/>
    <s v="NW-18400"/>
    <s v="Natalie Webber"/>
    <x v="0"/>
    <s v="United States"/>
    <x v="10"/>
    <x v="9"/>
    <n v="19120"/>
    <s v="East"/>
    <s v="OFF-AP-10003860"/>
    <x v="1"/>
    <x v="9"/>
    <s v="Fellowes Advanced 8 Outlet Surge Suppressor with Phone/Fax Protection"/>
    <n v="44.415999999999997"/>
    <n v="2"/>
    <n v="0.2"/>
    <n v="3.8864000000000001"/>
  </r>
  <r>
    <n v="3002"/>
    <s v="CA-2014-138317"/>
    <x v="261"/>
    <d v="2014-06-25T00:00:00"/>
    <x v="1"/>
    <s v="NW-18400"/>
    <s v="Natalie Webber"/>
    <x v="0"/>
    <s v="United States"/>
    <x v="10"/>
    <x v="9"/>
    <n v="19120"/>
    <s v="East"/>
    <s v="OFF-BI-10000069"/>
    <x v="1"/>
    <x v="8"/>
    <s v="GBC Prepunched Paper, 19-Hole, for Binding Systems, 24-lb"/>
    <n v="9.0060000000000002"/>
    <n v="2"/>
    <n v="0.7"/>
    <n v="-7.2047999999999996"/>
  </r>
  <r>
    <n v="3003"/>
    <s v="CA-2015-130610"/>
    <x v="761"/>
    <d v="2015-07-10T00:00:00"/>
    <x v="1"/>
    <s v="VP-21730"/>
    <s v="Victor Preis"/>
    <x v="2"/>
    <s v="United States"/>
    <x v="341"/>
    <x v="12"/>
    <n v="48310"/>
    <s v="Central"/>
    <s v="OFF-BI-10003655"/>
    <x v="1"/>
    <x v="8"/>
    <s v="Durable Pressboard Binders"/>
    <n v="19"/>
    <n v="5"/>
    <n v="0"/>
    <n v="8.93"/>
  </r>
  <r>
    <n v="3004"/>
    <s v="CA-2017-104381"/>
    <x v="819"/>
    <d v="2017-12-23T00:00:00"/>
    <x v="1"/>
    <s v="RD-19810"/>
    <s v="Ross DeVincentis"/>
    <x v="2"/>
    <s v="United States"/>
    <x v="30"/>
    <x v="15"/>
    <n v="14609"/>
    <s v="East"/>
    <s v="OFF-BI-10001628"/>
    <x v="1"/>
    <x v="8"/>
    <s v="Acco Data Flex Cable Posts For Top &amp; Bottom Load Binders, 6&quot; Capacity"/>
    <n v="33.375999999999998"/>
    <n v="4"/>
    <n v="0.2"/>
    <n v="10.43"/>
  </r>
  <r>
    <n v="3005"/>
    <s v="CA-2016-131499"/>
    <x v="162"/>
    <d v="2016-09-10T00:00:00"/>
    <x v="2"/>
    <s v="MG-17875"/>
    <s v="Michael Grace"/>
    <x v="2"/>
    <s v="United States"/>
    <x v="20"/>
    <x v="15"/>
    <n v="10011"/>
    <s v="East"/>
    <s v="OFF-AP-10003779"/>
    <x v="1"/>
    <x v="9"/>
    <s v="Kensington 7 Outlet MasterPiece Power Center with Fax/Phone Line Protection"/>
    <n v="207.48"/>
    <n v="1"/>
    <n v="0"/>
    <n v="62.244"/>
  </r>
  <r>
    <n v="3006"/>
    <s v="CA-2014-148761"/>
    <x v="826"/>
    <d v="2014-05-21T00:00:00"/>
    <x v="1"/>
    <s v="PA-19060"/>
    <s v="Pete Armstrong"/>
    <x v="2"/>
    <s v="United States"/>
    <x v="342"/>
    <x v="6"/>
    <n v="54703"/>
    <s v="Central"/>
    <s v="OFF-BI-10000666"/>
    <x v="1"/>
    <x v="8"/>
    <s v="Surelock Post Binders"/>
    <n v="91.68"/>
    <n v="3"/>
    <n v="0"/>
    <n v="45.84"/>
  </r>
  <r>
    <n v="3007"/>
    <s v="CA-2017-116519"/>
    <x v="119"/>
    <d v="2017-10-15T00:00:00"/>
    <x v="2"/>
    <s v="CR-12730"/>
    <s v="Craig Reiter"/>
    <x v="0"/>
    <s v="United States"/>
    <x v="20"/>
    <x v="15"/>
    <n v="10009"/>
    <s v="East"/>
    <s v="OFF-AP-10000828"/>
    <x v="1"/>
    <x v="9"/>
    <s v="Avanti 4.4 Cu. Ft. Refrigerator"/>
    <n v="904.9"/>
    <n v="5"/>
    <n v="0"/>
    <n v="253.37200000000001"/>
  </r>
  <r>
    <n v="3008"/>
    <s v="CA-2014-130729"/>
    <x v="745"/>
    <d v="2014-10-29T00:00:00"/>
    <x v="1"/>
    <s v="AA-10375"/>
    <s v="Allen Armold"/>
    <x v="0"/>
    <s v="United States"/>
    <x v="277"/>
    <x v="1"/>
    <n v="91730"/>
    <s v="West"/>
    <s v="OFF-BI-10002706"/>
    <x v="1"/>
    <x v="8"/>
    <s v="Avery Premier Heavy-Duty Binder with Round Locking Rings"/>
    <n v="34.271999999999998"/>
    <n v="3"/>
    <n v="0.2"/>
    <n v="11.138400000000001"/>
  </r>
  <r>
    <n v="3009"/>
    <s v="CA-2016-124772"/>
    <x v="5"/>
    <d v="2016-12-06T00:00:00"/>
    <x v="2"/>
    <s v="JG-15160"/>
    <s v="James Galang"/>
    <x v="0"/>
    <s v="United States"/>
    <x v="208"/>
    <x v="0"/>
    <n v="42071"/>
    <s v="South"/>
    <s v="FUR-FU-10004748"/>
    <x v="0"/>
    <x v="5"/>
    <s v="Howard Miller 16&quot; Diameter Gallery Wall Clock"/>
    <n v="191.82"/>
    <n v="3"/>
    <n v="0"/>
    <n v="74.809799999999996"/>
  </r>
  <r>
    <n v="3010"/>
    <s v="CA-2016-115525"/>
    <x v="197"/>
    <d v="2016-07-29T00:00:00"/>
    <x v="1"/>
    <s v="RR-19525"/>
    <s v="Rick Reed"/>
    <x v="1"/>
    <s v="United States"/>
    <x v="167"/>
    <x v="24"/>
    <n v="43615"/>
    <s v="East"/>
    <s v="OFF-AP-10000026"/>
    <x v="1"/>
    <x v="9"/>
    <s v="Tripp Lite Isotel 6 Outlet Surge Protector with Fax/Modem Protection"/>
    <n v="243.88"/>
    <n v="5"/>
    <n v="0.2"/>
    <n v="27.436499999999999"/>
  </r>
  <r>
    <n v="3011"/>
    <s v="CA-2017-134845"/>
    <x v="827"/>
    <d v="2017-04-23T00:00:00"/>
    <x v="1"/>
    <s v="SR-20425"/>
    <s v="Sharelle Roach"/>
    <x v="2"/>
    <s v="United States"/>
    <x v="103"/>
    <x v="22"/>
    <n v="80027"/>
    <s v="West"/>
    <s v="OFF-BI-10000773"/>
    <x v="1"/>
    <x v="8"/>
    <s v="Insertable Tab Post Binder Dividers"/>
    <n v="12.03"/>
    <n v="5"/>
    <n v="0.7"/>
    <n v="-9.2230000000000008"/>
  </r>
  <r>
    <n v="3012"/>
    <s v="CA-2017-134845"/>
    <x v="827"/>
    <d v="2017-04-23T00:00:00"/>
    <x v="1"/>
    <s v="SR-20425"/>
    <s v="Sharelle Roach"/>
    <x v="2"/>
    <s v="United States"/>
    <x v="103"/>
    <x v="22"/>
    <n v="80027"/>
    <s v="West"/>
    <s v="TEC-MA-10000822"/>
    <x v="2"/>
    <x v="15"/>
    <s v="Lexmark MX611dhe Monochrome Laser Printer"/>
    <n v="2549.9850000000001"/>
    <n v="5"/>
    <n v="0.7"/>
    <n v="-3399.98"/>
  </r>
  <r>
    <n v="3013"/>
    <s v="CA-2017-134845"/>
    <x v="827"/>
    <d v="2017-04-23T00:00:00"/>
    <x v="1"/>
    <s v="SR-20425"/>
    <s v="Sharelle Roach"/>
    <x v="2"/>
    <s v="United States"/>
    <x v="103"/>
    <x v="22"/>
    <n v="80027"/>
    <s v="West"/>
    <s v="OFF-BI-10001543"/>
    <x v="1"/>
    <x v="8"/>
    <s v="GBC VeloBinder Manual Binding System"/>
    <n v="21.594000000000001"/>
    <n v="2"/>
    <n v="0.7"/>
    <n v="-15.835599999999999"/>
  </r>
  <r>
    <n v="3014"/>
    <s v="CA-2017-134845"/>
    <x v="827"/>
    <d v="2017-04-23T00:00:00"/>
    <x v="1"/>
    <s v="SR-20425"/>
    <s v="Sharelle Roach"/>
    <x v="2"/>
    <s v="United States"/>
    <x v="103"/>
    <x v="22"/>
    <n v="80027"/>
    <s v="West"/>
    <s v="OFF-BI-10003355"/>
    <x v="1"/>
    <x v="8"/>
    <s v="Cardinal Holdit Business Card Pockets"/>
    <n v="8.9640000000000004"/>
    <n v="6"/>
    <n v="0.7"/>
    <n v="-6.5735999999999999"/>
  </r>
  <r>
    <n v="3015"/>
    <s v="CA-2017-134845"/>
    <x v="827"/>
    <d v="2017-04-23T00:00:00"/>
    <x v="1"/>
    <s v="SR-20425"/>
    <s v="Sharelle Roach"/>
    <x v="2"/>
    <s v="United States"/>
    <x v="103"/>
    <x v="22"/>
    <n v="80027"/>
    <s v="West"/>
    <s v="OFF-PA-10002005"/>
    <x v="1"/>
    <x v="10"/>
    <s v="Xerox 225"/>
    <n v="20.736000000000001"/>
    <n v="4"/>
    <n v="0.2"/>
    <n v="7.2576000000000001"/>
  </r>
  <r>
    <n v="3016"/>
    <s v="US-2015-138919"/>
    <x v="14"/>
    <d v="2015-09-21T00:00:00"/>
    <x v="1"/>
    <s v="LS-16975"/>
    <s v="Lindsay Shagiari"/>
    <x v="2"/>
    <s v="United States"/>
    <x v="20"/>
    <x v="15"/>
    <n v="10035"/>
    <s v="East"/>
    <s v="FUR-TA-10004154"/>
    <x v="0"/>
    <x v="3"/>
    <s v="Riverside Furniture Oval Coffee Table, Oval End Table, End Table with Drawer"/>
    <n v="344.22"/>
    <n v="2"/>
    <n v="0.4"/>
    <n v="-103.26600000000001"/>
  </r>
  <r>
    <n v="3017"/>
    <s v="US-2016-160528"/>
    <x v="828"/>
    <d v="2016-08-30T00:00:00"/>
    <x v="1"/>
    <s v="MH-18115"/>
    <s v="Mick Hernandez"/>
    <x v="2"/>
    <s v="United States"/>
    <x v="343"/>
    <x v="5"/>
    <n v="78577"/>
    <s v="Central"/>
    <s v="OFF-ST-10002743"/>
    <x v="1"/>
    <x v="4"/>
    <s v="SAFCO Boltless Steel Shelving"/>
    <n v="727.29600000000005"/>
    <n v="8"/>
    <n v="0.2"/>
    <n v="-172.7328"/>
  </r>
  <r>
    <n v="3018"/>
    <s v="US-2016-160528"/>
    <x v="828"/>
    <d v="2016-08-30T00:00:00"/>
    <x v="1"/>
    <s v="MH-18115"/>
    <s v="Mick Hernandez"/>
    <x v="2"/>
    <s v="United States"/>
    <x v="343"/>
    <x v="5"/>
    <n v="78577"/>
    <s v="Central"/>
    <s v="FUR-FU-10004973"/>
    <x v="0"/>
    <x v="5"/>
    <s v="Flat Face Poster Frame"/>
    <n v="22.608000000000001"/>
    <n v="3"/>
    <n v="0.6"/>
    <n v="-10.1736"/>
  </r>
  <r>
    <n v="3019"/>
    <s v="US-2016-160528"/>
    <x v="828"/>
    <d v="2016-08-30T00:00:00"/>
    <x v="1"/>
    <s v="MH-18115"/>
    <s v="Mick Hernandez"/>
    <x v="2"/>
    <s v="United States"/>
    <x v="343"/>
    <x v="5"/>
    <n v="78577"/>
    <s v="Central"/>
    <s v="TEC-AC-10002842"/>
    <x v="2"/>
    <x v="11"/>
    <s v="WD My Passport Ultra 2TB Portable External Hard Drive"/>
    <n v="666.4"/>
    <n v="7"/>
    <n v="0.2"/>
    <n v="-33.32"/>
  </r>
  <r>
    <n v="3020"/>
    <s v="CA-2015-123568"/>
    <x v="627"/>
    <d v="2015-11-14T00:00:00"/>
    <x v="1"/>
    <s v="SC-20095"/>
    <s v="Sanjit Chand"/>
    <x v="0"/>
    <s v="United States"/>
    <x v="7"/>
    <x v="7"/>
    <n v="84084"/>
    <s v="West"/>
    <s v="OFF-FA-10002701"/>
    <x v="1"/>
    <x v="13"/>
    <s v="Alliance Rubber Bands"/>
    <n v="5.04"/>
    <n v="3"/>
    <n v="0"/>
    <n v="0.2016"/>
  </r>
  <r>
    <n v="3021"/>
    <s v="CA-2015-123568"/>
    <x v="627"/>
    <d v="2015-11-14T00:00:00"/>
    <x v="1"/>
    <s v="SC-20095"/>
    <s v="Sanjit Chand"/>
    <x v="0"/>
    <s v="United States"/>
    <x v="7"/>
    <x v="7"/>
    <n v="84084"/>
    <s v="West"/>
    <s v="OFF-PA-10001125"/>
    <x v="1"/>
    <x v="10"/>
    <s v="Xerox 1988"/>
    <n v="92.94"/>
    <n v="3"/>
    <n v="0"/>
    <n v="41.823"/>
  </r>
  <r>
    <n v="3022"/>
    <s v="CA-2015-123568"/>
    <x v="627"/>
    <d v="2015-11-14T00:00:00"/>
    <x v="1"/>
    <s v="SC-20095"/>
    <s v="Sanjit Chand"/>
    <x v="0"/>
    <s v="United States"/>
    <x v="7"/>
    <x v="7"/>
    <n v="84084"/>
    <s v="West"/>
    <s v="FUR-FU-10004090"/>
    <x v="0"/>
    <x v="5"/>
    <s v="Executive Impressions 14&quot; Contract Wall Clock"/>
    <n v="66.69"/>
    <n v="3"/>
    <n v="0"/>
    <n v="22.0077"/>
  </r>
  <r>
    <n v="3023"/>
    <s v="CA-2015-123568"/>
    <x v="627"/>
    <d v="2015-11-14T00:00:00"/>
    <x v="1"/>
    <s v="SC-20095"/>
    <s v="Sanjit Chand"/>
    <x v="0"/>
    <s v="United States"/>
    <x v="7"/>
    <x v="7"/>
    <n v="84084"/>
    <s v="West"/>
    <s v="OFF-BI-10001510"/>
    <x v="1"/>
    <x v="8"/>
    <s v="Deluxe Heavy-Duty Vinyl Round Ring Binder"/>
    <n v="91.68"/>
    <n v="5"/>
    <n v="0.2"/>
    <n v="28.65"/>
  </r>
  <r>
    <n v="3024"/>
    <s v="CA-2017-124674"/>
    <x v="701"/>
    <d v="2017-11-23T00:00:00"/>
    <x v="1"/>
    <s v="JB-16000"/>
    <s v="Joy Bell-"/>
    <x v="0"/>
    <s v="United States"/>
    <x v="180"/>
    <x v="5"/>
    <n v="78521"/>
    <s v="Central"/>
    <s v="FUR-BO-10002202"/>
    <x v="0"/>
    <x v="0"/>
    <s v="Atlantic Metals Mobile 2-Shelf Bookcases, Custom Colors"/>
    <n v="327.7328"/>
    <n v="2"/>
    <n v="0.32"/>
    <n v="-14.4588"/>
  </r>
  <r>
    <n v="3025"/>
    <s v="CA-2015-164441"/>
    <x v="627"/>
    <d v="2015-11-13T00:00:00"/>
    <x v="1"/>
    <s v="AC-10450"/>
    <s v="Amy Cox"/>
    <x v="0"/>
    <s v="United States"/>
    <x v="20"/>
    <x v="15"/>
    <n v="10011"/>
    <s v="East"/>
    <s v="OFF-BI-10001922"/>
    <x v="1"/>
    <x v="8"/>
    <s v="Storex Dura Pro Binders"/>
    <n v="52.271999999999998"/>
    <n v="11"/>
    <n v="0.2"/>
    <n v="17.6418"/>
  </r>
  <r>
    <n v="3026"/>
    <s v="CA-2015-164441"/>
    <x v="627"/>
    <d v="2015-11-13T00:00:00"/>
    <x v="1"/>
    <s v="AC-10450"/>
    <s v="Amy Cox"/>
    <x v="0"/>
    <s v="United States"/>
    <x v="20"/>
    <x v="15"/>
    <n v="10011"/>
    <s v="East"/>
    <s v="OFF-PA-10001667"/>
    <x v="1"/>
    <x v="10"/>
    <s v="Great White Multi-Use Recycled Paper (20Lb. and 84 Bright)"/>
    <n v="17.940000000000001"/>
    <n v="3"/>
    <n v="0"/>
    <n v="8.0730000000000004"/>
  </r>
  <r>
    <n v="3027"/>
    <s v="CA-2017-169054"/>
    <x v="300"/>
    <d v="2017-04-26T00:00:00"/>
    <x v="1"/>
    <s v="MO-17800"/>
    <s v="Meg O'Connel"/>
    <x v="2"/>
    <s v="United States"/>
    <x v="10"/>
    <x v="9"/>
    <n v="19140"/>
    <s v="East"/>
    <s v="FUR-FU-10001488"/>
    <x v="0"/>
    <x v="5"/>
    <s v="Tenex 46&quot; x 60&quot; Computer Anti-Static Chairmat, Rectangular Shaped"/>
    <n v="254.352"/>
    <n v="3"/>
    <n v="0.2"/>
    <n v="0"/>
  </r>
  <r>
    <n v="3028"/>
    <s v="CA-2014-106719"/>
    <x v="829"/>
    <d v="2014-08-24T00:00:00"/>
    <x v="3"/>
    <s v="RB-19645"/>
    <s v="Robert Barroso"/>
    <x v="1"/>
    <s v="United States"/>
    <x v="344"/>
    <x v="37"/>
    <n v="59102"/>
    <s v="West"/>
    <s v="OFF-BI-10002799"/>
    <x v="1"/>
    <x v="8"/>
    <s v="SlimView Poly Binder, 3/8&quot;"/>
    <n v="8.2880000000000003"/>
    <n v="2"/>
    <n v="0.2"/>
    <n v="2.6936"/>
  </r>
  <r>
    <n v="3029"/>
    <s v="CA-2017-116855"/>
    <x v="94"/>
    <d v="2017-12-21T00:00:00"/>
    <x v="1"/>
    <s v="AI-10855"/>
    <s v="Arianne Irving"/>
    <x v="0"/>
    <s v="United States"/>
    <x v="269"/>
    <x v="17"/>
    <n v="23320"/>
    <s v="South"/>
    <s v="FUR-CH-10003846"/>
    <x v="0"/>
    <x v="1"/>
    <s v="Hon Valutask Swivel Chairs"/>
    <n v="504.9"/>
    <n v="5"/>
    <n v="0"/>
    <n v="80.784000000000006"/>
  </r>
  <r>
    <n v="3030"/>
    <s v="US-2016-164189"/>
    <x v="830"/>
    <d v="2016-03-28T00:00:00"/>
    <x v="1"/>
    <s v="DR-12880"/>
    <s v="Dan Reichenbach"/>
    <x v="1"/>
    <s v="United States"/>
    <x v="345"/>
    <x v="21"/>
    <n v="97030"/>
    <s v="West"/>
    <s v="TEC-PH-10003691"/>
    <x v="2"/>
    <x v="7"/>
    <s v="BlackBerry Q10"/>
    <n v="403.16800000000001"/>
    <n v="4"/>
    <n v="0.2"/>
    <n v="25.198"/>
  </r>
  <r>
    <n v="3031"/>
    <s v="CA-2015-168480"/>
    <x v="481"/>
    <d v="2015-09-27T00:00:00"/>
    <x v="1"/>
    <s v="DM-12955"/>
    <s v="Dario Medina"/>
    <x v="1"/>
    <s v="United States"/>
    <x v="291"/>
    <x v="12"/>
    <n v="48146"/>
    <s v="Central"/>
    <s v="FUR-BO-10000468"/>
    <x v="0"/>
    <x v="0"/>
    <s v="O'Sullivan 2-Shelf Heavy-Duty Bookcases"/>
    <n v="194.32"/>
    <n v="4"/>
    <n v="0"/>
    <n v="31.091200000000001"/>
  </r>
  <r>
    <n v="3032"/>
    <s v="CA-2015-168480"/>
    <x v="481"/>
    <d v="2015-09-27T00:00:00"/>
    <x v="1"/>
    <s v="DM-12955"/>
    <s v="Dario Medina"/>
    <x v="1"/>
    <s v="United States"/>
    <x v="291"/>
    <x v="12"/>
    <n v="48146"/>
    <s v="Central"/>
    <s v="OFF-AR-10001044"/>
    <x v="1"/>
    <x v="6"/>
    <s v="BOSTON Ranger #55 Pencil Sharpener, Black"/>
    <n v="25.99"/>
    <n v="1"/>
    <n v="0"/>
    <n v="7.5370999999999997"/>
  </r>
  <r>
    <n v="3033"/>
    <s v="US-2016-114293"/>
    <x v="831"/>
    <d v="2016-11-26T00:00:00"/>
    <x v="1"/>
    <s v="JH-16180"/>
    <s v="Justin Hirsh"/>
    <x v="0"/>
    <s v="United States"/>
    <x v="345"/>
    <x v="21"/>
    <n v="97030"/>
    <s v="West"/>
    <s v="FUR-CH-10003833"/>
    <x v="0"/>
    <x v="1"/>
    <s v="Novimex Fabric Task Chair"/>
    <n v="195.136"/>
    <n v="4"/>
    <n v="0.2"/>
    <n v="-12.196"/>
  </r>
  <r>
    <n v="3034"/>
    <s v="CA-2017-134173"/>
    <x v="118"/>
    <d v="2017-09-21T00:00:00"/>
    <x v="1"/>
    <s v="AB-10060"/>
    <s v="Adam Bellavance"/>
    <x v="2"/>
    <s v="United States"/>
    <x v="10"/>
    <x v="9"/>
    <n v="19143"/>
    <s v="East"/>
    <s v="OFF-PA-10004355"/>
    <x v="1"/>
    <x v="10"/>
    <s v="Xerox 231"/>
    <n v="20.736000000000001"/>
    <n v="4"/>
    <n v="0.2"/>
    <n v="7.2576000000000001"/>
  </r>
  <r>
    <n v="3035"/>
    <s v="US-2015-123960"/>
    <x v="832"/>
    <d v="2015-06-16T00:00:00"/>
    <x v="1"/>
    <s v="BD-11605"/>
    <s v="Brian Dahlen"/>
    <x v="0"/>
    <s v="United States"/>
    <x v="53"/>
    <x v="28"/>
    <n v="71203"/>
    <s v="South"/>
    <s v="TEC-AC-10003038"/>
    <x v="2"/>
    <x v="11"/>
    <s v="Kingston Digital DataTraveler 16GB USB 2.0"/>
    <n v="53.7"/>
    <n v="6"/>
    <n v="0"/>
    <n v="10.202999999999999"/>
  </r>
  <r>
    <n v="3036"/>
    <s v="US-2015-123960"/>
    <x v="832"/>
    <d v="2015-06-16T00:00:00"/>
    <x v="1"/>
    <s v="BD-11605"/>
    <s v="Brian Dahlen"/>
    <x v="0"/>
    <s v="United States"/>
    <x v="53"/>
    <x v="28"/>
    <n v="71203"/>
    <s v="South"/>
    <s v="OFF-BI-10002799"/>
    <x v="1"/>
    <x v="8"/>
    <s v="SlimView Poly Binder, 3/8&quot;"/>
    <n v="36.26"/>
    <n v="7"/>
    <n v="0"/>
    <n v="16.679600000000001"/>
  </r>
  <r>
    <n v="3037"/>
    <s v="US-2015-123960"/>
    <x v="832"/>
    <d v="2015-06-16T00:00:00"/>
    <x v="1"/>
    <s v="BD-11605"/>
    <s v="Brian Dahlen"/>
    <x v="0"/>
    <s v="United States"/>
    <x v="53"/>
    <x v="28"/>
    <n v="71203"/>
    <s v="South"/>
    <s v="OFF-AR-10003582"/>
    <x v="1"/>
    <x v="6"/>
    <s v="Boston Electric Pencil Sharpener, Model 1818, Charcoal Black"/>
    <n v="56.3"/>
    <n v="2"/>
    <n v="0"/>
    <n v="15.763999999999999"/>
  </r>
  <r>
    <n v="3038"/>
    <s v="US-2015-123960"/>
    <x v="832"/>
    <d v="2015-06-16T00:00:00"/>
    <x v="1"/>
    <s v="BD-11605"/>
    <s v="Brian Dahlen"/>
    <x v="0"/>
    <s v="United States"/>
    <x v="53"/>
    <x v="28"/>
    <n v="71203"/>
    <s v="South"/>
    <s v="OFF-PA-10004451"/>
    <x v="1"/>
    <x v="10"/>
    <s v="Xerox 222"/>
    <n v="32.4"/>
    <n v="5"/>
    <n v="0"/>
    <n v="15.552"/>
  </r>
  <r>
    <n v="3039"/>
    <s v="US-2015-123960"/>
    <x v="832"/>
    <d v="2015-06-16T00:00:00"/>
    <x v="1"/>
    <s v="BD-11605"/>
    <s v="Brian Dahlen"/>
    <x v="0"/>
    <s v="United States"/>
    <x v="53"/>
    <x v="28"/>
    <n v="71203"/>
    <s v="South"/>
    <s v="FUR-FU-10004666"/>
    <x v="0"/>
    <x v="5"/>
    <s v="DAX Clear Channel Poster Frame"/>
    <n v="29.16"/>
    <n v="2"/>
    <n v="0"/>
    <n v="10.789199999999999"/>
  </r>
  <r>
    <n v="3040"/>
    <s v="CA-2017-101749"/>
    <x v="621"/>
    <d v="2017-10-08T00:00:00"/>
    <x v="1"/>
    <s v="AS-10045"/>
    <s v="Aaron Smayling"/>
    <x v="1"/>
    <s v="United States"/>
    <x v="45"/>
    <x v="1"/>
    <n v="91104"/>
    <s v="West"/>
    <s v="FUR-TA-10001520"/>
    <x v="0"/>
    <x v="3"/>
    <s v="Lesro Sheffield Collection Coffee Table, End Table, Center Table, Corner Table"/>
    <n v="171.28800000000001"/>
    <n v="3"/>
    <n v="0.2"/>
    <n v="-6.4233000000000002"/>
  </r>
  <r>
    <n v="3041"/>
    <s v="US-2016-147991"/>
    <x v="465"/>
    <d v="2016-05-09T00:00:00"/>
    <x v="1"/>
    <s v="ZD-21925"/>
    <s v="Zuschuss Donatelli"/>
    <x v="0"/>
    <s v="United States"/>
    <x v="346"/>
    <x v="18"/>
    <n v="37421"/>
    <s v="South"/>
    <s v="FUR-FU-10004270"/>
    <x v="0"/>
    <x v="5"/>
    <s v="Eldon Image Series Desk Accessories, Burgundy"/>
    <n v="16.72"/>
    <n v="5"/>
    <n v="0.2"/>
    <n v="3.3439999999999999"/>
  </r>
  <r>
    <n v="3042"/>
    <s v="CA-2017-149559"/>
    <x v="220"/>
    <d v="2017-09-12T00:00:00"/>
    <x v="3"/>
    <s v="KF-16285"/>
    <s v="Karen Ferguson"/>
    <x v="2"/>
    <s v="United States"/>
    <x v="85"/>
    <x v="1"/>
    <n v="90805"/>
    <s v="West"/>
    <s v="OFF-PA-10003172"/>
    <x v="1"/>
    <x v="10"/>
    <s v="Xerox 1996"/>
    <n v="12.96"/>
    <n v="2"/>
    <n v="0"/>
    <n v="6.2207999999999997"/>
  </r>
  <r>
    <n v="3043"/>
    <s v="CA-2017-149559"/>
    <x v="220"/>
    <d v="2017-09-12T00:00:00"/>
    <x v="3"/>
    <s v="KF-16285"/>
    <s v="Karen Ferguson"/>
    <x v="2"/>
    <s v="United States"/>
    <x v="85"/>
    <x v="1"/>
    <n v="90805"/>
    <s v="West"/>
    <s v="OFF-EN-10002312"/>
    <x v="1"/>
    <x v="12"/>
    <s v="#10 Self-Seal White Envelopes"/>
    <n v="22.18"/>
    <n v="2"/>
    <n v="0"/>
    <n v="10.8682"/>
  </r>
  <r>
    <n v="3044"/>
    <s v="CA-2017-149559"/>
    <x v="220"/>
    <d v="2017-09-12T00:00:00"/>
    <x v="3"/>
    <s v="KF-16285"/>
    <s v="Karen Ferguson"/>
    <x v="2"/>
    <s v="United States"/>
    <x v="85"/>
    <x v="1"/>
    <n v="90805"/>
    <s v="West"/>
    <s v="FUR-CH-10002320"/>
    <x v="0"/>
    <x v="1"/>
    <s v="Hon Pagoda Stacking Chairs"/>
    <n v="2054.2719999999999"/>
    <n v="8"/>
    <n v="0.2"/>
    <n v="256.78399999999999"/>
  </r>
  <r>
    <n v="3045"/>
    <s v="CA-2015-135174"/>
    <x v="28"/>
    <d v="2015-05-02T00:00:00"/>
    <x v="0"/>
    <s v="BP-11230"/>
    <s v="Benjamin Patterson"/>
    <x v="0"/>
    <s v="United States"/>
    <x v="21"/>
    <x v="24"/>
    <n v="45373"/>
    <s v="East"/>
    <s v="TEC-PH-10001530"/>
    <x v="2"/>
    <x v="7"/>
    <s v="Cisco Unified IP Phone 7945G VoIP phone"/>
    <n v="1022.97"/>
    <n v="5"/>
    <n v="0.4"/>
    <n v="-255.74250000000001"/>
  </r>
  <r>
    <n v="3046"/>
    <s v="CA-2017-125290"/>
    <x v="44"/>
    <d v="2017-11-10T00:00:00"/>
    <x v="0"/>
    <s v="CC-12430"/>
    <s v="Chuck Clark"/>
    <x v="2"/>
    <s v="United States"/>
    <x v="31"/>
    <x v="11"/>
    <n v="55407"/>
    <s v="Central"/>
    <s v="OFF-AR-10001216"/>
    <x v="1"/>
    <x v="6"/>
    <s v="Newell 339"/>
    <n v="13.9"/>
    <n v="5"/>
    <n v="0"/>
    <n v="3.6139999999999999"/>
  </r>
  <r>
    <n v="3047"/>
    <s v="CA-2017-125290"/>
    <x v="44"/>
    <d v="2017-11-10T00:00:00"/>
    <x v="0"/>
    <s v="CC-12430"/>
    <s v="Chuck Clark"/>
    <x v="2"/>
    <s v="United States"/>
    <x v="31"/>
    <x v="11"/>
    <n v="55407"/>
    <s v="Central"/>
    <s v="OFF-PA-10003127"/>
    <x v="1"/>
    <x v="10"/>
    <s v="Easy-staple paper"/>
    <n v="26.38"/>
    <n v="1"/>
    <n v="0"/>
    <n v="12.1348"/>
  </r>
  <r>
    <n v="3048"/>
    <s v="CA-2014-137351"/>
    <x v="587"/>
    <d v="2014-10-04T00:00:00"/>
    <x v="1"/>
    <s v="DB-13615"/>
    <s v="Doug Bickford"/>
    <x v="0"/>
    <s v="United States"/>
    <x v="4"/>
    <x v="4"/>
    <n v="98105"/>
    <s v="West"/>
    <s v="OFF-BI-10003910"/>
    <x v="1"/>
    <x v="8"/>
    <s v="DXL Angle-View Binders with Locking Rings by Samsill"/>
    <n v="43.176000000000002"/>
    <n v="7"/>
    <n v="0.2"/>
    <n v="13.4925"/>
  </r>
  <r>
    <n v="3049"/>
    <s v="CA-2017-121419"/>
    <x v="459"/>
    <d v="2017-04-04T00:00:00"/>
    <x v="2"/>
    <s v="TC-21475"/>
    <s v="Tony Chapman"/>
    <x v="2"/>
    <s v="United States"/>
    <x v="38"/>
    <x v="32"/>
    <n v="31907"/>
    <s v="South"/>
    <s v="FUR-TA-10004534"/>
    <x v="0"/>
    <x v="3"/>
    <s v="Bevis 44 x 96 Conference Tables"/>
    <n v="411.8"/>
    <n v="2"/>
    <n v="0"/>
    <n v="70.006"/>
  </r>
  <r>
    <n v="3050"/>
    <s v="CA-2017-121419"/>
    <x v="459"/>
    <d v="2017-04-04T00:00:00"/>
    <x v="2"/>
    <s v="TC-21475"/>
    <s v="Tony Chapman"/>
    <x v="2"/>
    <s v="United States"/>
    <x v="38"/>
    <x v="32"/>
    <n v="31907"/>
    <s v="South"/>
    <s v="TEC-AC-10000892"/>
    <x v="2"/>
    <x v="11"/>
    <s v="NETGEAR N750 Dual Band Wi-Fi Gigabit Router"/>
    <n v="360"/>
    <n v="4"/>
    <n v="0"/>
    <n v="129.6"/>
  </r>
  <r>
    <n v="3051"/>
    <s v="US-2017-148054"/>
    <x v="833"/>
    <d v="2017-10-11T00:00:00"/>
    <x v="1"/>
    <s v="NZ-18565"/>
    <s v="Nick Zandusky"/>
    <x v="2"/>
    <s v="United States"/>
    <x v="347"/>
    <x v="45"/>
    <n v="83642"/>
    <s v="West"/>
    <s v="FUR-FU-10003247"/>
    <x v="0"/>
    <x v="5"/>
    <s v="36X48 HARDFLOOR CHAIRMAT"/>
    <n v="41.96"/>
    <n v="2"/>
    <n v="0"/>
    <n v="2.9371999999999998"/>
  </r>
  <r>
    <n v="3052"/>
    <s v="US-2017-148054"/>
    <x v="833"/>
    <d v="2017-10-11T00:00:00"/>
    <x v="1"/>
    <s v="NZ-18565"/>
    <s v="Nick Zandusky"/>
    <x v="2"/>
    <s v="United States"/>
    <x v="347"/>
    <x v="45"/>
    <n v="83642"/>
    <s v="West"/>
    <s v="OFF-AP-10004336"/>
    <x v="1"/>
    <x v="9"/>
    <s v="Conquest 14 Commercial Heavy-Duty Upright Vacuum, Collection System, Accessory Kit"/>
    <n v="227.84"/>
    <n v="4"/>
    <n v="0"/>
    <n v="66.073599999999999"/>
  </r>
  <r>
    <n v="3053"/>
    <s v="US-2017-148054"/>
    <x v="833"/>
    <d v="2017-10-11T00:00:00"/>
    <x v="1"/>
    <s v="NZ-18565"/>
    <s v="Nick Zandusky"/>
    <x v="2"/>
    <s v="United States"/>
    <x v="347"/>
    <x v="45"/>
    <n v="83642"/>
    <s v="West"/>
    <s v="OFF-PA-10001295"/>
    <x v="1"/>
    <x v="10"/>
    <s v="Computer Printout Paper with Letter-Trim Perforations"/>
    <n v="37.94"/>
    <n v="2"/>
    <n v="0"/>
    <n v="18.211200000000002"/>
  </r>
  <r>
    <n v="3054"/>
    <s v="CA-2016-128517"/>
    <x v="526"/>
    <d v="2016-04-14T00:00:00"/>
    <x v="0"/>
    <s v="SW-20350"/>
    <s v="Sean Wendt"/>
    <x v="2"/>
    <s v="United States"/>
    <x v="66"/>
    <x v="12"/>
    <n v="48227"/>
    <s v="Central"/>
    <s v="TEC-PH-10002555"/>
    <x v="2"/>
    <x v="7"/>
    <s v="Nortel Meridian M5316 Digital phone"/>
    <n v="517.9"/>
    <n v="2"/>
    <n v="0"/>
    <n v="134.654"/>
  </r>
  <r>
    <n v="3055"/>
    <s v="CA-2016-128517"/>
    <x v="526"/>
    <d v="2016-04-14T00:00:00"/>
    <x v="0"/>
    <s v="SW-20350"/>
    <s v="Sean Wendt"/>
    <x v="2"/>
    <s v="United States"/>
    <x v="66"/>
    <x v="12"/>
    <n v="48227"/>
    <s v="Central"/>
    <s v="OFF-BI-10000831"/>
    <x v="1"/>
    <x v="8"/>
    <s v="Storex Flexible Poly Binders with Double Pockets"/>
    <n v="5.28"/>
    <n v="2"/>
    <n v="0"/>
    <n v="2.4287999999999998"/>
  </r>
  <r>
    <n v="3056"/>
    <s v="US-2015-100377"/>
    <x v="834"/>
    <d v="2015-09-01T00:00:00"/>
    <x v="1"/>
    <s v="TS-21370"/>
    <s v="Todd Sumrall"/>
    <x v="1"/>
    <s v="United States"/>
    <x v="22"/>
    <x v="10"/>
    <n v="60623"/>
    <s v="Central"/>
    <s v="TEC-CO-10001046"/>
    <x v="2"/>
    <x v="16"/>
    <s v="Canon Imageclass D680 Copier / Fax"/>
    <n v="2799.96"/>
    <n v="5"/>
    <n v="0.2"/>
    <n v="874.98749999999995"/>
  </r>
  <r>
    <n v="3057"/>
    <s v="CA-2017-131492"/>
    <x v="15"/>
    <d v="2017-10-24T00:00:00"/>
    <x v="0"/>
    <s v="HH-15010"/>
    <s v="Hilary Holden"/>
    <x v="1"/>
    <s v="United States"/>
    <x v="8"/>
    <x v="1"/>
    <n v="94110"/>
    <s v="West"/>
    <s v="OFF-EN-10002973"/>
    <x v="1"/>
    <x v="12"/>
    <s v="Ampad #10 Peel &amp; Seel Holiday Envelopes"/>
    <n v="8.9600000000000009"/>
    <n v="2"/>
    <n v="0"/>
    <n v="4.3007999999999997"/>
  </r>
  <r>
    <n v="3058"/>
    <s v="CA-2017-131492"/>
    <x v="15"/>
    <d v="2017-10-24T00:00:00"/>
    <x v="0"/>
    <s v="HH-15010"/>
    <s v="Hilary Holden"/>
    <x v="1"/>
    <s v="United States"/>
    <x v="8"/>
    <x v="1"/>
    <n v="94110"/>
    <s v="West"/>
    <s v="OFF-LA-10001641"/>
    <x v="1"/>
    <x v="2"/>
    <s v="Avery 518"/>
    <n v="31.5"/>
    <n v="10"/>
    <n v="0"/>
    <n v="15.12"/>
  </r>
  <r>
    <n v="3059"/>
    <s v="CA-2017-131492"/>
    <x v="15"/>
    <d v="2017-10-24T00:00:00"/>
    <x v="0"/>
    <s v="HH-15010"/>
    <s v="Hilary Holden"/>
    <x v="1"/>
    <s v="United States"/>
    <x v="8"/>
    <x v="1"/>
    <n v="94110"/>
    <s v="West"/>
    <s v="FUR-FU-10003878"/>
    <x v="0"/>
    <x v="5"/>
    <s v="Linden 10&quot; Round Wall Clock, Black"/>
    <n v="30.56"/>
    <n v="2"/>
    <n v="0"/>
    <n v="10.3904"/>
  </r>
  <r>
    <n v="3060"/>
    <s v="CA-2017-131492"/>
    <x v="15"/>
    <d v="2017-10-24T00:00:00"/>
    <x v="0"/>
    <s v="HH-15010"/>
    <s v="Hilary Holden"/>
    <x v="1"/>
    <s v="United States"/>
    <x v="8"/>
    <x v="1"/>
    <n v="94110"/>
    <s v="West"/>
    <s v="FUR-TA-10003837"/>
    <x v="0"/>
    <x v="3"/>
    <s v="Anderson Hickey Conga Table Tops &amp; Accessories"/>
    <n v="24.367999999999999"/>
    <n v="2"/>
    <n v="0.2"/>
    <n v="-3.3506"/>
  </r>
  <r>
    <n v="3061"/>
    <s v="CA-2016-144554"/>
    <x v="77"/>
    <d v="2016-11-12T00:00:00"/>
    <x v="1"/>
    <s v="DM-13345"/>
    <s v="Denise Monton"/>
    <x v="1"/>
    <s v="United States"/>
    <x v="46"/>
    <x v="24"/>
    <n v="43055"/>
    <s v="East"/>
    <s v="TEC-AC-10002800"/>
    <x v="2"/>
    <x v="11"/>
    <s v="Plantronics Audio 478 Stereo USB Headset"/>
    <n v="119.976"/>
    <n v="3"/>
    <n v="0.2"/>
    <n v="22.4955"/>
  </r>
  <r>
    <n v="3062"/>
    <s v="CA-2017-127621"/>
    <x v="448"/>
    <d v="2017-03-07T00:00:00"/>
    <x v="1"/>
    <s v="RE-19450"/>
    <s v="Richard Eichhorn"/>
    <x v="0"/>
    <s v="United States"/>
    <x v="61"/>
    <x v="5"/>
    <n v="75081"/>
    <s v="Central"/>
    <s v="OFF-PA-10001307"/>
    <x v="1"/>
    <x v="10"/>
    <s v="Important Message Pads, 50 4-1/4 x 5-1/2 Forms per Pad"/>
    <n v="26.88"/>
    <n v="8"/>
    <n v="0.2"/>
    <n v="9.7439999999999998"/>
  </r>
  <r>
    <n v="3063"/>
    <s v="CA-2015-145184"/>
    <x v="154"/>
    <d v="2015-11-29T00:00:00"/>
    <x v="2"/>
    <s v="JD-16150"/>
    <s v="Justin Deggeller"/>
    <x v="1"/>
    <s v="United States"/>
    <x v="46"/>
    <x v="13"/>
    <n v="19711"/>
    <s v="East"/>
    <s v="TEC-PH-10002350"/>
    <x v="2"/>
    <x v="7"/>
    <s v="Apple EarPods with Remote and Mic"/>
    <n v="83.97"/>
    <n v="3"/>
    <n v="0"/>
    <n v="23.511600000000001"/>
  </r>
  <r>
    <n v="3064"/>
    <s v="CA-2015-145184"/>
    <x v="154"/>
    <d v="2015-11-29T00:00:00"/>
    <x v="2"/>
    <s v="JD-16150"/>
    <s v="Justin Deggeller"/>
    <x v="1"/>
    <s v="United States"/>
    <x v="46"/>
    <x v="13"/>
    <n v="19711"/>
    <s v="East"/>
    <s v="TEC-AC-10000397"/>
    <x v="2"/>
    <x v="11"/>
    <s v="Perixx PERIBOARD-512B, Ergonomic Split Keyboard"/>
    <n v="104.97"/>
    <n v="3"/>
    <n v="0"/>
    <n v="7.3479000000000001"/>
  </r>
  <r>
    <n v="3065"/>
    <s v="CA-2017-106859"/>
    <x v="677"/>
    <d v="2017-03-18T00:00:00"/>
    <x v="0"/>
    <s v="BF-11215"/>
    <s v="Benjamin Farhat"/>
    <x v="2"/>
    <s v="United States"/>
    <x v="305"/>
    <x v="27"/>
    <n v="87105"/>
    <s v="West"/>
    <s v="OFF-ST-10000615"/>
    <x v="1"/>
    <x v="4"/>
    <s v="SimpliFile Personal File, Black Granite, 15w x 6-15/16d x 11-1/4h"/>
    <n v="90.8"/>
    <n v="8"/>
    <n v="0"/>
    <n v="25.423999999999999"/>
  </r>
  <r>
    <n v="3066"/>
    <s v="CA-2017-106859"/>
    <x v="677"/>
    <d v="2017-03-18T00:00:00"/>
    <x v="0"/>
    <s v="BF-11215"/>
    <s v="Benjamin Farhat"/>
    <x v="2"/>
    <s v="United States"/>
    <x v="305"/>
    <x v="27"/>
    <n v="87105"/>
    <s v="West"/>
    <s v="TEC-PH-10004531"/>
    <x v="2"/>
    <x v="7"/>
    <s v="OtterBox Commuter Series Case - iPhone 5 &amp; 5s"/>
    <n v="140.73599999999999"/>
    <n v="8"/>
    <n v="0.2"/>
    <n v="49.257599999999996"/>
  </r>
  <r>
    <n v="3067"/>
    <s v="CA-2017-106859"/>
    <x v="677"/>
    <d v="2017-03-18T00:00:00"/>
    <x v="0"/>
    <s v="BF-11215"/>
    <s v="Benjamin Farhat"/>
    <x v="2"/>
    <s v="United States"/>
    <x v="305"/>
    <x v="27"/>
    <n v="87105"/>
    <s v="West"/>
    <s v="TEC-AC-10004001"/>
    <x v="2"/>
    <x v="11"/>
    <s v="Logitech Wireless Headset H600 Over-The-Head Design"/>
    <n v="214.95"/>
    <n v="5"/>
    <n v="0"/>
    <n v="88.129499999999993"/>
  </r>
  <r>
    <n v="3068"/>
    <s v="CA-2017-106859"/>
    <x v="677"/>
    <d v="2017-03-18T00:00:00"/>
    <x v="0"/>
    <s v="BF-11215"/>
    <s v="Benjamin Farhat"/>
    <x v="2"/>
    <s v="United States"/>
    <x v="305"/>
    <x v="27"/>
    <n v="87105"/>
    <s v="West"/>
    <s v="OFF-PA-10001534"/>
    <x v="1"/>
    <x v="10"/>
    <s v="Xerox 230"/>
    <n v="45.36"/>
    <n v="7"/>
    <n v="0"/>
    <n v="21.7728"/>
  </r>
  <r>
    <n v="3069"/>
    <s v="CA-2017-106859"/>
    <x v="677"/>
    <d v="2017-03-18T00:00:00"/>
    <x v="0"/>
    <s v="BF-11215"/>
    <s v="Benjamin Farhat"/>
    <x v="2"/>
    <s v="United States"/>
    <x v="305"/>
    <x v="27"/>
    <n v="87105"/>
    <s v="West"/>
    <s v="OFF-PA-10001815"/>
    <x v="1"/>
    <x v="10"/>
    <s v="Xerox 1885"/>
    <n v="288.24"/>
    <n v="6"/>
    <n v="0"/>
    <n v="138.3552"/>
  </r>
  <r>
    <n v="3070"/>
    <s v="US-2017-120089"/>
    <x v="329"/>
    <d v="2017-11-30T00:00:00"/>
    <x v="3"/>
    <s v="ML-17755"/>
    <s v="Max Ludwig"/>
    <x v="2"/>
    <s v="United States"/>
    <x v="167"/>
    <x v="24"/>
    <n v="43615"/>
    <s v="East"/>
    <s v="OFF-AP-10003779"/>
    <x v="1"/>
    <x v="9"/>
    <s v="Kensington 7 Outlet MasterPiece Power Center with Fax/Phone Line Protection"/>
    <n v="663.93600000000004"/>
    <n v="4"/>
    <n v="0.2"/>
    <n v="82.992000000000004"/>
  </r>
  <r>
    <n v="3071"/>
    <s v="CA-2014-119375"/>
    <x v="664"/>
    <d v="2014-11-22T00:00:00"/>
    <x v="1"/>
    <s v="YC-21895"/>
    <s v="Yoseph Carroll"/>
    <x v="1"/>
    <s v="United States"/>
    <x v="46"/>
    <x v="13"/>
    <n v="19711"/>
    <s v="East"/>
    <s v="OFF-ST-10002011"/>
    <x v="1"/>
    <x v="4"/>
    <s v="Smead Adjustable Mobile File Trolley with Lockable Top"/>
    <n v="2934.33"/>
    <n v="7"/>
    <n v="0"/>
    <n v="792.26909999999998"/>
  </r>
  <r>
    <n v="3072"/>
    <s v="CA-2014-119375"/>
    <x v="664"/>
    <d v="2014-11-22T00:00:00"/>
    <x v="1"/>
    <s v="YC-21895"/>
    <s v="Yoseph Carroll"/>
    <x v="1"/>
    <s v="United States"/>
    <x v="46"/>
    <x v="13"/>
    <n v="19711"/>
    <s v="East"/>
    <s v="FUR-FU-10002379"/>
    <x v="0"/>
    <x v="5"/>
    <s v="Eldon Econocleat Chair Mats for Low Pile Carpets"/>
    <n v="124.41"/>
    <n v="3"/>
    <n v="0"/>
    <n v="14.9292"/>
  </r>
  <r>
    <n v="3073"/>
    <s v="CA-2014-119375"/>
    <x v="664"/>
    <d v="2014-11-22T00:00:00"/>
    <x v="1"/>
    <s v="YC-21895"/>
    <s v="Yoseph Carroll"/>
    <x v="1"/>
    <s v="United States"/>
    <x v="46"/>
    <x v="13"/>
    <n v="19711"/>
    <s v="East"/>
    <s v="OFF-AR-10003752"/>
    <x v="1"/>
    <x v="6"/>
    <s v="Deluxe Chalkboard Eraser Cleaner"/>
    <n v="57.75"/>
    <n v="5"/>
    <n v="0"/>
    <n v="26.565000000000001"/>
  </r>
  <r>
    <n v="3074"/>
    <s v="CA-2016-125206"/>
    <x v="835"/>
    <d v="2016-01-05T00:00:00"/>
    <x v="2"/>
    <s v="LR-16915"/>
    <s v="Lena Radford"/>
    <x v="0"/>
    <s v="United States"/>
    <x v="1"/>
    <x v="1"/>
    <n v="90045"/>
    <s v="West"/>
    <s v="OFF-ST-10003692"/>
    <x v="1"/>
    <x v="4"/>
    <s v="Recycled Steel Personal File for Hanging File Folders"/>
    <n v="114.46"/>
    <n v="2"/>
    <n v="0"/>
    <n v="28.614999999999998"/>
  </r>
  <r>
    <n v="3075"/>
    <s v="CA-2015-126137"/>
    <x v="292"/>
    <d v="2015-10-08T00:00:00"/>
    <x v="1"/>
    <s v="BS-11755"/>
    <s v="Bruce Stewart"/>
    <x v="0"/>
    <s v="United States"/>
    <x v="1"/>
    <x v="1"/>
    <n v="90032"/>
    <s v="West"/>
    <s v="FUR-BO-10004409"/>
    <x v="0"/>
    <x v="0"/>
    <s v="Safco Value Mate Series Steel Bookcases, Baked Enamel Finish on Steel, Gray"/>
    <n v="120.666"/>
    <n v="2"/>
    <n v="0.15"/>
    <n v="18.454799999999999"/>
  </r>
  <r>
    <n v="3076"/>
    <s v="CA-2014-143903"/>
    <x v="836"/>
    <d v="2014-07-24T00:00:00"/>
    <x v="1"/>
    <s v="KM-16375"/>
    <s v="Katherine Murray"/>
    <x v="2"/>
    <s v="United States"/>
    <x v="61"/>
    <x v="5"/>
    <n v="75217"/>
    <s v="Central"/>
    <s v="OFF-ST-10003306"/>
    <x v="1"/>
    <x v="4"/>
    <s v="Letter Size Cart"/>
    <n v="342.86399999999998"/>
    <n v="3"/>
    <n v="0.2"/>
    <n v="38.572200000000002"/>
  </r>
  <r>
    <n v="3077"/>
    <s v="CA-2014-143903"/>
    <x v="836"/>
    <d v="2014-07-24T00:00:00"/>
    <x v="1"/>
    <s v="KM-16375"/>
    <s v="Katherine Murray"/>
    <x v="2"/>
    <s v="United States"/>
    <x v="61"/>
    <x v="5"/>
    <n v="75217"/>
    <s v="Central"/>
    <s v="FUR-FU-10003724"/>
    <x v="0"/>
    <x v="5"/>
    <s v="Westinghouse Clip-On Gooseneck Lamps"/>
    <n v="16.739999999999998"/>
    <n v="5"/>
    <n v="0.6"/>
    <n v="-14.228999999999999"/>
  </r>
  <r>
    <n v="3078"/>
    <s v="CA-2014-143903"/>
    <x v="836"/>
    <d v="2014-07-24T00:00:00"/>
    <x v="1"/>
    <s v="KM-16375"/>
    <s v="Katherine Murray"/>
    <x v="2"/>
    <s v="United States"/>
    <x v="61"/>
    <x v="5"/>
    <n v="75217"/>
    <s v="Central"/>
    <s v="FUR-CH-10002024"/>
    <x v="0"/>
    <x v="1"/>
    <s v="HON 5400 Series Task Chairs for Big and Tall"/>
    <n v="981.37199999999996"/>
    <n v="2"/>
    <n v="0.3"/>
    <n v="-140.196"/>
  </r>
  <r>
    <n v="3079"/>
    <s v="CA-2014-104780"/>
    <x v="371"/>
    <d v="2014-05-25T00:00:00"/>
    <x v="1"/>
    <s v="BT-11530"/>
    <s v="Bradley Talbott"/>
    <x v="2"/>
    <s v="United States"/>
    <x v="70"/>
    <x v="1"/>
    <n v="92037"/>
    <s v="West"/>
    <s v="OFF-AR-10003514"/>
    <x v="1"/>
    <x v="6"/>
    <s v="4009 Highlighters by Sanford"/>
    <n v="31.84"/>
    <n v="8"/>
    <n v="0"/>
    <n v="10.507199999999999"/>
  </r>
  <r>
    <n v="3080"/>
    <s v="CA-2017-101182"/>
    <x v="507"/>
    <d v="2017-09-05T00:00:00"/>
    <x v="2"/>
    <s v="KB-16405"/>
    <s v="Katrina Bavinger"/>
    <x v="2"/>
    <s v="United States"/>
    <x v="339"/>
    <x v="1"/>
    <n v="92307"/>
    <s v="West"/>
    <s v="OFF-PA-10001800"/>
    <x v="1"/>
    <x v="10"/>
    <s v="Xerox 220"/>
    <n v="12.96"/>
    <n v="2"/>
    <n v="0"/>
    <n v="6.2207999999999997"/>
  </r>
  <r>
    <n v="3081"/>
    <s v="CA-2017-101182"/>
    <x v="507"/>
    <d v="2017-09-05T00:00:00"/>
    <x v="2"/>
    <s v="KB-16405"/>
    <s v="Katrina Bavinger"/>
    <x v="2"/>
    <s v="United States"/>
    <x v="339"/>
    <x v="1"/>
    <n v="92307"/>
    <s v="West"/>
    <s v="TEC-PH-10003589"/>
    <x v="2"/>
    <x v="7"/>
    <s v="invisibleSHIELD by ZAGG Smudge-Free Screen Protector"/>
    <n v="43.176000000000002"/>
    <n v="3"/>
    <n v="0.2"/>
    <n v="15.111599999999999"/>
  </r>
  <r>
    <n v="3082"/>
    <s v="US-2017-132297"/>
    <x v="837"/>
    <d v="2017-06-02T00:00:00"/>
    <x v="1"/>
    <s v="DW-13480"/>
    <s v="Dianna Wilson"/>
    <x v="2"/>
    <s v="United States"/>
    <x v="103"/>
    <x v="0"/>
    <n v="40214"/>
    <s v="South"/>
    <s v="OFF-BI-10003364"/>
    <x v="1"/>
    <x v="8"/>
    <s v="Binding Machine Supplies"/>
    <n v="58.34"/>
    <n v="2"/>
    <n v="0"/>
    <n v="28.0032"/>
  </r>
  <r>
    <n v="3083"/>
    <s v="US-2017-132297"/>
    <x v="837"/>
    <d v="2017-06-02T00:00:00"/>
    <x v="1"/>
    <s v="DW-13480"/>
    <s v="Dianna Wilson"/>
    <x v="2"/>
    <s v="United States"/>
    <x v="103"/>
    <x v="0"/>
    <n v="40214"/>
    <s v="South"/>
    <s v="TEC-PH-10002834"/>
    <x v="2"/>
    <x v="7"/>
    <s v="Google Nexus 5"/>
    <n v="539.97"/>
    <n v="3"/>
    <n v="0"/>
    <n v="134.99250000000001"/>
  </r>
  <r>
    <n v="3084"/>
    <s v="CA-2014-100328"/>
    <x v="838"/>
    <d v="2014-02-03T00:00:00"/>
    <x v="1"/>
    <s v="JC-15340"/>
    <s v="Jasper Cacioppo"/>
    <x v="0"/>
    <s v="United States"/>
    <x v="20"/>
    <x v="15"/>
    <n v="10024"/>
    <s v="East"/>
    <s v="OFF-BI-10000343"/>
    <x v="1"/>
    <x v="8"/>
    <s v="Pressboard Covers with Storage Hooks, 9 1/2&quot; x 11&quot;, Light Blue"/>
    <n v="3.9279999999999999"/>
    <n v="1"/>
    <n v="0.2"/>
    <n v="1.3257000000000001"/>
  </r>
  <r>
    <n v="3085"/>
    <s v="CA-2017-118773"/>
    <x v="839"/>
    <d v="2017-02-14T00:00:00"/>
    <x v="1"/>
    <s v="TP-21415"/>
    <s v="Tom Prescott"/>
    <x v="0"/>
    <s v="United States"/>
    <x v="12"/>
    <x v="5"/>
    <n v="77070"/>
    <s v="Central"/>
    <s v="OFF-BI-10004584"/>
    <x v="1"/>
    <x v="8"/>
    <s v="GBC ProClick 150 Presentation Binding System"/>
    <n v="252.78399999999999"/>
    <n v="4"/>
    <n v="0.8"/>
    <n v="-417.09359999999998"/>
  </r>
  <r>
    <n v="3086"/>
    <s v="CA-2017-118773"/>
    <x v="839"/>
    <d v="2017-02-14T00:00:00"/>
    <x v="1"/>
    <s v="TP-21415"/>
    <s v="Tom Prescott"/>
    <x v="0"/>
    <s v="United States"/>
    <x v="12"/>
    <x v="5"/>
    <n v="77070"/>
    <s v="Central"/>
    <s v="TEC-AC-10002402"/>
    <x v="2"/>
    <x v="11"/>
    <s v="Razer Kraken PRO Over Ear PC and Music Headset"/>
    <n v="127.98399999999999"/>
    <n v="2"/>
    <n v="0.2"/>
    <n v="15.997999999999999"/>
  </r>
  <r>
    <n v="3087"/>
    <s v="CA-2017-118773"/>
    <x v="839"/>
    <d v="2017-02-14T00:00:00"/>
    <x v="1"/>
    <s v="TP-21415"/>
    <s v="Tom Prescott"/>
    <x v="0"/>
    <s v="United States"/>
    <x v="12"/>
    <x v="5"/>
    <n v="77070"/>
    <s v="Central"/>
    <s v="FUR-FU-10000550"/>
    <x v="0"/>
    <x v="5"/>
    <s v="Stacking Trays by OIC"/>
    <n v="3.984"/>
    <n v="2"/>
    <n v="0.6"/>
    <n v="-2.6892"/>
  </r>
  <r>
    <n v="3088"/>
    <s v="CA-2017-118773"/>
    <x v="839"/>
    <d v="2017-02-14T00:00:00"/>
    <x v="1"/>
    <s v="TP-21415"/>
    <s v="Tom Prescott"/>
    <x v="0"/>
    <s v="United States"/>
    <x v="12"/>
    <x v="5"/>
    <n v="77070"/>
    <s v="Central"/>
    <s v="OFF-AP-10000055"/>
    <x v="1"/>
    <x v="9"/>
    <s v="Belkin F9S820V06 8 Outlet Surge"/>
    <n v="12.992000000000001"/>
    <n v="2"/>
    <n v="0.8"/>
    <n v="-32.479999999999997"/>
  </r>
  <r>
    <n v="3089"/>
    <s v="US-2017-159205"/>
    <x v="185"/>
    <d v="2017-04-02T00:00:00"/>
    <x v="0"/>
    <s v="DB-12910"/>
    <s v="Daniel Byrd"/>
    <x v="2"/>
    <s v="United States"/>
    <x v="0"/>
    <x v="0"/>
    <n v="42420"/>
    <s v="South"/>
    <s v="FUR-FU-10001591"/>
    <x v="0"/>
    <x v="5"/>
    <s v="Advantus Panel Wall Certificate Holder - 8.5x11"/>
    <n v="61"/>
    <n v="5"/>
    <n v="0"/>
    <n v="25.62"/>
  </r>
  <r>
    <n v="3090"/>
    <s v="US-2017-159205"/>
    <x v="185"/>
    <d v="2017-04-02T00:00:00"/>
    <x v="0"/>
    <s v="DB-12910"/>
    <s v="Daniel Byrd"/>
    <x v="2"/>
    <s v="United States"/>
    <x v="0"/>
    <x v="0"/>
    <n v="42420"/>
    <s v="South"/>
    <s v="TEC-PH-10000526"/>
    <x v="2"/>
    <x v="7"/>
    <s v="Vtech CS6719"/>
    <n v="671.93"/>
    <n v="7"/>
    <n v="0"/>
    <n v="188.1404"/>
  </r>
  <r>
    <n v="3091"/>
    <s v="CA-2016-112123"/>
    <x v="840"/>
    <d v="2016-03-08T00:00:00"/>
    <x v="1"/>
    <s v="BH-11710"/>
    <s v="Brosina Hoffman"/>
    <x v="0"/>
    <s v="United States"/>
    <x v="46"/>
    <x v="13"/>
    <n v="19711"/>
    <s v="East"/>
    <s v="OFF-BI-10001071"/>
    <x v="1"/>
    <x v="8"/>
    <s v="GBC ProClick Punch Binding System"/>
    <n v="447.86"/>
    <n v="7"/>
    <n v="0"/>
    <n v="219.45140000000001"/>
  </r>
  <r>
    <n v="3092"/>
    <s v="CA-2016-112123"/>
    <x v="840"/>
    <d v="2016-03-08T00:00:00"/>
    <x v="1"/>
    <s v="BH-11710"/>
    <s v="Brosina Hoffman"/>
    <x v="0"/>
    <s v="United States"/>
    <x v="46"/>
    <x v="13"/>
    <n v="19711"/>
    <s v="East"/>
    <s v="TEC-PH-10001557"/>
    <x v="2"/>
    <x v="7"/>
    <s v="Pyle PMP37LED"/>
    <n v="479.95"/>
    <n v="5"/>
    <n v="0"/>
    <n v="129.5865"/>
  </r>
  <r>
    <n v="3093"/>
    <s v="CA-2016-112123"/>
    <x v="840"/>
    <d v="2016-03-08T00:00:00"/>
    <x v="1"/>
    <s v="BH-11710"/>
    <s v="Brosina Hoffman"/>
    <x v="0"/>
    <s v="United States"/>
    <x v="46"/>
    <x v="13"/>
    <n v="19711"/>
    <s v="East"/>
    <s v="OFF-PA-10001977"/>
    <x v="1"/>
    <x v="10"/>
    <s v="Xerox 194"/>
    <n v="166.44"/>
    <n v="3"/>
    <n v="0"/>
    <n v="79.891199999999998"/>
  </r>
  <r>
    <n v="3094"/>
    <s v="CA-2015-114468"/>
    <x v="841"/>
    <d v="2015-08-23T00:00:00"/>
    <x v="3"/>
    <s v="TD-20995"/>
    <s v="Tamara Dahlen"/>
    <x v="0"/>
    <s v="United States"/>
    <x v="348"/>
    <x v="10"/>
    <n v="60440"/>
    <s v="Central"/>
    <s v="OFF-SU-10004231"/>
    <x v="1"/>
    <x v="14"/>
    <s v="Acme Tagit Stainless Steel Antibacterial Scissors"/>
    <n v="31.68"/>
    <n v="4"/>
    <n v="0.2"/>
    <n v="2.7719999999999998"/>
  </r>
  <r>
    <n v="3095"/>
    <s v="CA-2015-114468"/>
    <x v="841"/>
    <d v="2015-08-23T00:00:00"/>
    <x v="3"/>
    <s v="TD-20995"/>
    <s v="Tamara Dahlen"/>
    <x v="0"/>
    <s v="United States"/>
    <x v="348"/>
    <x v="10"/>
    <n v="60440"/>
    <s v="Central"/>
    <s v="OFF-PA-10000809"/>
    <x v="1"/>
    <x v="10"/>
    <s v="Xerox 206"/>
    <n v="10.368"/>
    <n v="2"/>
    <n v="0.2"/>
    <n v="3.6288"/>
  </r>
  <r>
    <n v="3096"/>
    <s v="CA-2015-114468"/>
    <x v="841"/>
    <d v="2015-08-23T00:00:00"/>
    <x v="3"/>
    <s v="TD-20995"/>
    <s v="Tamara Dahlen"/>
    <x v="0"/>
    <s v="United States"/>
    <x v="348"/>
    <x v="10"/>
    <n v="60440"/>
    <s v="Central"/>
    <s v="OFF-FA-10003021"/>
    <x v="1"/>
    <x v="13"/>
    <s v="Staples"/>
    <n v="12.032"/>
    <n v="8"/>
    <n v="0.2"/>
    <n v="2.2559999999999998"/>
  </r>
  <r>
    <n v="3097"/>
    <s v="CA-2015-114468"/>
    <x v="841"/>
    <d v="2015-08-23T00:00:00"/>
    <x v="3"/>
    <s v="TD-20995"/>
    <s v="Tamara Dahlen"/>
    <x v="0"/>
    <s v="United States"/>
    <x v="348"/>
    <x v="10"/>
    <n v="60440"/>
    <s v="Central"/>
    <s v="OFF-AP-10000696"/>
    <x v="1"/>
    <x v="9"/>
    <s v="Holmes Odor Grabber"/>
    <n v="5.7679999999999998"/>
    <n v="2"/>
    <n v="0.8"/>
    <n v="-13.5548"/>
  </r>
  <r>
    <n v="3098"/>
    <s v="CA-2017-135692"/>
    <x v="842"/>
    <d v="2017-05-01T00:00:00"/>
    <x v="1"/>
    <s v="CV-12805"/>
    <s v="Cynthia Voltz"/>
    <x v="1"/>
    <s v="United States"/>
    <x v="5"/>
    <x v="5"/>
    <n v="76106"/>
    <s v="Central"/>
    <s v="OFF-LA-10001158"/>
    <x v="1"/>
    <x v="2"/>
    <s v="Avery Address/Shipping Labels for Typewriters, 4&quot; x 2&quot;"/>
    <n v="33.119999999999997"/>
    <n v="4"/>
    <n v="0.2"/>
    <n v="11.592000000000001"/>
  </r>
  <r>
    <n v="3099"/>
    <s v="CA-2017-135692"/>
    <x v="842"/>
    <d v="2017-05-01T00:00:00"/>
    <x v="1"/>
    <s v="CV-12805"/>
    <s v="Cynthia Voltz"/>
    <x v="1"/>
    <s v="United States"/>
    <x v="5"/>
    <x v="5"/>
    <n v="76106"/>
    <s v="Central"/>
    <s v="FUR-BO-10002268"/>
    <x v="0"/>
    <x v="0"/>
    <s v="Sauder Barrister Bookcases"/>
    <n v="220.26560000000001"/>
    <n v="4"/>
    <n v="0.32"/>
    <n v="-42.1096"/>
  </r>
  <r>
    <n v="3100"/>
    <s v="CA-2017-131233"/>
    <x v="349"/>
    <d v="2017-04-19T00:00:00"/>
    <x v="1"/>
    <s v="CS-12355"/>
    <s v="Christine Sundaresam"/>
    <x v="0"/>
    <s v="United States"/>
    <x v="20"/>
    <x v="15"/>
    <n v="10024"/>
    <s v="East"/>
    <s v="OFF-BI-10000829"/>
    <x v="1"/>
    <x v="8"/>
    <s v="Avery Non-Stick Binders"/>
    <n v="10.776"/>
    <n v="3"/>
    <n v="0.2"/>
    <n v="3.5022000000000002"/>
  </r>
  <r>
    <n v="3101"/>
    <s v="CA-2017-131233"/>
    <x v="349"/>
    <d v="2017-04-19T00:00:00"/>
    <x v="1"/>
    <s v="CS-12355"/>
    <s v="Christine Sundaresam"/>
    <x v="0"/>
    <s v="United States"/>
    <x v="20"/>
    <x v="15"/>
    <n v="10024"/>
    <s v="East"/>
    <s v="FUR-BO-10003441"/>
    <x v="0"/>
    <x v="0"/>
    <s v="Bush Westfield Collection Bookcases, Fully Assembled"/>
    <n v="242.352"/>
    <n v="3"/>
    <n v="0.2"/>
    <n v="9.0882000000000005"/>
  </r>
  <r>
    <n v="3102"/>
    <s v="CA-2017-119578"/>
    <x v="66"/>
    <d v="2017-12-27T00:00:00"/>
    <x v="0"/>
    <s v="JG-15310"/>
    <s v="Jason Gross"/>
    <x v="1"/>
    <s v="United States"/>
    <x v="205"/>
    <x v="34"/>
    <n v="2908"/>
    <s v="East"/>
    <s v="OFF-SU-10003505"/>
    <x v="1"/>
    <x v="14"/>
    <s v="Premier Electric Letter Opener"/>
    <n v="695.16"/>
    <n v="6"/>
    <n v="0"/>
    <n v="34.758000000000003"/>
  </r>
  <r>
    <n v="3103"/>
    <s v="CA-2017-119578"/>
    <x v="66"/>
    <d v="2017-12-27T00:00:00"/>
    <x v="0"/>
    <s v="JG-15310"/>
    <s v="Jason Gross"/>
    <x v="1"/>
    <s v="United States"/>
    <x v="205"/>
    <x v="34"/>
    <n v="2908"/>
    <s v="East"/>
    <s v="FUR-BO-10003660"/>
    <x v="0"/>
    <x v="0"/>
    <s v="Bush Cubix Collection Bookcases, Fully Assembled"/>
    <n v="220.98"/>
    <n v="1"/>
    <n v="0"/>
    <n v="50.825400000000002"/>
  </r>
  <r>
    <n v="3104"/>
    <s v="CA-2016-124562"/>
    <x v="16"/>
    <d v="2016-12-12T00:00:00"/>
    <x v="1"/>
    <s v="JP-16135"/>
    <s v="Julie Prescott"/>
    <x v="2"/>
    <s v="United States"/>
    <x v="38"/>
    <x v="24"/>
    <n v="43229"/>
    <s v="East"/>
    <s v="OFF-BI-10001267"/>
    <x v="1"/>
    <x v="8"/>
    <s v="Universal Recycled Hanging Pressboard Report Binders, Letter Size"/>
    <n v="12.957000000000001"/>
    <n v="7"/>
    <n v="0.7"/>
    <n v="-9.5017999999999994"/>
  </r>
  <r>
    <n v="3105"/>
    <s v="US-2017-140074"/>
    <x v="721"/>
    <d v="2017-03-29T00:00:00"/>
    <x v="1"/>
    <s v="EC-14050"/>
    <s v="Erin Creighton"/>
    <x v="0"/>
    <s v="United States"/>
    <x v="20"/>
    <x v="15"/>
    <n v="10024"/>
    <s v="East"/>
    <s v="OFF-PA-10002741"/>
    <x v="1"/>
    <x v="10"/>
    <s v="Xerox 1980"/>
    <n v="25.68"/>
    <n v="6"/>
    <n v="0"/>
    <n v="11.555999999999999"/>
  </r>
  <r>
    <n v="3106"/>
    <s v="CA-2016-103037"/>
    <x v="197"/>
    <d v="2016-07-29T00:00:00"/>
    <x v="1"/>
    <s v="KH-16630"/>
    <s v="Ken Heidel"/>
    <x v="1"/>
    <s v="United States"/>
    <x v="12"/>
    <x v="5"/>
    <n v="77070"/>
    <s v="Central"/>
    <s v="OFF-LA-10004345"/>
    <x v="1"/>
    <x v="2"/>
    <s v="Avery 493"/>
    <n v="15.712"/>
    <n v="4"/>
    <n v="0.2"/>
    <n v="5.6955999999999998"/>
  </r>
  <r>
    <n v="3107"/>
    <s v="CA-2017-127460"/>
    <x v="815"/>
    <d v="2017-07-14T00:00:00"/>
    <x v="1"/>
    <s v="FG-14260"/>
    <s v="Frank Gastineau"/>
    <x v="2"/>
    <s v="United States"/>
    <x v="34"/>
    <x v="10"/>
    <n v="60505"/>
    <s v="Central"/>
    <s v="OFF-ST-10004340"/>
    <x v="1"/>
    <x v="4"/>
    <s v="Fellowes Mobile File Cart, Black"/>
    <n v="298.464"/>
    <n v="6"/>
    <n v="0.2"/>
    <n v="26.115600000000001"/>
  </r>
  <r>
    <n v="3108"/>
    <s v="CA-2016-121671"/>
    <x v="19"/>
    <d v="2016-07-22T00:00:00"/>
    <x v="1"/>
    <s v="AA-10480"/>
    <s v="Andrew Allen"/>
    <x v="0"/>
    <s v="United States"/>
    <x v="24"/>
    <x v="25"/>
    <n v="65807"/>
    <s v="Central"/>
    <s v="OFF-PA-10001471"/>
    <x v="1"/>
    <x v="10"/>
    <s v="Strathmore Photo Frame Cards"/>
    <n v="21.93"/>
    <n v="3"/>
    <n v="0"/>
    <n v="10.0878"/>
  </r>
  <r>
    <n v="3109"/>
    <s v="CA-2016-121671"/>
    <x v="19"/>
    <d v="2016-07-22T00:00:00"/>
    <x v="1"/>
    <s v="AA-10480"/>
    <s v="Andrew Allen"/>
    <x v="0"/>
    <s v="United States"/>
    <x v="24"/>
    <x v="25"/>
    <n v="65807"/>
    <s v="Central"/>
    <s v="OFF-ST-10002344"/>
    <x v="1"/>
    <x v="4"/>
    <s v="Carina 42&quot;Hx23 3/4&quot;W Media Storage Unit"/>
    <n v="242.94"/>
    <n v="3"/>
    <n v="0"/>
    <n v="4.8587999999999996"/>
  </r>
  <r>
    <n v="3110"/>
    <s v="CA-2016-121671"/>
    <x v="19"/>
    <d v="2016-07-22T00:00:00"/>
    <x v="1"/>
    <s v="AA-10480"/>
    <s v="Andrew Allen"/>
    <x v="0"/>
    <s v="United States"/>
    <x v="24"/>
    <x v="25"/>
    <n v="65807"/>
    <s v="Central"/>
    <s v="OFF-PA-10001892"/>
    <x v="1"/>
    <x v="10"/>
    <s v="Rediform Wirebound &quot;Phone Memo&quot; Message Book, 11 x 5-3/4"/>
    <n v="7.64"/>
    <n v="1"/>
    <n v="0"/>
    <n v="3.7435999999999998"/>
  </r>
  <r>
    <n v="3111"/>
    <s v="CA-2016-121671"/>
    <x v="19"/>
    <d v="2016-07-22T00:00:00"/>
    <x v="1"/>
    <s v="AA-10480"/>
    <s v="Andrew Allen"/>
    <x v="0"/>
    <s v="United States"/>
    <x v="24"/>
    <x v="25"/>
    <n v="65807"/>
    <s v="Central"/>
    <s v="OFF-PA-10001934"/>
    <x v="1"/>
    <x v="10"/>
    <s v="Xerox 1993"/>
    <n v="51.84"/>
    <n v="8"/>
    <n v="0"/>
    <n v="25.401599999999998"/>
  </r>
  <r>
    <n v="3112"/>
    <s v="CA-2016-121671"/>
    <x v="19"/>
    <d v="2016-07-22T00:00:00"/>
    <x v="1"/>
    <s v="AA-10480"/>
    <s v="Andrew Allen"/>
    <x v="0"/>
    <s v="United States"/>
    <x v="24"/>
    <x v="25"/>
    <n v="65807"/>
    <s v="Central"/>
    <s v="OFF-ST-10000078"/>
    <x v="1"/>
    <x v="4"/>
    <s v="Tennsco 6- and 18-Compartment Lockers"/>
    <n v="265.17"/>
    <n v="1"/>
    <n v="0"/>
    <n v="47.730600000000003"/>
  </r>
  <r>
    <n v="3113"/>
    <s v="CA-2016-150350"/>
    <x v="828"/>
    <d v="2016-08-30T00:00:00"/>
    <x v="1"/>
    <s v="MS-17770"/>
    <s v="Maxwell Schwartz"/>
    <x v="0"/>
    <s v="United States"/>
    <x v="4"/>
    <x v="4"/>
    <n v="98105"/>
    <s v="West"/>
    <s v="TEC-MA-10001972"/>
    <x v="2"/>
    <x v="15"/>
    <s v="Okidata C331dn Printer"/>
    <n v="837.6"/>
    <n v="3"/>
    <n v="0.2"/>
    <n v="62.82"/>
  </r>
  <r>
    <n v="3114"/>
    <s v="CA-2016-150350"/>
    <x v="828"/>
    <d v="2016-08-30T00:00:00"/>
    <x v="1"/>
    <s v="MS-17770"/>
    <s v="Maxwell Schwartz"/>
    <x v="0"/>
    <s v="United States"/>
    <x v="4"/>
    <x v="4"/>
    <n v="98105"/>
    <s v="West"/>
    <s v="OFF-EN-10002504"/>
    <x v="1"/>
    <x v="12"/>
    <s v="Tyvek  Top-Opening Peel &amp; Seel Envelopes, Plain White"/>
    <n v="135.9"/>
    <n v="5"/>
    <n v="0"/>
    <n v="63.872999999999998"/>
  </r>
  <r>
    <n v="3115"/>
    <s v="CA-2016-150350"/>
    <x v="828"/>
    <d v="2016-08-30T00:00:00"/>
    <x v="1"/>
    <s v="MS-17770"/>
    <s v="Maxwell Schwartz"/>
    <x v="0"/>
    <s v="United States"/>
    <x v="4"/>
    <x v="4"/>
    <n v="98105"/>
    <s v="West"/>
    <s v="OFF-PA-10002160"/>
    <x v="1"/>
    <x v="10"/>
    <s v="Xerox 1978"/>
    <n v="34.68"/>
    <n v="6"/>
    <n v="0"/>
    <n v="16.993200000000002"/>
  </r>
  <r>
    <n v="3116"/>
    <s v="CA-2016-150350"/>
    <x v="828"/>
    <d v="2016-08-30T00:00:00"/>
    <x v="1"/>
    <s v="MS-17770"/>
    <s v="Maxwell Schwartz"/>
    <x v="0"/>
    <s v="United States"/>
    <x v="4"/>
    <x v="4"/>
    <n v="98105"/>
    <s v="West"/>
    <s v="FUR-CH-10001973"/>
    <x v="0"/>
    <x v="1"/>
    <s v="Office Star Flex Back Scooter Chair with White Frame"/>
    <n v="532.70399999999995"/>
    <n v="6"/>
    <n v="0.2"/>
    <n v="-39.952800000000003"/>
  </r>
  <r>
    <n v="3117"/>
    <s v="CA-2016-150350"/>
    <x v="828"/>
    <d v="2016-08-30T00:00:00"/>
    <x v="1"/>
    <s v="MS-17770"/>
    <s v="Maxwell Schwartz"/>
    <x v="0"/>
    <s v="United States"/>
    <x v="4"/>
    <x v="4"/>
    <n v="98105"/>
    <s v="West"/>
    <s v="OFF-AP-10001492"/>
    <x v="1"/>
    <x v="9"/>
    <s v="Acco Six-Outlet Power Strip, 4' Cord Length"/>
    <n v="43.1"/>
    <n v="5"/>
    <n v="0"/>
    <n v="11.206"/>
  </r>
  <r>
    <n v="3118"/>
    <s v="CA-2016-150350"/>
    <x v="828"/>
    <d v="2016-08-30T00:00:00"/>
    <x v="1"/>
    <s v="MS-17770"/>
    <s v="Maxwell Schwartz"/>
    <x v="0"/>
    <s v="United States"/>
    <x v="4"/>
    <x v="4"/>
    <n v="98105"/>
    <s v="West"/>
    <s v="OFF-SU-10002189"/>
    <x v="1"/>
    <x v="14"/>
    <s v="Acme Rosewood Handle Letter Opener"/>
    <n v="15.88"/>
    <n v="4"/>
    <n v="0"/>
    <n v="0.1588"/>
  </r>
  <r>
    <n v="3119"/>
    <s v="CA-2015-121720"/>
    <x v="832"/>
    <d v="2015-06-12T00:00:00"/>
    <x v="2"/>
    <s v="JE-15610"/>
    <s v="Jim Epp"/>
    <x v="1"/>
    <s v="United States"/>
    <x v="121"/>
    <x v="2"/>
    <n v="33801"/>
    <s v="South"/>
    <s v="FUR-CH-10003312"/>
    <x v="0"/>
    <x v="1"/>
    <s v="Hon 2090 “Pillow Soft” Series Mid Back Swivel/Tilt Chairs"/>
    <n v="1123.92"/>
    <n v="5"/>
    <n v="0.2"/>
    <n v="-182.637"/>
  </r>
  <r>
    <n v="3120"/>
    <s v="CA-2015-121720"/>
    <x v="832"/>
    <d v="2015-06-12T00:00:00"/>
    <x v="2"/>
    <s v="JE-15610"/>
    <s v="Jim Epp"/>
    <x v="1"/>
    <s v="United States"/>
    <x v="121"/>
    <x v="2"/>
    <n v="33801"/>
    <s v="South"/>
    <s v="TEC-PH-10002496"/>
    <x v="2"/>
    <x v="7"/>
    <s v="Cisco SPA301"/>
    <n v="249.584"/>
    <n v="2"/>
    <n v="0.2"/>
    <n v="31.198"/>
  </r>
  <r>
    <n v="3121"/>
    <s v="CA-2015-121720"/>
    <x v="832"/>
    <d v="2015-06-12T00:00:00"/>
    <x v="2"/>
    <s v="JE-15610"/>
    <s v="Jim Epp"/>
    <x v="1"/>
    <s v="United States"/>
    <x v="121"/>
    <x v="2"/>
    <n v="33801"/>
    <s v="South"/>
    <s v="FUR-FU-10003464"/>
    <x v="0"/>
    <x v="5"/>
    <s v="Seth Thomas 8 1/2&quot; Cubicle Clock"/>
    <n v="48.671999999999997"/>
    <n v="3"/>
    <n v="0.2"/>
    <n v="7.3007999999999997"/>
  </r>
  <r>
    <n v="3122"/>
    <s v="CA-2015-121720"/>
    <x v="832"/>
    <d v="2015-06-12T00:00:00"/>
    <x v="2"/>
    <s v="JE-15610"/>
    <s v="Jim Epp"/>
    <x v="1"/>
    <s v="United States"/>
    <x v="121"/>
    <x v="2"/>
    <n v="33801"/>
    <s v="South"/>
    <s v="OFF-AR-10000380"/>
    <x v="1"/>
    <x v="6"/>
    <s v="Hunt PowerHouse Electric Pencil Sharpener, Blue"/>
    <n v="60.768000000000001"/>
    <n v="2"/>
    <n v="0.2"/>
    <n v="7.5960000000000001"/>
  </r>
  <r>
    <n v="3123"/>
    <s v="CA-2015-121720"/>
    <x v="832"/>
    <d v="2015-06-12T00:00:00"/>
    <x v="2"/>
    <s v="JE-15610"/>
    <s v="Jim Epp"/>
    <x v="1"/>
    <s v="United States"/>
    <x v="121"/>
    <x v="2"/>
    <n v="33801"/>
    <s v="South"/>
    <s v="OFF-BI-10004593"/>
    <x v="1"/>
    <x v="8"/>
    <s v="Ibico Laser Imprintable Binding System Covers"/>
    <n v="78.599999999999994"/>
    <n v="5"/>
    <n v="0.7"/>
    <n v="-62.88"/>
  </r>
  <r>
    <n v="3124"/>
    <s v="CA-2015-121720"/>
    <x v="832"/>
    <d v="2015-06-12T00:00:00"/>
    <x v="2"/>
    <s v="JE-15610"/>
    <s v="Jim Epp"/>
    <x v="1"/>
    <s v="United States"/>
    <x v="121"/>
    <x v="2"/>
    <n v="33801"/>
    <s v="South"/>
    <s v="OFF-BI-10001308"/>
    <x v="1"/>
    <x v="8"/>
    <s v="GBC Standard Plastic Binding Systems' Combs"/>
    <n v="3.7679999999999998"/>
    <n v="2"/>
    <n v="0.7"/>
    <n v="-3.14"/>
  </r>
  <r>
    <n v="3125"/>
    <s v="CA-2015-121720"/>
    <x v="832"/>
    <d v="2015-06-12T00:00:00"/>
    <x v="2"/>
    <s v="JE-15610"/>
    <s v="Jim Epp"/>
    <x v="1"/>
    <s v="United States"/>
    <x v="121"/>
    <x v="2"/>
    <n v="33801"/>
    <s v="South"/>
    <s v="OFF-ST-10001780"/>
    <x v="1"/>
    <x v="4"/>
    <s v="Tennsco 16-Compartment Lockers with Coat Rack"/>
    <n v="1036.624"/>
    <n v="2"/>
    <n v="0.2"/>
    <n v="51.831200000000003"/>
  </r>
  <r>
    <n v="3126"/>
    <s v="CA-2015-121720"/>
    <x v="832"/>
    <d v="2015-06-12T00:00:00"/>
    <x v="2"/>
    <s v="JE-15610"/>
    <s v="Jim Epp"/>
    <x v="1"/>
    <s v="United States"/>
    <x v="121"/>
    <x v="2"/>
    <n v="33801"/>
    <s v="South"/>
    <s v="OFF-ST-10003816"/>
    <x v="1"/>
    <x v="4"/>
    <s v="Fellowes High-Stak Drawer Files"/>
    <n v="563.80799999999999"/>
    <n v="4"/>
    <n v="0.2"/>
    <n v="21.142800000000001"/>
  </r>
  <r>
    <n v="3127"/>
    <s v="CA-2017-149895"/>
    <x v="565"/>
    <d v="2017-09-12T00:00:00"/>
    <x v="1"/>
    <s v="EB-14110"/>
    <s v="Eugene Barchas"/>
    <x v="0"/>
    <s v="United States"/>
    <x v="10"/>
    <x v="9"/>
    <n v="19134"/>
    <s v="East"/>
    <s v="TEC-PH-10002200"/>
    <x v="2"/>
    <x v="7"/>
    <s v="Aastra 6757i CT Wireless VoIP phone"/>
    <n v="258.52800000000002"/>
    <n v="2"/>
    <n v="0.4"/>
    <n v="-47.396799999999999"/>
  </r>
  <r>
    <n v="3128"/>
    <s v="CA-2017-147564"/>
    <x v="280"/>
    <d v="2017-10-06T00:00:00"/>
    <x v="1"/>
    <s v="BP-11155"/>
    <s v="Becky Pak"/>
    <x v="0"/>
    <s v="United States"/>
    <x v="20"/>
    <x v="15"/>
    <n v="10011"/>
    <s v="East"/>
    <s v="OFF-PA-10004438"/>
    <x v="1"/>
    <x v="10"/>
    <s v="Xerox 1907"/>
    <n v="49.12"/>
    <n v="4"/>
    <n v="0"/>
    <n v="23.086400000000001"/>
  </r>
  <r>
    <n v="3129"/>
    <s v="CA-2014-136399"/>
    <x v="757"/>
    <d v="2014-12-17T00:00:00"/>
    <x v="2"/>
    <s v="CC-12100"/>
    <s v="Chad Cunningham"/>
    <x v="2"/>
    <s v="United States"/>
    <x v="1"/>
    <x v="1"/>
    <n v="90049"/>
    <s v="West"/>
    <s v="FUR-FU-10004090"/>
    <x v="0"/>
    <x v="5"/>
    <s v="Executive Impressions 14&quot; Contract Wall Clock"/>
    <n v="44.46"/>
    <n v="2"/>
    <n v="0"/>
    <n v="14.671799999999999"/>
  </r>
  <r>
    <n v="3130"/>
    <s v="CA-2014-136399"/>
    <x v="757"/>
    <d v="2014-12-17T00:00:00"/>
    <x v="2"/>
    <s v="CC-12100"/>
    <s v="Chad Cunningham"/>
    <x v="2"/>
    <s v="United States"/>
    <x v="1"/>
    <x v="1"/>
    <n v="90049"/>
    <s v="West"/>
    <s v="FUR-CH-10002602"/>
    <x v="0"/>
    <x v="1"/>
    <s v="DMI Arturo Collection Mission-style Design Wood Chair"/>
    <n v="241.56800000000001"/>
    <n v="2"/>
    <n v="0.2"/>
    <n v="18.117599999999999"/>
  </r>
  <r>
    <n v="3131"/>
    <s v="CA-2014-136399"/>
    <x v="757"/>
    <d v="2014-12-17T00:00:00"/>
    <x v="2"/>
    <s v="CC-12100"/>
    <s v="Chad Cunningham"/>
    <x v="2"/>
    <s v="United States"/>
    <x v="1"/>
    <x v="1"/>
    <n v="90049"/>
    <s v="West"/>
    <s v="TEC-AC-10001142"/>
    <x v="2"/>
    <x v="11"/>
    <s v="First Data FD10 PIN Pad"/>
    <n v="395"/>
    <n v="5"/>
    <n v="0"/>
    <n v="39.5"/>
  </r>
  <r>
    <n v="3132"/>
    <s v="CA-2014-136399"/>
    <x v="757"/>
    <d v="2014-12-17T00:00:00"/>
    <x v="2"/>
    <s v="CC-12100"/>
    <s v="Chad Cunningham"/>
    <x v="2"/>
    <s v="United States"/>
    <x v="1"/>
    <x v="1"/>
    <n v="90049"/>
    <s v="West"/>
    <s v="TEC-PH-10004977"/>
    <x v="2"/>
    <x v="7"/>
    <s v="GE 30524EE4"/>
    <n v="627.16800000000001"/>
    <n v="4"/>
    <n v="0.2"/>
    <n v="70.556399999999996"/>
  </r>
  <r>
    <n v="3133"/>
    <s v="CA-2014-107916"/>
    <x v="829"/>
    <d v="2014-08-26T00:00:00"/>
    <x v="2"/>
    <s v="JP-15460"/>
    <s v="Jennifer Patt"/>
    <x v="1"/>
    <s v="United States"/>
    <x v="147"/>
    <x v="15"/>
    <n v="11572"/>
    <s v="East"/>
    <s v="FUR-FU-10004586"/>
    <x v="0"/>
    <x v="5"/>
    <s v="G.E. Longer-Life Indoor Recessed Floodlight Bulbs"/>
    <n v="13.28"/>
    <n v="2"/>
    <n v="0"/>
    <n v="6.3743999999999996"/>
  </r>
  <r>
    <n v="3134"/>
    <s v="CA-2014-107916"/>
    <x v="829"/>
    <d v="2014-08-26T00:00:00"/>
    <x v="2"/>
    <s v="JP-15460"/>
    <s v="Jennifer Patt"/>
    <x v="1"/>
    <s v="United States"/>
    <x v="147"/>
    <x v="15"/>
    <n v="11572"/>
    <s v="East"/>
    <s v="OFF-BI-10001116"/>
    <x v="1"/>
    <x v="8"/>
    <s v="Wilson Jones 1&quot; Hanging DublLock Ring Binders"/>
    <n v="12.672000000000001"/>
    <n v="3"/>
    <n v="0.2"/>
    <n v="4.4352"/>
  </r>
  <r>
    <n v="3135"/>
    <s v="CA-2017-164168"/>
    <x v="105"/>
    <d v="2017-11-18T00:00:00"/>
    <x v="1"/>
    <s v="LS-16975"/>
    <s v="Lindsay Shagiari"/>
    <x v="2"/>
    <s v="United States"/>
    <x v="61"/>
    <x v="5"/>
    <n v="75081"/>
    <s v="Central"/>
    <s v="OFF-BI-10000666"/>
    <x v="1"/>
    <x v="8"/>
    <s v="Surelock Post Binders"/>
    <n v="30.56"/>
    <n v="5"/>
    <n v="0.8"/>
    <n v="-45.84"/>
  </r>
  <r>
    <n v="3136"/>
    <s v="CA-2017-164168"/>
    <x v="105"/>
    <d v="2017-11-18T00:00:00"/>
    <x v="1"/>
    <s v="LS-16975"/>
    <s v="Lindsay Shagiari"/>
    <x v="2"/>
    <s v="United States"/>
    <x v="61"/>
    <x v="5"/>
    <n v="75081"/>
    <s v="Central"/>
    <s v="OFF-ST-10002583"/>
    <x v="1"/>
    <x v="4"/>
    <s v="Fellowes Neat Ideas Storage Cubes"/>
    <n v="77.951999999999998"/>
    <n v="3"/>
    <n v="0.2"/>
    <n v="-15.590400000000001"/>
  </r>
  <r>
    <n v="3137"/>
    <s v="CA-2017-164168"/>
    <x v="105"/>
    <d v="2017-11-18T00:00:00"/>
    <x v="1"/>
    <s v="LS-16975"/>
    <s v="Lindsay Shagiari"/>
    <x v="2"/>
    <s v="United States"/>
    <x v="61"/>
    <x v="5"/>
    <n v="75081"/>
    <s v="Central"/>
    <s v="TEC-PH-10004908"/>
    <x v="2"/>
    <x v="7"/>
    <s v="Panasonic KX TS3282W Corded phone"/>
    <n v="67.992000000000004"/>
    <n v="1"/>
    <n v="0.2"/>
    <n v="8.4990000000000006"/>
  </r>
  <r>
    <n v="3138"/>
    <s v="CA-2017-164168"/>
    <x v="105"/>
    <d v="2017-11-18T00:00:00"/>
    <x v="1"/>
    <s v="LS-16975"/>
    <s v="Lindsay Shagiari"/>
    <x v="2"/>
    <s v="United States"/>
    <x v="61"/>
    <x v="5"/>
    <n v="75081"/>
    <s v="Central"/>
    <s v="OFF-EN-10001219"/>
    <x v="1"/>
    <x v="12"/>
    <s v="#10- 4 1/8&quot; x 9 1/2&quot; Security-Tint Envelopes"/>
    <n v="12.224"/>
    <n v="2"/>
    <n v="0.2"/>
    <n v="4.4311999999999996"/>
  </r>
  <r>
    <n v="3139"/>
    <s v="CA-2017-164168"/>
    <x v="105"/>
    <d v="2017-11-18T00:00:00"/>
    <x v="1"/>
    <s v="LS-16975"/>
    <s v="Lindsay Shagiari"/>
    <x v="2"/>
    <s v="United States"/>
    <x v="61"/>
    <x v="5"/>
    <n v="75081"/>
    <s v="Central"/>
    <s v="TEC-AC-10004568"/>
    <x v="2"/>
    <x v="11"/>
    <s v="Maxell LTO Ultrium - 800 GB"/>
    <n v="44.783999999999999"/>
    <n v="2"/>
    <n v="0.2"/>
    <n v="-0.55979999999999996"/>
  </r>
  <r>
    <n v="3140"/>
    <s v="CA-2017-164168"/>
    <x v="105"/>
    <d v="2017-11-18T00:00:00"/>
    <x v="1"/>
    <s v="LS-16975"/>
    <s v="Lindsay Shagiari"/>
    <x v="2"/>
    <s v="United States"/>
    <x v="61"/>
    <x v="5"/>
    <n v="75081"/>
    <s v="Central"/>
    <s v="FUR-FU-10001756"/>
    <x v="0"/>
    <x v="5"/>
    <s v="Eldon Expressions Desk Accessory, Wood Photo Frame, Mahogany"/>
    <n v="22.847999999999999"/>
    <n v="3"/>
    <n v="0.6"/>
    <n v="-17.7072"/>
  </r>
  <r>
    <n v="3141"/>
    <s v="CA-2015-112557"/>
    <x v="334"/>
    <d v="2015-04-28T00:00:00"/>
    <x v="2"/>
    <s v="JL-15850"/>
    <s v="John Lucas"/>
    <x v="0"/>
    <s v="United States"/>
    <x v="20"/>
    <x v="15"/>
    <n v="10035"/>
    <s v="East"/>
    <s v="OFF-AP-10002311"/>
    <x v="1"/>
    <x v="9"/>
    <s v="Holmes Replacement Filter for HEPA Air Cleaner, Very Large Room, HEPA Filter"/>
    <n v="206.43"/>
    <n v="3"/>
    <n v="0"/>
    <n v="90.8292"/>
  </r>
  <r>
    <n v="3142"/>
    <s v="US-2014-122959"/>
    <x v="432"/>
    <d v="2014-12-12T00:00:00"/>
    <x v="3"/>
    <s v="CY-12745"/>
    <s v="Craig Yedwab"/>
    <x v="1"/>
    <s v="United States"/>
    <x v="52"/>
    <x v="5"/>
    <n v="78207"/>
    <s v="Central"/>
    <s v="OFF-BI-10003650"/>
    <x v="1"/>
    <x v="8"/>
    <s v="GBC DocuBind 300 Electric Binding Machine"/>
    <n v="210.392"/>
    <n v="2"/>
    <n v="0.8"/>
    <n v="-336.62720000000002"/>
  </r>
  <r>
    <n v="3143"/>
    <s v="CA-2017-162572"/>
    <x v="145"/>
    <d v="2017-09-27T00:00:00"/>
    <x v="0"/>
    <s v="RB-19360"/>
    <s v="Raymond Buch"/>
    <x v="0"/>
    <s v="United States"/>
    <x v="74"/>
    <x v="24"/>
    <n v="45231"/>
    <s v="East"/>
    <s v="TEC-AC-10003628"/>
    <x v="2"/>
    <x v="11"/>
    <s v="Logitech 910-002974 M325 Wireless Mouse for Web Scrolling"/>
    <n v="119.96"/>
    <n v="5"/>
    <n v="0.2"/>
    <n v="35.988"/>
  </r>
  <r>
    <n v="3144"/>
    <s v="CA-2017-162572"/>
    <x v="145"/>
    <d v="2017-09-27T00:00:00"/>
    <x v="0"/>
    <s v="RB-19360"/>
    <s v="Raymond Buch"/>
    <x v="0"/>
    <s v="United States"/>
    <x v="74"/>
    <x v="24"/>
    <n v="45231"/>
    <s v="East"/>
    <s v="OFF-AR-10001547"/>
    <x v="1"/>
    <x v="6"/>
    <s v="Newell 311"/>
    <n v="10.608000000000001"/>
    <n v="6"/>
    <n v="0.2"/>
    <n v="0.92820000000000003"/>
  </r>
  <r>
    <n v="3145"/>
    <s v="US-2016-148110"/>
    <x v="64"/>
    <d v="2016-09-11T00:00:00"/>
    <x v="1"/>
    <s v="AR-10825"/>
    <s v="Anthony Rawles"/>
    <x v="1"/>
    <s v="United States"/>
    <x v="89"/>
    <x v="5"/>
    <n v="78745"/>
    <s v="Central"/>
    <s v="FUR-CH-10002647"/>
    <x v="0"/>
    <x v="1"/>
    <s v="Situations Contoured Folding Chairs, 4/Set"/>
    <n v="347.80200000000002"/>
    <n v="7"/>
    <n v="0.3"/>
    <n v="-24.843"/>
  </r>
  <r>
    <n v="3146"/>
    <s v="CA-2017-131828"/>
    <x v="512"/>
    <d v="2017-02-13T00:00:00"/>
    <x v="0"/>
    <s v="CS-11845"/>
    <s v="Cari Sayre"/>
    <x v="1"/>
    <s v="United States"/>
    <x v="4"/>
    <x v="4"/>
    <n v="98105"/>
    <s v="West"/>
    <s v="FUR-CH-10004495"/>
    <x v="0"/>
    <x v="1"/>
    <s v="Global Leather and Oak Executive Chair, Black"/>
    <n v="963.13599999999997"/>
    <n v="4"/>
    <n v="0.2"/>
    <n v="108.3528"/>
  </r>
  <r>
    <n v="3147"/>
    <s v="CA-2017-131828"/>
    <x v="512"/>
    <d v="2017-02-13T00:00:00"/>
    <x v="0"/>
    <s v="CS-11845"/>
    <s v="Cari Sayre"/>
    <x v="1"/>
    <s v="United States"/>
    <x v="4"/>
    <x v="4"/>
    <n v="98105"/>
    <s v="West"/>
    <s v="TEC-PH-10002923"/>
    <x v="2"/>
    <x v="7"/>
    <s v="Logitech B530 USB Headset - headset - Full size, Binaural"/>
    <n v="88.775999999999996"/>
    <n v="3"/>
    <n v="0.2"/>
    <n v="7.7679"/>
  </r>
  <r>
    <n v="3148"/>
    <s v="CA-2014-109218"/>
    <x v="479"/>
    <d v="2014-07-03T00:00:00"/>
    <x v="0"/>
    <s v="AR-10825"/>
    <s v="Anthony Rawles"/>
    <x v="1"/>
    <s v="United States"/>
    <x v="1"/>
    <x v="1"/>
    <n v="90004"/>
    <s v="West"/>
    <s v="OFF-AR-10001374"/>
    <x v="1"/>
    <x v="6"/>
    <s v="BIC Brite Liner Highlighters, Chisel Tip"/>
    <n v="32.4"/>
    <n v="5"/>
    <n v="0"/>
    <n v="10.368"/>
  </r>
  <r>
    <n v="3149"/>
    <s v="CA-2016-120558"/>
    <x v="843"/>
    <d v="2016-06-10T00:00:00"/>
    <x v="2"/>
    <s v="RD-19810"/>
    <s v="Ross DeVincentis"/>
    <x v="2"/>
    <s v="United States"/>
    <x v="20"/>
    <x v="15"/>
    <n v="10035"/>
    <s v="East"/>
    <s v="OFF-PA-10003441"/>
    <x v="1"/>
    <x v="10"/>
    <s v="Xerox 226"/>
    <n v="32.4"/>
    <n v="5"/>
    <n v="0"/>
    <n v="15.552"/>
  </r>
  <r>
    <n v="3150"/>
    <s v="US-2014-109036"/>
    <x v="414"/>
    <d v="2014-12-25T00:00:00"/>
    <x v="1"/>
    <s v="KH-16510"/>
    <s v="Keith Herrera"/>
    <x v="0"/>
    <s v="United States"/>
    <x v="4"/>
    <x v="4"/>
    <n v="98103"/>
    <s v="West"/>
    <s v="OFF-LA-10002043"/>
    <x v="1"/>
    <x v="2"/>
    <s v="Avery 489"/>
    <n v="31.05"/>
    <n v="3"/>
    <n v="0"/>
    <n v="14.904"/>
  </r>
  <r>
    <n v="3151"/>
    <s v="CA-2015-147830"/>
    <x v="83"/>
    <d v="2015-12-18T00:00:00"/>
    <x v="2"/>
    <s v="NF-18385"/>
    <s v="Natalie Fritzler"/>
    <x v="0"/>
    <s v="United States"/>
    <x v="46"/>
    <x v="24"/>
    <n v="43055"/>
    <s v="East"/>
    <s v="TEC-AC-10002049"/>
    <x v="2"/>
    <x v="11"/>
    <s v="Plantronics Savi W720 Multi-Device Wireless Headset System"/>
    <n v="2025.36"/>
    <n v="6"/>
    <n v="0.2"/>
    <n v="607.60799999999995"/>
  </r>
  <r>
    <n v="3152"/>
    <s v="CA-2015-147830"/>
    <x v="83"/>
    <d v="2015-12-18T00:00:00"/>
    <x v="2"/>
    <s v="NF-18385"/>
    <s v="Natalie Fritzler"/>
    <x v="0"/>
    <s v="United States"/>
    <x v="46"/>
    <x v="24"/>
    <n v="43055"/>
    <s v="East"/>
    <s v="TEC-MA-10000418"/>
    <x v="2"/>
    <x v="15"/>
    <s v="Cubify CubeX 3D Printer Double Head Print"/>
    <n v="1799.9939999999999"/>
    <n v="2"/>
    <n v="0.7"/>
    <n v="-2639.9911999999999"/>
  </r>
  <r>
    <n v="3153"/>
    <s v="CA-2015-147830"/>
    <x v="83"/>
    <d v="2015-12-18T00:00:00"/>
    <x v="2"/>
    <s v="NF-18385"/>
    <s v="Natalie Fritzler"/>
    <x v="0"/>
    <s v="United States"/>
    <x v="46"/>
    <x v="24"/>
    <n v="43055"/>
    <s v="East"/>
    <s v="TEC-PH-10004908"/>
    <x v="2"/>
    <x v="7"/>
    <s v="Panasonic KX TS3282W Corded phone"/>
    <n v="101.988"/>
    <n v="2"/>
    <n v="0.4"/>
    <n v="-16.998000000000001"/>
  </r>
  <r>
    <n v="3154"/>
    <s v="CA-2015-147830"/>
    <x v="83"/>
    <d v="2015-12-18T00:00:00"/>
    <x v="2"/>
    <s v="NF-18385"/>
    <s v="Natalie Fritzler"/>
    <x v="0"/>
    <s v="United States"/>
    <x v="46"/>
    <x v="24"/>
    <n v="43055"/>
    <s v="East"/>
    <s v="FUR-FU-10004091"/>
    <x v="0"/>
    <x v="5"/>
    <s v="Howard Miller 13&quot; Diameter Goldtone Round Wall Clock"/>
    <n v="262.86399999999998"/>
    <n v="7"/>
    <n v="0.2"/>
    <n v="69.001800000000003"/>
  </r>
  <r>
    <n v="3155"/>
    <s v="CA-2017-150497"/>
    <x v="228"/>
    <d v="2017-07-24T00:00:00"/>
    <x v="1"/>
    <s v="SM-20950"/>
    <s v="Suzanne McNair"/>
    <x v="1"/>
    <s v="United States"/>
    <x v="349"/>
    <x v="11"/>
    <n v="55369"/>
    <s v="Central"/>
    <s v="OFF-BI-10004600"/>
    <x v="1"/>
    <x v="8"/>
    <s v="Ibico Ibimaster 300 Manual Binding System"/>
    <n v="735.98"/>
    <n v="2"/>
    <n v="0"/>
    <n v="331.19099999999997"/>
  </r>
  <r>
    <n v="3156"/>
    <s v="CA-2014-128986"/>
    <x v="93"/>
    <d v="2014-08-05T00:00:00"/>
    <x v="0"/>
    <s v="GH-14410"/>
    <s v="Gary Hansen"/>
    <x v="2"/>
    <s v="United States"/>
    <x v="220"/>
    <x v="16"/>
    <n v="85301"/>
    <s v="West"/>
    <s v="OFF-PA-10001289"/>
    <x v="1"/>
    <x v="10"/>
    <s v="White Computer Printout Paper by Universal"/>
    <n v="93.024000000000001"/>
    <n v="3"/>
    <n v="0.2"/>
    <n v="33.721200000000003"/>
  </r>
  <r>
    <n v="3157"/>
    <s v="CA-2015-139584"/>
    <x v="252"/>
    <d v="2015-08-28T00:00:00"/>
    <x v="1"/>
    <s v="EM-13810"/>
    <s v="Eleni McCrary"/>
    <x v="1"/>
    <s v="United States"/>
    <x v="20"/>
    <x v="15"/>
    <n v="10009"/>
    <s v="East"/>
    <s v="FUR-TA-10001539"/>
    <x v="0"/>
    <x v="3"/>
    <s v="Chromcraft Rectangular Conference Tables"/>
    <n v="284.36399999999998"/>
    <n v="2"/>
    <n v="0.4"/>
    <n v="-75.830399999999997"/>
  </r>
  <r>
    <n v="3158"/>
    <s v="CA-2015-139584"/>
    <x v="252"/>
    <d v="2015-08-28T00:00:00"/>
    <x v="1"/>
    <s v="EM-13810"/>
    <s v="Eleni McCrary"/>
    <x v="1"/>
    <s v="United States"/>
    <x v="20"/>
    <x v="15"/>
    <n v="10009"/>
    <s v="East"/>
    <s v="TEC-AC-10001266"/>
    <x v="2"/>
    <x v="11"/>
    <s v="Memorex Micro Travel Drive 8 GB"/>
    <n v="26"/>
    <n v="2"/>
    <n v="0"/>
    <n v="11.7"/>
  </r>
  <r>
    <n v="3159"/>
    <s v="US-2016-162677"/>
    <x v="253"/>
    <d v="2016-03-27T00:00:00"/>
    <x v="2"/>
    <s v="DB-13210"/>
    <s v="Dean Braden"/>
    <x v="0"/>
    <s v="United States"/>
    <x v="108"/>
    <x v="3"/>
    <n v="28540"/>
    <s v="South"/>
    <s v="OFF-ST-10001291"/>
    <x v="1"/>
    <x v="4"/>
    <s v="Tenex Personal Self-Stacking Standard File Box, Black/Gray"/>
    <n v="67.64"/>
    <n v="5"/>
    <n v="0.2"/>
    <n v="5.9184999999999999"/>
  </r>
  <r>
    <n v="3160"/>
    <s v="US-2016-162677"/>
    <x v="253"/>
    <d v="2016-03-27T00:00:00"/>
    <x v="2"/>
    <s v="DB-13210"/>
    <s v="Dean Braden"/>
    <x v="0"/>
    <s v="United States"/>
    <x v="108"/>
    <x v="3"/>
    <n v="28540"/>
    <s v="South"/>
    <s v="TEC-AC-10001314"/>
    <x v="2"/>
    <x v="11"/>
    <s v="Case Logic 2.4GHz Wireless Keyboard"/>
    <n v="119.976"/>
    <n v="3"/>
    <n v="0.2"/>
    <n v="-17.996400000000001"/>
  </r>
  <r>
    <n v="3161"/>
    <s v="US-2014-150924"/>
    <x v="171"/>
    <d v="2014-09-16T00:00:00"/>
    <x v="0"/>
    <s v="PT-19090"/>
    <s v="Pete Takahito"/>
    <x v="0"/>
    <s v="United States"/>
    <x v="12"/>
    <x v="5"/>
    <n v="77070"/>
    <s v="Central"/>
    <s v="OFF-BI-10004040"/>
    <x v="1"/>
    <x v="8"/>
    <s v="Wilson Jones Impact Binders"/>
    <n v="5.18"/>
    <n v="5"/>
    <n v="0.8"/>
    <n v="-8.0289999999999999"/>
  </r>
  <r>
    <n v="3162"/>
    <s v="CA-2014-153969"/>
    <x v="158"/>
    <d v="2014-09-25T00:00:00"/>
    <x v="1"/>
    <s v="HF-14995"/>
    <s v="Herbert Flentye"/>
    <x v="0"/>
    <s v="United States"/>
    <x v="8"/>
    <x v="1"/>
    <n v="94109"/>
    <s v="West"/>
    <s v="OFF-EN-10001539"/>
    <x v="1"/>
    <x v="12"/>
    <s v="Staple envelope"/>
    <n v="15.56"/>
    <n v="2"/>
    <n v="0"/>
    <n v="7.3132000000000001"/>
  </r>
  <r>
    <n v="3163"/>
    <s v="CA-2014-153969"/>
    <x v="158"/>
    <d v="2014-09-25T00:00:00"/>
    <x v="1"/>
    <s v="HF-14995"/>
    <s v="Herbert Flentye"/>
    <x v="0"/>
    <s v="United States"/>
    <x v="8"/>
    <x v="1"/>
    <n v="94109"/>
    <s v="West"/>
    <s v="OFF-EN-10004483"/>
    <x v="1"/>
    <x v="12"/>
    <s v="#10 White Business Envelopes,4 1/8 x 9 1/2"/>
    <n v="78.349999999999994"/>
    <n v="5"/>
    <n v="0"/>
    <n v="36.8245"/>
  </r>
  <r>
    <n v="3164"/>
    <s v="CA-2014-153969"/>
    <x v="158"/>
    <d v="2014-09-25T00:00:00"/>
    <x v="1"/>
    <s v="HF-14995"/>
    <s v="Herbert Flentye"/>
    <x v="0"/>
    <s v="United States"/>
    <x v="8"/>
    <x v="1"/>
    <n v="94109"/>
    <s v="West"/>
    <s v="OFF-AR-10001615"/>
    <x v="1"/>
    <x v="6"/>
    <s v="Newell 34"/>
    <n v="59.52"/>
    <n v="3"/>
    <n v="0"/>
    <n v="15.475199999999999"/>
  </r>
  <r>
    <n v="3165"/>
    <s v="CA-2014-153969"/>
    <x v="158"/>
    <d v="2014-09-25T00:00:00"/>
    <x v="1"/>
    <s v="HF-14995"/>
    <s v="Herbert Flentye"/>
    <x v="0"/>
    <s v="United States"/>
    <x v="8"/>
    <x v="1"/>
    <n v="94109"/>
    <s v="West"/>
    <s v="OFF-PA-10000327"/>
    <x v="1"/>
    <x v="10"/>
    <s v="Xerox 1971"/>
    <n v="38.520000000000003"/>
    <n v="9"/>
    <n v="0"/>
    <n v="17.334"/>
  </r>
  <r>
    <n v="3166"/>
    <s v="CA-2014-153969"/>
    <x v="158"/>
    <d v="2014-09-25T00:00:00"/>
    <x v="1"/>
    <s v="HF-14995"/>
    <s v="Herbert Flentye"/>
    <x v="0"/>
    <s v="United States"/>
    <x v="8"/>
    <x v="1"/>
    <n v="94109"/>
    <s v="West"/>
    <s v="TEC-PH-10001299"/>
    <x v="2"/>
    <x v="7"/>
    <s v="Polycom CX300 Desktop Phone USB VoIP phone"/>
    <n v="239.98400000000001"/>
    <n v="2"/>
    <n v="0.2"/>
    <n v="23.9984"/>
  </r>
  <r>
    <n v="3167"/>
    <s v="CA-2014-153969"/>
    <x v="158"/>
    <d v="2014-09-25T00:00:00"/>
    <x v="1"/>
    <s v="HF-14995"/>
    <s v="Herbert Flentye"/>
    <x v="0"/>
    <s v="United States"/>
    <x v="8"/>
    <x v="1"/>
    <n v="94109"/>
    <s v="West"/>
    <s v="OFF-PA-10002246"/>
    <x v="1"/>
    <x v="10"/>
    <s v="Wirebound Four 2-3/4 x 5 Forms per Page, 400 Sets per Book"/>
    <n v="19.350000000000001"/>
    <n v="3"/>
    <n v="0"/>
    <n v="9.4815000000000005"/>
  </r>
  <r>
    <n v="3168"/>
    <s v="CA-2016-146682"/>
    <x v="517"/>
    <d v="2016-10-31T00:00:00"/>
    <x v="2"/>
    <s v="KW-16435"/>
    <s v="Katrina Willman"/>
    <x v="0"/>
    <s v="United States"/>
    <x v="190"/>
    <x v="12"/>
    <n v="48911"/>
    <s v="Central"/>
    <s v="FUR-FU-10002671"/>
    <x v="0"/>
    <x v="5"/>
    <s v="Electrix 20W Halogen Replacement Bulb for Zoom-In Desk Lamp"/>
    <n v="67"/>
    <n v="5"/>
    <n v="0"/>
    <n v="32.159999999999997"/>
  </r>
  <r>
    <n v="3169"/>
    <s v="CA-2016-138695"/>
    <x v="316"/>
    <d v="2016-06-03T00:00:00"/>
    <x v="1"/>
    <s v="KC-16675"/>
    <s v="Kimberly Carter"/>
    <x v="1"/>
    <s v="United States"/>
    <x v="315"/>
    <x v="2"/>
    <n v="32303"/>
    <s v="South"/>
    <s v="FUR-CH-10003833"/>
    <x v="0"/>
    <x v="1"/>
    <s v="Novimex Fabric Task Chair"/>
    <n v="390.27199999999999"/>
    <n v="8"/>
    <n v="0.2"/>
    <n v="-24.391999999999999"/>
  </r>
  <r>
    <n v="3170"/>
    <s v="CA-2016-138695"/>
    <x v="316"/>
    <d v="2016-06-03T00:00:00"/>
    <x v="1"/>
    <s v="KC-16675"/>
    <s v="Kimberly Carter"/>
    <x v="1"/>
    <s v="United States"/>
    <x v="315"/>
    <x v="2"/>
    <n v="32303"/>
    <s v="South"/>
    <s v="OFF-PA-10001667"/>
    <x v="1"/>
    <x v="10"/>
    <s v="Great White Multi-Use Recycled Paper (20Lb. and 84 Bright)"/>
    <n v="62.192"/>
    <n v="13"/>
    <n v="0.2"/>
    <n v="19.434999999999999"/>
  </r>
  <r>
    <n v="3171"/>
    <s v="CA-2017-107461"/>
    <x v="202"/>
    <d v="2017-12-26T00:00:00"/>
    <x v="0"/>
    <s v="PK-19075"/>
    <s v="Pete Kriz"/>
    <x v="0"/>
    <s v="United States"/>
    <x v="29"/>
    <x v="20"/>
    <n v="29203"/>
    <s v="South"/>
    <s v="OFF-BI-10002003"/>
    <x v="1"/>
    <x v="8"/>
    <s v="Ibico Presentation Index for Binding Systems"/>
    <n v="23.88"/>
    <n v="6"/>
    <n v="0"/>
    <n v="11.223599999999999"/>
  </r>
  <r>
    <n v="3172"/>
    <s v="US-2016-133879"/>
    <x v="844"/>
    <d v="2016-03-28T00:00:00"/>
    <x v="1"/>
    <s v="KT-16465"/>
    <s v="Kean Takahito"/>
    <x v="0"/>
    <s v="United States"/>
    <x v="22"/>
    <x v="10"/>
    <n v="60623"/>
    <s v="Central"/>
    <s v="OFF-BI-10004465"/>
    <x v="1"/>
    <x v="8"/>
    <s v="Avery Durable Slant Ring Binders"/>
    <n v="3.1680000000000001"/>
    <n v="2"/>
    <n v="0.8"/>
    <n v="-4.7519999999999998"/>
  </r>
  <r>
    <n v="3173"/>
    <s v="US-2016-133879"/>
    <x v="844"/>
    <d v="2016-03-28T00:00:00"/>
    <x v="1"/>
    <s v="KT-16465"/>
    <s v="Kean Takahito"/>
    <x v="0"/>
    <s v="United States"/>
    <x v="22"/>
    <x v="10"/>
    <n v="60623"/>
    <s v="Central"/>
    <s v="FUR-CH-10000665"/>
    <x v="0"/>
    <x v="1"/>
    <s v="Global Airflow Leather Mesh Back Chair, Black"/>
    <n v="528.42999999999995"/>
    <n v="5"/>
    <n v="0.3"/>
    <n v="0"/>
  </r>
  <r>
    <n v="3174"/>
    <s v="US-2016-133879"/>
    <x v="844"/>
    <d v="2016-03-28T00:00:00"/>
    <x v="1"/>
    <s v="KT-16465"/>
    <s v="Kean Takahito"/>
    <x v="0"/>
    <s v="United States"/>
    <x v="22"/>
    <x v="10"/>
    <n v="60623"/>
    <s v="Central"/>
    <s v="OFF-AR-10004956"/>
    <x v="1"/>
    <x v="6"/>
    <s v="Newell 33"/>
    <n v="13.391999999999999"/>
    <n v="3"/>
    <n v="0.2"/>
    <n v="1.5065999999999999"/>
  </r>
  <r>
    <n v="3175"/>
    <s v="CA-2017-157483"/>
    <x v="343"/>
    <d v="2017-11-18T00:00:00"/>
    <x v="1"/>
    <s v="EP-13915"/>
    <s v="Emily Phan"/>
    <x v="0"/>
    <s v="United States"/>
    <x v="66"/>
    <x v="12"/>
    <n v="48227"/>
    <s v="Central"/>
    <s v="OFF-AR-10004260"/>
    <x v="1"/>
    <x v="6"/>
    <s v="Boston 1799 Powerhouse Electric Pencil Sharpener"/>
    <n v="181.86"/>
    <n v="7"/>
    <n v="0"/>
    <n v="50.9208"/>
  </r>
  <r>
    <n v="3176"/>
    <s v="US-2017-132059"/>
    <x v="397"/>
    <d v="2017-09-29T00:00:00"/>
    <x v="1"/>
    <s v="AP-10915"/>
    <s v="Arthur Prichep"/>
    <x v="0"/>
    <s v="United States"/>
    <x v="299"/>
    <x v="22"/>
    <n v="80525"/>
    <s v="West"/>
    <s v="FUR-BO-10001811"/>
    <x v="0"/>
    <x v="0"/>
    <s v="Atlantic Metals Mobile 5-Shelf Bookcases, Custom Colors"/>
    <n v="180.58799999999999"/>
    <n v="2"/>
    <n v="0.7"/>
    <n v="-240.78399999999999"/>
  </r>
  <r>
    <n v="3177"/>
    <s v="US-2017-132059"/>
    <x v="397"/>
    <d v="2017-09-29T00:00:00"/>
    <x v="1"/>
    <s v="AP-10915"/>
    <s v="Arthur Prichep"/>
    <x v="0"/>
    <s v="United States"/>
    <x v="299"/>
    <x v="22"/>
    <n v="80525"/>
    <s v="West"/>
    <s v="TEC-AC-10003280"/>
    <x v="2"/>
    <x v="11"/>
    <s v="Belkin F8E887 USB Wired Ergonomic Keyboard"/>
    <n v="47.984000000000002"/>
    <n v="2"/>
    <n v="0.2"/>
    <n v="0.5998"/>
  </r>
  <r>
    <n v="3178"/>
    <s v="CA-2017-122280"/>
    <x v="18"/>
    <d v="2017-09-10T00:00:00"/>
    <x v="3"/>
    <s v="SH-20395"/>
    <s v="Shahid Hopkins"/>
    <x v="0"/>
    <s v="United States"/>
    <x v="20"/>
    <x v="15"/>
    <n v="10024"/>
    <s v="East"/>
    <s v="OFF-PA-10004911"/>
    <x v="1"/>
    <x v="10"/>
    <s v="Rediform S.O.S. 1-Up Phone Message Bk, 4-1/4x3-1/16 Bk, 1 Form/Pg, 40 Messages/Bk, 3/Pk"/>
    <n v="18.760000000000002"/>
    <n v="2"/>
    <n v="0"/>
    <n v="9.0047999999999995"/>
  </r>
  <r>
    <n v="3179"/>
    <s v="CA-2017-105235"/>
    <x v="256"/>
    <d v="2017-12-11T00:00:00"/>
    <x v="1"/>
    <s v="SM-20950"/>
    <s v="Suzanne McNair"/>
    <x v="1"/>
    <s v="United States"/>
    <x v="20"/>
    <x v="15"/>
    <n v="10011"/>
    <s v="East"/>
    <s v="FUR-FU-10001487"/>
    <x v="0"/>
    <x v="5"/>
    <s v="Eldon Expressions Wood and Plastic Desk Accessories, Cherry Wood"/>
    <n v="20.94"/>
    <n v="3"/>
    <n v="0"/>
    <n v="6.0726000000000004"/>
  </r>
  <r>
    <n v="3180"/>
    <s v="CA-2017-105235"/>
    <x v="256"/>
    <d v="2017-12-11T00:00:00"/>
    <x v="1"/>
    <s v="SM-20950"/>
    <s v="Suzanne McNair"/>
    <x v="1"/>
    <s v="United States"/>
    <x v="20"/>
    <x v="15"/>
    <n v="10011"/>
    <s v="East"/>
    <s v="FUR-FU-10000521"/>
    <x v="0"/>
    <x v="5"/>
    <s v="Seth Thomas 14&quot; Putty-Colored Wall Clock"/>
    <n v="58.68"/>
    <n v="2"/>
    <n v="0"/>
    <n v="18.190799999999999"/>
  </r>
  <r>
    <n v="3181"/>
    <s v="CA-2017-105235"/>
    <x v="256"/>
    <d v="2017-12-11T00:00:00"/>
    <x v="1"/>
    <s v="SM-20950"/>
    <s v="Suzanne McNair"/>
    <x v="1"/>
    <s v="United States"/>
    <x v="20"/>
    <x v="15"/>
    <n v="10011"/>
    <s v="East"/>
    <s v="OFF-AP-10001271"/>
    <x v="1"/>
    <x v="9"/>
    <s v="Eureka The Boss Cordless Rechargeable Stick Vac"/>
    <n v="254.9"/>
    <n v="5"/>
    <n v="0"/>
    <n v="68.822999999999993"/>
  </r>
  <r>
    <n v="3182"/>
    <s v="CA-2017-152912"/>
    <x v="45"/>
    <d v="2017-11-12T00:00:00"/>
    <x v="0"/>
    <s v="BM-11650"/>
    <s v="Brian Moss"/>
    <x v="1"/>
    <s v="United States"/>
    <x v="29"/>
    <x v="39"/>
    <n v="21044"/>
    <s v="East"/>
    <s v="OFF-BI-10004728"/>
    <x v="1"/>
    <x v="8"/>
    <s v="Wilson Jones Turn Tabs Binder Tool for Ring Binders"/>
    <n v="9.64"/>
    <n v="2"/>
    <n v="0"/>
    <n v="4.4344000000000001"/>
  </r>
  <r>
    <n v="3183"/>
    <s v="CA-2017-152912"/>
    <x v="45"/>
    <d v="2017-11-12T00:00:00"/>
    <x v="0"/>
    <s v="BM-11650"/>
    <s v="Brian Moss"/>
    <x v="1"/>
    <s v="United States"/>
    <x v="29"/>
    <x v="39"/>
    <n v="21044"/>
    <s v="East"/>
    <s v="TEC-AC-10004666"/>
    <x v="2"/>
    <x v="11"/>
    <s v="Maxell iVDR EX 500GB Cartridge"/>
    <n v="826.62"/>
    <n v="3"/>
    <n v="0"/>
    <n v="355.44659999999999"/>
  </r>
  <r>
    <n v="3184"/>
    <s v="CA-2017-152912"/>
    <x v="45"/>
    <d v="2017-11-12T00:00:00"/>
    <x v="0"/>
    <s v="BM-11650"/>
    <s v="Brian Moss"/>
    <x v="1"/>
    <s v="United States"/>
    <x v="29"/>
    <x v="39"/>
    <n v="21044"/>
    <s v="East"/>
    <s v="OFF-ST-10003208"/>
    <x v="1"/>
    <x v="4"/>
    <s v="Adjustable Depth Letter/Legal Cart"/>
    <n v="1633.14"/>
    <n v="9"/>
    <n v="0"/>
    <n v="473.61059999999998"/>
  </r>
  <r>
    <n v="3185"/>
    <s v="CA-2017-152912"/>
    <x v="45"/>
    <d v="2017-11-12T00:00:00"/>
    <x v="0"/>
    <s v="BM-11650"/>
    <s v="Brian Moss"/>
    <x v="1"/>
    <s v="United States"/>
    <x v="29"/>
    <x v="39"/>
    <n v="21044"/>
    <s v="East"/>
    <s v="OFF-ST-10003208"/>
    <x v="1"/>
    <x v="4"/>
    <s v="Adjustable Depth Letter/Legal Cart"/>
    <n v="544.38"/>
    <n v="3"/>
    <n v="0"/>
    <n v="157.87020000000001"/>
  </r>
  <r>
    <n v="3186"/>
    <s v="CA-2014-123498"/>
    <x v="845"/>
    <d v="2014-11-09T00:00:00"/>
    <x v="2"/>
    <s v="TC-20980"/>
    <s v="Tamara Chand"/>
    <x v="1"/>
    <s v="United States"/>
    <x v="12"/>
    <x v="5"/>
    <n v="77041"/>
    <s v="Central"/>
    <s v="OFF-BI-10000632"/>
    <x v="1"/>
    <x v="8"/>
    <s v="Satellite Sectional Post Binders"/>
    <n v="26.045999999999999"/>
    <n v="3"/>
    <n v="0.8"/>
    <n v="-44.278199999999998"/>
  </r>
  <r>
    <n v="3187"/>
    <s v="CA-2014-123498"/>
    <x v="845"/>
    <d v="2014-11-09T00:00:00"/>
    <x v="2"/>
    <s v="TC-20980"/>
    <s v="Tamara Chand"/>
    <x v="1"/>
    <s v="United States"/>
    <x v="12"/>
    <x v="5"/>
    <n v="77041"/>
    <s v="Central"/>
    <s v="OFF-EN-10004773"/>
    <x v="1"/>
    <x v="12"/>
    <s v="Staple envelope"/>
    <n v="74.352000000000004"/>
    <n v="3"/>
    <n v="0.2"/>
    <n v="26.9526"/>
  </r>
  <r>
    <n v="3188"/>
    <s v="CA-2017-159352"/>
    <x v="846"/>
    <d v="2017-03-17T00:00:00"/>
    <x v="1"/>
    <s v="KB-16585"/>
    <s v="Ken Black"/>
    <x v="1"/>
    <s v="United States"/>
    <x v="90"/>
    <x v="31"/>
    <n v="1852"/>
    <s v="East"/>
    <s v="TEC-PH-10004700"/>
    <x v="2"/>
    <x v="7"/>
    <s v="PowerGen Dual USB Car Charger"/>
    <n v="69.930000000000007"/>
    <n v="7"/>
    <n v="0"/>
    <n v="32.1678"/>
  </r>
  <r>
    <n v="3189"/>
    <s v="US-2017-146416"/>
    <x v="179"/>
    <d v="2017-10-22T00:00:00"/>
    <x v="0"/>
    <s v="JE-16165"/>
    <s v="Justin Ellison"/>
    <x v="1"/>
    <s v="United States"/>
    <x v="350"/>
    <x v="1"/>
    <n v="95695"/>
    <s v="West"/>
    <s v="OFF-LA-10003714"/>
    <x v="1"/>
    <x v="2"/>
    <s v="Avery 510"/>
    <n v="3.75"/>
    <n v="1"/>
    <n v="0"/>
    <n v="1.8"/>
  </r>
  <r>
    <n v="3190"/>
    <s v="US-2017-146416"/>
    <x v="179"/>
    <d v="2017-10-22T00:00:00"/>
    <x v="0"/>
    <s v="JE-16165"/>
    <s v="Justin Ellison"/>
    <x v="1"/>
    <s v="United States"/>
    <x v="350"/>
    <x v="1"/>
    <n v="95695"/>
    <s v="West"/>
    <s v="OFF-BI-10001787"/>
    <x v="1"/>
    <x v="8"/>
    <s v="Wilson Jones Four-Pocket Poly Binders"/>
    <n v="20.928000000000001"/>
    <n v="4"/>
    <n v="0.2"/>
    <n v="7.5864000000000003"/>
  </r>
  <r>
    <n v="3191"/>
    <s v="US-2015-163783"/>
    <x v="17"/>
    <d v="2016-01-01T00:00:00"/>
    <x v="1"/>
    <s v="DR-12940"/>
    <s v="Daniel Raglin"/>
    <x v="2"/>
    <s v="United States"/>
    <x v="22"/>
    <x v="10"/>
    <n v="60610"/>
    <s v="Central"/>
    <s v="OFF-ST-10002957"/>
    <x v="1"/>
    <x v="4"/>
    <s v="Sterilite Show Offs Storage Containers"/>
    <n v="12.672000000000001"/>
    <n v="3"/>
    <n v="0.2"/>
    <n v="-3.1680000000000001"/>
  </r>
  <r>
    <n v="3192"/>
    <s v="CA-2017-123981"/>
    <x v="280"/>
    <d v="2017-10-08T00:00:00"/>
    <x v="1"/>
    <s v="RW-19630"/>
    <s v="Rob Williams"/>
    <x v="1"/>
    <s v="United States"/>
    <x v="20"/>
    <x v="15"/>
    <n v="10035"/>
    <s v="East"/>
    <s v="TEC-PH-10002115"/>
    <x v="2"/>
    <x v="7"/>
    <s v="Plantronics 81402"/>
    <n v="65.989999999999995"/>
    <n v="1"/>
    <n v="0"/>
    <n v="17.157399999999999"/>
  </r>
  <r>
    <n v="3193"/>
    <s v="CA-2017-158953"/>
    <x v="400"/>
    <d v="2017-06-08T00:00:00"/>
    <x v="1"/>
    <s v="ML-18040"/>
    <s v="Michelle Lonsdale"/>
    <x v="1"/>
    <s v="United States"/>
    <x v="351"/>
    <x v="5"/>
    <n v="77489"/>
    <s v="Central"/>
    <s v="OFF-BI-10002557"/>
    <x v="1"/>
    <x v="8"/>
    <s v="Presstex Flexible Ring Binders"/>
    <n v="6.37"/>
    <n v="7"/>
    <n v="0.8"/>
    <n v="-9.5549999999999997"/>
  </r>
  <r>
    <n v="3194"/>
    <s v="CA-2014-165428"/>
    <x v="416"/>
    <d v="2014-09-04T00:00:00"/>
    <x v="2"/>
    <s v="JL-15130"/>
    <s v="Jack Lebron"/>
    <x v="0"/>
    <s v="United States"/>
    <x v="12"/>
    <x v="5"/>
    <n v="77036"/>
    <s v="Central"/>
    <s v="OFF-BI-10002949"/>
    <x v="1"/>
    <x v="8"/>
    <s v="Prestige Round Ring Binders"/>
    <n v="3.6480000000000001"/>
    <n v="3"/>
    <n v="0.8"/>
    <n v="-6.0191999999999997"/>
  </r>
  <r>
    <n v="3195"/>
    <s v="CA-2014-165428"/>
    <x v="416"/>
    <d v="2014-09-04T00:00:00"/>
    <x v="2"/>
    <s v="JL-15130"/>
    <s v="Jack Lebron"/>
    <x v="0"/>
    <s v="United States"/>
    <x v="12"/>
    <x v="5"/>
    <n v="77036"/>
    <s v="Central"/>
    <s v="OFF-PA-10004100"/>
    <x v="1"/>
    <x v="10"/>
    <s v="Xerox 216"/>
    <n v="31.103999999999999"/>
    <n v="6"/>
    <n v="0.2"/>
    <n v="10.8864"/>
  </r>
  <r>
    <n v="3196"/>
    <s v="CA-2016-169026"/>
    <x v="590"/>
    <d v="2016-08-13T00:00:00"/>
    <x v="1"/>
    <s v="CM-12655"/>
    <s v="Corinna Mitchell"/>
    <x v="2"/>
    <s v="United States"/>
    <x v="25"/>
    <x v="35"/>
    <n v="39212"/>
    <s v="South"/>
    <s v="OFF-FA-10001883"/>
    <x v="1"/>
    <x v="13"/>
    <s v="Alliance Super-Size Bands, Assorted Sizes"/>
    <n v="23.34"/>
    <n v="3"/>
    <n v="0"/>
    <n v="0.2334"/>
  </r>
  <r>
    <n v="3197"/>
    <s v="CA-2017-109750"/>
    <x v="847"/>
    <d v="2017-07-28T00:00:00"/>
    <x v="1"/>
    <s v="FH-14365"/>
    <s v="Fred Hopkins"/>
    <x v="1"/>
    <s v="United States"/>
    <x v="20"/>
    <x v="15"/>
    <n v="10009"/>
    <s v="East"/>
    <s v="TEC-PH-10000702"/>
    <x v="2"/>
    <x v="7"/>
    <s v="Square Credit Card Reader, 4 1/2&quot; x 4 1/2&quot; x 1&quot;, White"/>
    <n v="29.97"/>
    <n v="3"/>
    <n v="0"/>
    <n v="14.085900000000001"/>
  </r>
  <r>
    <n v="3198"/>
    <s v="CA-2015-149384"/>
    <x v="848"/>
    <d v="2015-07-10T00:00:00"/>
    <x v="3"/>
    <s v="EH-13945"/>
    <s v="Eric Hoffmann"/>
    <x v="0"/>
    <s v="United States"/>
    <x v="228"/>
    <x v="16"/>
    <n v="85281"/>
    <s v="West"/>
    <s v="OFF-BI-10003196"/>
    <x v="1"/>
    <x v="8"/>
    <s v="Accohide Poly Flexible Ring Binders"/>
    <n v="3.3660000000000001"/>
    <n v="3"/>
    <n v="0.7"/>
    <n v="-2.2440000000000002"/>
  </r>
  <r>
    <n v="3199"/>
    <s v="CA-2014-131527"/>
    <x v="588"/>
    <d v="2014-12-07T00:00:00"/>
    <x v="1"/>
    <s v="TB-21280"/>
    <s v="Toby Braunhardt"/>
    <x v="0"/>
    <s v="United States"/>
    <x v="108"/>
    <x v="3"/>
    <n v="28540"/>
    <s v="South"/>
    <s v="TEC-PH-10001644"/>
    <x v="2"/>
    <x v="7"/>
    <s v="BlueLounge Milo Smartphone Stand, White/Metallic"/>
    <n v="95.968000000000004"/>
    <n v="4"/>
    <n v="0.2"/>
    <n v="9.5968"/>
  </r>
  <r>
    <n v="3200"/>
    <s v="CA-2017-164000"/>
    <x v="404"/>
    <d v="2017-12-22T00:00:00"/>
    <x v="1"/>
    <s v="AH-10030"/>
    <s v="Aaron Hawkins"/>
    <x v="1"/>
    <s v="United States"/>
    <x v="10"/>
    <x v="9"/>
    <n v="19134"/>
    <s v="East"/>
    <s v="OFF-AR-10003183"/>
    <x v="1"/>
    <x v="6"/>
    <s v="Avery Fluorescent Highlighter Four-Color Set"/>
    <n v="18.704000000000001"/>
    <n v="7"/>
    <n v="0.2"/>
    <n v="2.3380000000000001"/>
  </r>
  <r>
    <n v="3201"/>
    <s v="CA-2014-164224"/>
    <x v="598"/>
    <d v="2014-05-20T00:00:00"/>
    <x v="0"/>
    <s v="TT-21070"/>
    <s v="Ted Trevino"/>
    <x v="0"/>
    <s v="United States"/>
    <x v="59"/>
    <x v="24"/>
    <n v="44312"/>
    <s v="East"/>
    <s v="FUR-FU-10000308"/>
    <x v="0"/>
    <x v="5"/>
    <s v="Deflect-o Glass Clear Studded Chair Mats"/>
    <n v="149.232"/>
    <n v="3"/>
    <n v="0.2"/>
    <n v="3.7307999999999999"/>
  </r>
  <r>
    <n v="3202"/>
    <s v="CA-2014-164224"/>
    <x v="598"/>
    <d v="2014-05-20T00:00:00"/>
    <x v="0"/>
    <s v="TT-21070"/>
    <s v="Ted Trevino"/>
    <x v="0"/>
    <s v="United States"/>
    <x v="59"/>
    <x v="24"/>
    <n v="44312"/>
    <s v="East"/>
    <s v="OFF-PA-10001526"/>
    <x v="1"/>
    <x v="10"/>
    <s v="Xerox 1949"/>
    <n v="15.936"/>
    <n v="4"/>
    <n v="0.2"/>
    <n v="5.7767999999999997"/>
  </r>
  <r>
    <n v="3203"/>
    <s v="CA-2014-158372"/>
    <x v="849"/>
    <d v="2014-11-16T00:00:00"/>
    <x v="1"/>
    <s v="RD-19900"/>
    <s v="Ruben Dartt"/>
    <x v="0"/>
    <s v="United States"/>
    <x v="70"/>
    <x v="1"/>
    <n v="92037"/>
    <s v="West"/>
    <s v="TEC-PH-10002103"/>
    <x v="2"/>
    <x v="7"/>
    <s v="Jabra SPEAK 410"/>
    <n v="601.53599999999994"/>
    <n v="8"/>
    <n v="0.2"/>
    <n v="60.153599999999997"/>
  </r>
  <r>
    <n v="3204"/>
    <s v="CA-2014-158372"/>
    <x v="849"/>
    <d v="2014-11-16T00:00:00"/>
    <x v="1"/>
    <s v="RD-19900"/>
    <s v="Ruben Dartt"/>
    <x v="0"/>
    <s v="United States"/>
    <x v="70"/>
    <x v="1"/>
    <n v="92037"/>
    <s v="West"/>
    <s v="TEC-AC-10004209"/>
    <x v="2"/>
    <x v="11"/>
    <s v="Memorex Froggy Flash Drive 4 GB"/>
    <n v="10.99"/>
    <n v="1"/>
    <n v="0"/>
    <n v="4.2861000000000002"/>
  </r>
  <r>
    <n v="3205"/>
    <s v="CA-2014-158372"/>
    <x v="849"/>
    <d v="2014-11-16T00:00:00"/>
    <x v="1"/>
    <s v="RD-19900"/>
    <s v="Ruben Dartt"/>
    <x v="0"/>
    <s v="United States"/>
    <x v="70"/>
    <x v="1"/>
    <n v="92037"/>
    <s v="West"/>
    <s v="FUR-FU-10000397"/>
    <x v="0"/>
    <x v="5"/>
    <s v="Luxo Economy Swing Arm Lamp"/>
    <n v="39.880000000000003"/>
    <n v="2"/>
    <n v="0"/>
    <n v="11.166399999999999"/>
  </r>
  <r>
    <n v="3206"/>
    <s v="CA-2014-158372"/>
    <x v="849"/>
    <d v="2014-11-16T00:00:00"/>
    <x v="1"/>
    <s v="RD-19900"/>
    <s v="Ruben Dartt"/>
    <x v="0"/>
    <s v="United States"/>
    <x v="70"/>
    <x v="1"/>
    <n v="92037"/>
    <s v="West"/>
    <s v="OFF-PA-10002137"/>
    <x v="1"/>
    <x v="10"/>
    <s v="Southworth 100% Résumé Paper, 24lb."/>
    <n v="62.24"/>
    <n v="8"/>
    <n v="0"/>
    <n v="28.007999999999999"/>
  </r>
  <r>
    <n v="3207"/>
    <s v="CA-2014-158372"/>
    <x v="849"/>
    <d v="2014-11-16T00:00:00"/>
    <x v="1"/>
    <s v="RD-19900"/>
    <s v="Ruben Dartt"/>
    <x v="0"/>
    <s v="United States"/>
    <x v="70"/>
    <x v="1"/>
    <n v="92037"/>
    <s v="West"/>
    <s v="FUR-FU-10001867"/>
    <x v="0"/>
    <x v="5"/>
    <s v="Eldon Expressions Punched Metal &amp; Wood Desk Accessories, Pewter &amp; Cherry"/>
    <n v="53.2"/>
    <n v="5"/>
    <n v="0"/>
    <n v="14.896000000000001"/>
  </r>
  <r>
    <n v="3208"/>
    <s v="CA-2014-158372"/>
    <x v="849"/>
    <d v="2014-11-16T00:00:00"/>
    <x v="1"/>
    <s v="RD-19900"/>
    <s v="Ruben Dartt"/>
    <x v="0"/>
    <s v="United States"/>
    <x v="70"/>
    <x v="1"/>
    <n v="92037"/>
    <s v="West"/>
    <s v="OFF-LA-10000407"/>
    <x v="1"/>
    <x v="2"/>
    <s v="Avery White Multi-Purpose Labels"/>
    <n v="39.840000000000003"/>
    <n v="8"/>
    <n v="0"/>
    <n v="18.3264"/>
  </r>
  <r>
    <n v="3209"/>
    <s v="CA-2016-108882"/>
    <x v="850"/>
    <d v="2016-01-15T00:00:00"/>
    <x v="1"/>
    <s v="LA-16780"/>
    <s v="Laura Armstrong"/>
    <x v="1"/>
    <s v="United States"/>
    <x v="201"/>
    <x v="1"/>
    <n v="93727"/>
    <s v="West"/>
    <s v="TEC-AC-10000420"/>
    <x v="2"/>
    <x v="11"/>
    <s v="Logitech G500s Laser Gaming Mouse with Adjustable Weight Tuning"/>
    <n v="349.95"/>
    <n v="5"/>
    <n v="0"/>
    <n v="118.983"/>
  </r>
  <r>
    <n v="3210"/>
    <s v="CA-2016-108882"/>
    <x v="850"/>
    <d v="2016-01-15T00:00:00"/>
    <x v="1"/>
    <s v="LA-16780"/>
    <s v="Laura Armstrong"/>
    <x v="1"/>
    <s v="United States"/>
    <x v="201"/>
    <x v="1"/>
    <n v="93727"/>
    <s v="West"/>
    <s v="TEC-PH-10002726"/>
    <x v="2"/>
    <x v="7"/>
    <s v="netTALK DUO VoIP Telephone Service"/>
    <n v="377.928"/>
    <n v="9"/>
    <n v="0.2"/>
    <n v="141.72300000000001"/>
  </r>
  <r>
    <n v="3211"/>
    <s v="US-2017-108245"/>
    <x v="585"/>
    <d v="2017-09-27T00:00:00"/>
    <x v="1"/>
    <s v="SH-19975"/>
    <s v="Sally Hughsby"/>
    <x v="1"/>
    <s v="United States"/>
    <x v="352"/>
    <x v="5"/>
    <n v="77581"/>
    <s v="Central"/>
    <s v="OFF-EN-10001415"/>
    <x v="1"/>
    <x v="12"/>
    <s v="Staple envelope"/>
    <n v="13.391999999999999"/>
    <n v="3"/>
    <n v="0.2"/>
    <n v="5.0220000000000002"/>
  </r>
  <r>
    <n v="3212"/>
    <s v="US-2017-108245"/>
    <x v="585"/>
    <d v="2017-09-27T00:00:00"/>
    <x v="1"/>
    <s v="SH-19975"/>
    <s v="Sally Hughsby"/>
    <x v="1"/>
    <s v="United States"/>
    <x v="352"/>
    <x v="5"/>
    <n v="77581"/>
    <s v="Central"/>
    <s v="OFF-BI-10000773"/>
    <x v="1"/>
    <x v="8"/>
    <s v="Insertable Tab Post Binder Dividers"/>
    <n v="11.228"/>
    <n v="7"/>
    <n v="0.8"/>
    <n v="-18.526199999999999"/>
  </r>
  <r>
    <n v="3213"/>
    <s v="CA-2014-142314"/>
    <x v="851"/>
    <d v="2014-12-28T00:00:00"/>
    <x v="1"/>
    <s v="SF-20200"/>
    <s v="Sarah Foster"/>
    <x v="0"/>
    <s v="United States"/>
    <x v="102"/>
    <x v="14"/>
    <n v="47374"/>
    <s v="Central"/>
    <s v="OFF-AP-10002350"/>
    <x v="1"/>
    <x v="9"/>
    <s v="Belkin F9H710-06 7 Outlet SurgeMaster Surge Protector"/>
    <n v="207.24"/>
    <n v="11"/>
    <n v="0"/>
    <n v="58.027200000000001"/>
  </r>
  <r>
    <n v="3214"/>
    <s v="CA-2016-132409"/>
    <x v="439"/>
    <d v="2016-06-01T00:00:00"/>
    <x v="1"/>
    <s v="TH-21235"/>
    <s v="Tiffany House"/>
    <x v="1"/>
    <s v="United States"/>
    <x v="10"/>
    <x v="9"/>
    <n v="19134"/>
    <s v="East"/>
    <s v="OFF-AR-10001919"/>
    <x v="1"/>
    <x v="6"/>
    <s v="OIC #2 Pencils, Medium Soft"/>
    <n v="1.504"/>
    <n v="1"/>
    <n v="0.2"/>
    <n v="0.16919999999999999"/>
  </r>
  <r>
    <n v="3215"/>
    <s v="CA-2016-132409"/>
    <x v="439"/>
    <d v="2016-06-01T00:00:00"/>
    <x v="1"/>
    <s v="TH-21235"/>
    <s v="Tiffany House"/>
    <x v="1"/>
    <s v="United States"/>
    <x v="10"/>
    <x v="9"/>
    <n v="19134"/>
    <s v="East"/>
    <s v="OFF-AP-10002082"/>
    <x v="1"/>
    <x v="9"/>
    <s v="Holmes HEPA Air Purifier"/>
    <n v="34.847999999999999"/>
    <n v="2"/>
    <n v="0.2"/>
    <n v="6.5339999999999998"/>
  </r>
  <r>
    <n v="3216"/>
    <s v="CA-2017-150189"/>
    <x v="141"/>
    <d v="2017-07-10T00:00:00"/>
    <x v="2"/>
    <s v="VG-21790"/>
    <s v="Vivek Gonzalez"/>
    <x v="0"/>
    <s v="United States"/>
    <x v="353"/>
    <x v="1"/>
    <n v="94403"/>
    <s v="West"/>
    <s v="OFF-LA-10002762"/>
    <x v="1"/>
    <x v="2"/>
    <s v="Avery 485"/>
    <n v="75.180000000000007"/>
    <n v="6"/>
    <n v="0"/>
    <n v="35.334600000000002"/>
  </r>
  <r>
    <n v="3217"/>
    <s v="CA-2014-114433"/>
    <x v="8"/>
    <d v="2014-05-17T00:00:00"/>
    <x v="1"/>
    <s v="NP-18325"/>
    <s v="Naresj Patel"/>
    <x v="0"/>
    <s v="United States"/>
    <x v="182"/>
    <x v="1"/>
    <n v="94601"/>
    <s v="West"/>
    <s v="TEC-AC-10002800"/>
    <x v="2"/>
    <x v="11"/>
    <s v="Plantronics Audio 478 Stereo USB Headset"/>
    <n v="149.97"/>
    <n v="3"/>
    <n v="0"/>
    <n v="52.4895"/>
  </r>
  <r>
    <n v="3218"/>
    <s v="CA-2017-104640"/>
    <x v="468"/>
    <d v="2017-11-16T00:00:00"/>
    <x v="1"/>
    <s v="FH-14275"/>
    <s v="Frank Hawley"/>
    <x v="1"/>
    <s v="United States"/>
    <x v="20"/>
    <x v="15"/>
    <n v="10024"/>
    <s v="East"/>
    <s v="OFF-BI-10003925"/>
    <x v="1"/>
    <x v="8"/>
    <s v="Fellowes PB300 Plastic Comb Binding Machine"/>
    <n v="931.17600000000004"/>
    <n v="3"/>
    <n v="0.2"/>
    <n v="314.27190000000002"/>
  </r>
  <r>
    <n v="3219"/>
    <s v="CA-2017-104640"/>
    <x v="468"/>
    <d v="2017-11-16T00:00:00"/>
    <x v="1"/>
    <s v="FH-14275"/>
    <s v="Frank Hawley"/>
    <x v="1"/>
    <s v="United States"/>
    <x v="20"/>
    <x v="15"/>
    <n v="10024"/>
    <s v="East"/>
    <s v="TEC-PH-10002200"/>
    <x v="2"/>
    <x v="7"/>
    <s v="Aastra 6757i CT Wireless VoIP phone"/>
    <n v="430.88"/>
    <n v="2"/>
    <n v="0"/>
    <n v="124.9552"/>
  </r>
  <r>
    <n v="3220"/>
    <s v="US-2015-137008"/>
    <x v="653"/>
    <d v="2015-10-08T00:00:00"/>
    <x v="1"/>
    <s v="JP-15460"/>
    <s v="Jennifer Patt"/>
    <x v="1"/>
    <s v="United States"/>
    <x v="80"/>
    <x v="30"/>
    <n v="8701"/>
    <s v="East"/>
    <s v="OFF-PA-10001295"/>
    <x v="1"/>
    <x v="10"/>
    <s v="Computer Printout Paper with Letter-Trim Perforations"/>
    <n v="94.85"/>
    <n v="5"/>
    <n v="0"/>
    <n v="45.527999999999999"/>
  </r>
  <r>
    <n v="3221"/>
    <s v="US-2015-137008"/>
    <x v="653"/>
    <d v="2015-10-08T00:00:00"/>
    <x v="1"/>
    <s v="JP-15460"/>
    <s v="Jennifer Patt"/>
    <x v="1"/>
    <s v="United States"/>
    <x v="80"/>
    <x v="30"/>
    <n v="8701"/>
    <s v="East"/>
    <s v="OFF-EN-10002500"/>
    <x v="1"/>
    <x v="12"/>
    <s v="Globe Weis Peel &amp; Seel First Class Envelopes"/>
    <n v="51.12"/>
    <n v="4"/>
    <n v="0"/>
    <n v="23.004000000000001"/>
  </r>
  <r>
    <n v="3222"/>
    <s v="US-2015-137008"/>
    <x v="653"/>
    <d v="2015-10-08T00:00:00"/>
    <x v="1"/>
    <s v="JP-15460"/>
    <s v="Jennifer Patt"/>
    <x v="1"/>
    <s v="United States"/>
    <x v="80"/>
    <x v="30"/>
    <n v="8701"/>
    <s v="East"/>
    <s v="TEC-AC-10000892"/>
    <x v="2"/>
    <x v="11"/>
    <s v="NETGEAR N750 Dual Band Wi-Fi Gigabit Router"/>
    <n v="90"/>
    <n v="1"/>
    <n v="0"/>
    <n v="32.4"/>
  </r>
  <r>
    <n v="3223"/>
    <s v="CA-2014-108189"/>
    <x v="852"/>
    <d v="2014-10-05T00:00:00"/>
    <x v="2"/>
    <s v="ES-14080"/>
    <s v="Erin Smith"/>
    <x v="1"/>
    <s v="United States"/>
    <x v="228"/>
    <x v="16"/>
    <n v="85281"/>
    <s v="West"/>
    <s v="OFF-PA-10001838"/>
    <x v="1"/>
    <x v="10"/>
    <s v="Adams Telephone Message Book W/Dividers/Space For Phone Numbers, 5 1/4&quot;X8 1/2&quot;, 300/Messages"/>
    <n v="9.4079999999999995"/>
    <n v="2"/>
    <n v="0.2"/>
    <n v="3.4104000000000001"/>
  </r>
  <r>
    <n v="3224"/>
    <s v="CA-2014-108189"/>
    <x v="852"/>
    <d v="2014-10-05T00:00:00"/>
    <x v="2"/>
    <s v="ES-14080"/>
    <s v="Erin Smith"/>
    <x v="1"/>
    <s v="United States"/>
    <x v="228"/>
    <x v="16"/>
    <n v="85281"/>
    <s v="West"/>
    <s v="OFF-FA-10000735"/>
    <x v="1"/>
    <x v="13"/>
    <s v="Staples"/>
    <n v="4.6719999999999997"/>
    <n v="2"/>
    <n v="0.2"/>
    <n v="1.46"/>
  </r>
  <r>
    <n v="3225"/>
    <s v="CA-2014-108189"/>
    <x v="852"/>
    <d v="2014-10-05T00:00:00"/>
    <x v="2"/>
    <s v="ES-14080"/>
    <s v="Erin Smith"/>
    <x v="1"/>
    <s v="United States"/>
    <x v="228"/>
    <x v="16"/>
    <n v="85281"/>
    <s v="West"/>
    <s v="TEC-PH-10001760"/>
    <x v="2"/>
    <x v="7"/>
    <s v="Bose SoundLink Bluetooth Speaker"/>
    <n v="318.39999999999998"/>
    <n v="2"/>
    <n v="0.2"/>
    <n v="107.46"/>
  </r>
  <r>
    <n v="3226"/>
    <s v="CA-2014-108189"/>
    <x v="852"/>
    <d v="2014-10-05T00:00:00"/>
    <x v="2"/>
    <s v="ES-14080"/>
    <s v="Erin Smith"/>
    <x v="1"/>
    <s v="United States"/>
    <x v="228"/>
    <x v="16"/>
    <n v="85281"/>
    <s v="West"/>
    <s v="OFF-EN-10004846"/>
    <x v="1"/>
    <x v="12"/>
    <s v="Letter or Legal Size Expandable Poly String Tie Envelopes"/>
    <n v="12.768000000000001"/>
    <n v="6"/>
    <n v="0.2"/>
    <n v="4.6284000000000001"/>
  </r>
  <r>
    <n v="3227"/>
    <s v="CA-2014-108189"/>
    <x v="852"/>
    <d v="2014-10-05T00:00:00"/>
    <x v="2"/>
    <s v="ES-14080"/>
    <s v="Erin Smith"/>
    <x v="1"/>
    <s v="United States"/>
    <x v="228"/>
    <x v="16"/>
    <n v="85281"/>
    <s v="West"/>
    <s v="OFF-SU-10003567"/>
    <x v="1"/>
    <x v="14"/>
    <s v="Stiletto Hand Letter Openers"/>
    <n v="15.36"/>
    <n v="2"/>
    <n v="0.2"/>
    <n v="-3.2639999999999998"/>
  </r>
  <r>
    <n v="3228"/>
    <s v="CA-2014-108189"/>
    <x v="852"/>
    <d v="2014-10-05T00:00:00"/>
    <x v="2"/>
    <s v="ES-14080"/>
    <s v="Erin Smith"/>
    <x v="1"/>
    <s v="United States"/>
    <x v="228"/>
    <x v="16"/>
    <n v="85281"/>
    <s v="West"/>
    <s v="TEC-PH-10001557"/>
    <x v="2"/>
    <x v="7"/>
    <s v="Pyle PMP37LED"/>
    <n v="230.376"/>
    <n v="3"/>
    <n v="0.2"/>
    <n v="20.157900000000001"/>
  </r>
  <r>
    <n v="3229"/>
    <s v="CA-2014-108189"/>
    <x v="852"/>
    <d v="2014-10-05T00:00:00"/>
    <x v="2"/>
    <s v="ES-14080"/>
    <s v="Erin Smith"/>
    <x v="1"/>
    <s v="United States"/>
    <x v="228"/>
    <x v="16"/>
    <n v="85281"/>
    <s v="West"/>
    <s v="TEC-AC-10003038"/>
    <x v="2"/>
    <x v="11"/>
    <s v="Kingston Digital DataTraveler 16GB USB 2.0"/>
    <n v="7.16"/>
    <n v="1"/>
    <n v="0.2"/>
    <n v="-8.9499999999999996E-2"/>
  </r>
  <r>
    <n v="3230"/>
    <s v="CA-2014-154641"/>
    <x v="430"/>
    <d v="2014-08-16T00:00:00"/>
    <x v="1"/>
    <s v="KL-16645"/>
    <s v="Ken Lonsdale"/>
    <x v="0"/>
    <s v="United States"/>
    <x v="20"/>
    <x v="15"/>
    <n v="10035"/>
    <s v="East"/>
    <s v="OFF-ST-10004459"/>
    <x v="1"/>
    <x v="4"/>
    <s v="Tennsco Single-Tier Lockers"/>
    <n v="375.34"/>
    <n v="1"/>
    <n v="0"/>
    <n v="18.766999999999999"/>
  </r>
  <r>
    <n v="3231"/>
    <s v="CA-2017-131625"/>
    <x v="853"/>
    <d v="2017-09-05T00:00:00"/>
    <x v="0"/>
    <s v="BN-11515"/>
    <s v="Bradley Nguyen"/>
    <x v="0"/>
    <s v="United States"/>
    <x v="20"/>
    <x v="15"/>
    <n v="10009"/>
    <s v="East"/>
    <s v="FUR-FU-10004960"/>
    <x v="0"/>
    <x v="5"/>
    <s v="Seth Thomas 12&quot; Clock w/ Goldtone Case"/>
    <n v="114.9"/>
    <n v="5"/>
    <n v="0"/>
    <n v="39.066000000000003"/>
  </r>
  <r>
    <n v="3232"/>
    <s v="US-2017-156356"/>
    <x v="513"/>
    <d v="2017-04-22T00:00:00"/>
    <x v="1"/>
    <s v="ND-18370"/>
    <s v="Natalie DeCherney"/>
    <x v="0"/>
    <s v="United States"/>
    <x v="12"/>
    <x v="5"/>
    <n v="77095"/>
    <s v="Central"/>
    <s v="OFF-BI-10000632"/>
    <x v="1"/>
    <x v="8"/>
    <s v="Satellite Sectional Post Binders"/>
    <n v="26.045999999999999"/>
    <n v="3"/>
    <n v="0.8"/>
    <n v="-44.278199999999998"/>
  </r>
  <r>
    <n v="3233"/>
    <s v="US-2017-156356"/>
    <x v="513"/>
    <d v="2017-04-22T00:00:00"/>
    <x v="1"/>
    <s v="ND-18370"/>
    <s v="Natalie DeCherney"/>
    <x v="0"/>
    <s v="United States"/>
    <x v="12"/>
    <x v="5"/>
    <n v="77095"/>
    <s v="Central"/>
    <s v="OFF-BI-10001107"/>
    <x v="1"/>
    <x v="8"/>
    <s v="GBC White Gloss Covers, Plain Front"/>
    <n v="2.8959999999999999"/>
    <n v="1"/>
    <n v="0.8"/>
    <n v="-4.7784000000000004"/>
  </r>
  <r>
    <n v="3234"/>
    <s v="US-2017-156356"/>
    <x v="513"/>
    <d v="2017-04-22T00:00:00"/>
    <x v="1"/>
    <s v="ND-18370"/>
    <s v="Natalie DeCherney"/>
    <x v="0"/>
    <s v="United States"/>
    <x v="12"/>
    <x v="5"/>
    <n v="77095"/>
    <s v="Central"/>
    <s v="OFF-ST-10002301"/>
    <x v="1"/>
    <x v="4"/>
    <s v="Tennsco Commercial Shelving"/>
    <n v="32.543999999999997"/>
    <n v="2"/>
    <n v="0.2"/>
    <n v="-7.7291999999999996"/>
  </r>
  <r>
    <n v="3235"/>
    <s v="CA-2016-138933"/>
    <x v="423"/>
    <d v="2016-04-27T00:00:00"/>
    <x v="2"/>
    <s v="JL-15130"/>
    <s v="Jack Lebron"/>
    <x v="0"/>
    <s v="United States"/>
    <x v="169"/>
    <x v="1"/>
    <n v="92503"/>
    <s v="West"/>
    <s v="OFF-BI-10003355"/>
    <x v="1"/>
    <x v="8"/>
    <s v="Cardinal Holdit Business Card Pockets"/>
    <n v="3.984"/>
    <n v="1"/>
    <n v="0.2"/>
    <n v="1.3944000000000001"/>
  </r>
  <r>
    <n v="3236"/>
    <s v="CA-2016-140746"/>
    <x v="804"/>
    <d v="2016-01-15T00:00:00"/>
    <x v="3"/>
    <s v="RC-19825"/>
    <s v="Roy Collins"/>
    <x v="0"/>
    <s v="United States"/>
    <x v="54"/>
    <x v="29"/>
    <n v="6824"/>
    <s v="East"/>
    <s v="FUR-TA-10002903"/>
    <x v="0"/>
    <x v="3"/>
    <s v="Bevis Round Bullnose 29&quot; High Table Top"/>
    <n v="181.797"/>
    <n v="1"/>
    <n v="0.3"/>
    <n v="-15.582599999999999"/>
  </r>
  <r>
    <n v="3237"/>
    <s v="CA-2016-146836"/>
    <x v="440"/>
    <d v="2016-05-02T00:00:00"/>
    <x v="3"/>
    <s v="CC-12475"/>
    <s v="Cindy Chapman"/>
    <x v="0"/>
    <s v="United States"/>
    <x v="20"/>
    <x v="15"/>
    <n v="10024"/>
    <s v="East"/>
    <s v="OFF-ST-10001580"/>
    <x v="1"/>
    <x v="4"/>
    <s v="Super Decoflex Portable Personal File"/>
    <n v="44.94"/>
    <n v="3"/>
    <n v="0"/>
    <n v="12.5832"/>
  </r>
  <r>
    <n v="3238"/>
    <s v="CA-2016-146836"/>
    <x v="440"/>
    <d v="2016-05-02T00:00:00"/>
    <x v="3"/>
    <s v="CC-12475"/>
    <s v="Cindy Chapman"/>
    <x v="0"/>
    <s v="United States"/>
    <x v="20"/>
    <x v="15"/>
    <n v="10024"/>
    <s v="East"/>
    <s v="OFF-BI-10000315"/>
    <x v="1"/>
    <x v="8"/>
    <s v="Poly Designer Cover &amp; Back"/>
    <n v="45.576000000000001"/>
    <n v="3"/>
    <n v="0.2"/>
    <n v="15.951599999999999"/>
  </r>
  <r>
    <n v="3239"/>
    <s v="US-2016-127971"/>
    <x v="73"/>
    <d v="2016-11-27T00:00:00"/>
    <x v="1"/>
    <s v="DW-13195"/>
    <s v="David Wiener"/>
    <x v="1"/>
    <s v="United States"/>
    <x v="12"/>
    <x v="5"/>
    <n v="77095"/>
    <s v="Central"/>
    <s v="FUR-CH-10003774"/>
    <x v="0"/>
    <x v="1"/>
    <s v="Global Wood Trimmed Manager's Task Chair, Khaki"/>
    <n v="318.43"/>
    <n v="5"/>
    <n v="0.3"/>
    <n v="-77.332999999999998"/>
  </r>
  <r>
    <n v="3240"/>
    <s v="US-2016-127971"/>
    <x v="73"/>
    <d v="2016-11-27T00:00:00"/>
    <x v="1"/>
    <s v="DW-13195"/>
    <s v="David Wiener"/>
    <x v="1"/>
    <s v="United States"/>
    <x v="12"/>
    <x v="5"/>
    <n v="77095"/>
    <s v="Central"/>
    <s v="TEC-PH-10003095"/>
    <x v="2"/>
    <x v="7"/>
    <s v="Samsung HM1900 Bluetooth Headset"/>
    <n v="122.92"/>
    <n v="7"/>
    <n v="0.2"/>
    <n v="46.094999999999999"/>
  </r>
  <r>
    <n v="3241"/>
    <s v="US-2016-127971"/>
    <x v="73"/>
    <d v="2016-11-27T00:00:00"/>
    <x v="1"/>
    <s v="DW-13195"/>
    <s v="David Wiener"/>
    <x v="1"/>
    <s v="United States"/>
    <x v="12"/>
    <x v="5"/>
    <n v="77095"/>
    <s v="Central"/>
    <s v="FUR-FU-10000023"/>
    <x v="0"/>
    <x v="5"/>
    <s v="Eldon Wave Desk Accessories"/>
    <n v="7.0679999999999996"/>
    <n v="3"/>
    <n v="0.6"/>
    <n v="-2.8271999999999999"/>
  </r>
  <r>
    <n v="3242"/>
    <s v="US-2016-140809"/>
    <x v="854"/>
    <d v="2016-02-03T00:00:00"/>
    <x v="2"/>
    <s v="CK-12760"/>
    <s v="Cyma Kinney"/>
    <x v="1"/>
    <s v="United States"/>
    <x v="81"/>
    <x v="17"/>
    <n v="22204"/>
    <s v="South"/>
    <s v="OFF-ST-10002214"/>
    <x v="1"/>
    <x v="4"/>
    <s v="X-Rack File for Hanging Folders"/>
    <n v="56.45"/>
    <n v="5"/>
    <n v="0"/>
    <n v="14.677"/>
  </r>
  <r>
    <n v="3243"/>
    <s v="CA-2017-114524"/>
    <x v="185"/>
    <d v="2017-04-05T00:00:00"/>
    <x v="0"/>
    <s v="EG-13900"/>
    <s v="Emily Grady"/>
    <x v="0"/>
    <s v="United States"/>
    <x v="22"/>
    <x v="10"/>
    <n v="60623"/>
    <s v="Central"/>
    <s v="OFF-BI-10002799"/>
    <x v="1"/>
    <x v="8"/>
    <s v="SlimView Poly Binder, 3/8&quot;"/>
    <n v="13.468"/>
    <n v="13"/>
    <n v="0.8"/>
    <n v="-22.895600000000002"/>
  </r>
  <r>
    <n v="3244"/>
    <s v="CA-2017-113355"/>
    <x v="96"/>
    <d v="2017-12-05T00:00:00"/>
    <x v="1"/>
    <s v="SJ-20215"/>
    <s v="Sarah Jordon"/>
    <x v="0"/>
    <s v="United States"/>
    <x v="55"/>
    <x v="5"/>
    <n v="75051"/>
    <s v="Central"/>
    <s v="TEC-PH-10004912"/>
    <x v="2"/>
    <x v="7"/>
    <s v="Cisco SPA112 2 Port Phone Adapter"/>
    <n v="219.8"/>
    <n v="5"/>
    <n v="0.2"/>
    <n v="24.727499999999999"/>
  </r>
  <r>
    <n v="3245"/>
    <s v="CA-2017-113355"/>
    <x v="96"/>
    <d v="2017-12-05T00:00:00"/>
    <x v="1"/>
    <s v="SJ-20215"/>
    <s v="Sarah Jordon"/>
    <x v="0"/>
    <s v="United States"/>
    <x v="55"/>
    <x v="5"/>
    <n v="75051"/>
    <s v="Central"/>
    <s v="FUR-CH-10002602"/>
    <x v="0"/>
    <x v="1"/>
    <s v="DMI Arturo Collection Mission-style Design Wood Chair"/>
    <n v="317.05799999999999"/>
    <n v="3"/>
    <n v="0.3"/>
    <n v="-18.117599999999999"/>
  </r>
  <r>
    <n v="3246"/>
    <s v="US-2017-140907"/>
    <x v="389"/>
    <d v="2017-12-12T00:00:00"/>
    <x v="0"/>
    <s v="BP-11185"/>
    <s v="Ben Peterman"/>
    <x v="1"/>
    <s v="United States"/>
    <x v="4"/>
    <x v="4"/>
    <n v="98103"/>
    <s v="West"/>
    <s v="TEC-AC-10004510"/>
    <x v="2"/>
    <x v="11"/>
    <s v="Logitech Desktop MK120 Mouse and keyboard Combo"/>
    <n v="49.08"/>
    <n v="3"/>
    <n v="0"/>
    <n v="4.9080000000000004"/>
  </r>
  <r>
    <n v="3247"/>
    <s v="US-2017-140907"/>
    <x v="389"/>
    <d v="2017-12-12T00:00:00"/>
    <x v="0"/>
    <s v="BP-11185"/>
    <s v="Ben Peterman"/>
    <x v="1"/>
    <s v="United States"/>
    <x v="4"/>
    <x v="4"/>
    <n v="98103"/>
    <s v="West"/>
    <s v="OFF-ST-10000060"/>
    <x v="1"/>
    <x v="4"/>
    <s v="Fellowes Bankers Box Staxonsteel Drawer File/Stacking System"/>
    <n v="324.89999999999998"/>
    <n v="5"/>
    <n v="0"/>
    <n v="38.988"/>
  </r>
  <r>
    <n v="3248"/>
    <s v="US-2017-140907"/>
    <x v="389"/>
    <d v="2017-12-12T00:00:00"/>
    <x v="0"/>
    <s v="BP-11185"/>
    <s v="Ben Peterman"/>
    <x v="1"/>
    <s v="United States"/>
    <x v="4"/>
    <x v="4"/>
    <n v="98103"/>
    <s v="West"/>
    <s v="OFF-AR-10000799"/>
    <x v="1"/>
    <x v="6"/>
    <s v="Col-Erase Pencils with Erasers"/>
    <n v="18.239999999999998"/>
    <n v="3"/>
    <n v="0"/>
    <n v="5.2896000000000001"/>
  </r>
  <r>
    <n v="3249"/>
    <s v="CA-2016-159730"/>
    <x v="42"/>
    <d v="2016-09-21T00:00:00"/>
    <x v="1"/>
    <s v="SJ-20125"/>
    <s v="Sanjit Jacobs"/>
    <x v="2"/>
    <s v="United States"/>
    <x v="4"/>
    <x v="4"/>
    <n v="98103"/>
    <s v="West"/>
    <s v="FUR-CH-10004875"/>
    <x v="0"/>
    <x v="1"/>
    <s v="Harbour Creations 67200 Series Stacking Chairs"/>
    <n v="113.88800000000001"/>
    <n v="2"/>
    <n v="0.2"/>
    <n v="9.9651999999999994"/>
  </r>
  <r>
    <n v="3250"/>
    <s v="CA-2016-159730"/>
    <x v="42"/>
    <d v="2016-09-21T00:00:00"/>
    <x v="1"/>
    <s v="SJ-20125"/>
    <s v="Sanjit Jacobs"/>
    <x v="2"/>
    <s v="United States"/>
    <x v="4"/>
    <x v="4"/>
    <n v="98103"/>
    <s v="West"/>
    <s v="TEC-PH-10002085"/>
    <x v="2"/>
    <x v="7"/>
    <s v="Clarity 53712"/>
    <n v="105.584"/>
    <n v="2"/>
    <n v="0.2"/>
    <n v="7.9188000000000001"/>
  </r>
  <r>
    <n v="3251"/>
    <s v="CA-2016-157868"/>
    <x v="443"/>
    <d v="2016-12-29T00:00:00"/>
    <x v="1"/>
    <s v="MC-17590"/>
    <s v="Matt Collister"/>
    <x v="1"/>
    <s v="United States"/>
    <x v="354"/>
    <x v="12"/>
    <n v="49505"/>
    <s v="Central"/>
    <s v="OFF-FA-10000992"/>
    <x v="1"/>
    <x v="13"/>
    <s v="Acco Clips to Go Binder Clips, 24 Clips in Two Sizes"/>
    <n v="24.85"/>
    <n v="7"/>
    <n v="0"/>
    <n v="11.679500000000001"/>
  </r>
  <r>
    <n v="3252"/>
    <s v="CA-2017-119389"/>
    <x v="827"/>
    <d v="2017-04-19T00:00:00"/>
    <x v="2"/>
    <s v="BG-11740"/>
    <s v="Bruce Geld"/>
    <x v="0"/>
    <s v="United States"/>
    <x v="10"/>
    <x v="9"/>
    <n v="19120"/>
    <s v="East"/>
    <s v="FUR-FU-10001473"/>
    <x v="0"/>
    <x v="5"/>
    <s v="Eldon Executive Woodline II Desk Accessories, Mahogany"/>
    <n v="60.311999999999998"/>
    <n v="3"/>
    <n v="0.2"/>
    <n v="5.2773000000000003"/>
  </r>
  <r>
    <n v="3253"/>
    <s v="CA-2017-110373"/>
    <x v="855"/>
    <d v="2017-10-30T00:00:00"/>
    <x v="0"/>
    <s v="MA-17560"/>
    <s v="Matt Abelman"/>
    <x v="2"/>
    <s v="United States"/>
    <x v="22"/>
    <x v="10"/>
    <n v="60610"/>
    <s v="Central"/>
    <s v="OFF-AR-10003045"/>
    <x v="1"/>
    <x v="6"/>
    <s v="Prang Colored Pencils"/>
    <n v="7.056"/>
    <n v="3"/>
    <n v="0.2"/>
    <n v="2.2050000000000001"/>
  </r>
  <r>
    <n v="3254"/>
    <s v="CA-2017-110373"/>
    <x v="855"/>
    <d v="2017-10-30T00:00:00"/>
    <x v="0"/>
    <s v="MA-17560"/>
    <s v="Matt Abelman"/>
    <x v="2"/>
    <s v="United States"/>
    <x v="22"/>
    <x v="10"/>
    <n v="60610"/>
    <s v="Central"/>
    <s v="TEC-PH-10001536"/>
    <x v="2"/>
    <x v="7"/>
    <s v="Spigen Samsung Galaxy S5 Case Wallet"/>
    <n v="27.184000000000001"/>
    <n v="2"/>
    <n v="0.2"/>
    <n v="2.0388000000000002"/>
  </r>
  <r>
    <n v="3255"/>
    <s v="CA-2016-155474"/>
    <x v="630"/>
    <d v="2016-07-14T00:00:00"/>
    <x v="1"/>
    <s v="CC-12220"/>
    <s v="Chris Cortes"/>
    <x v="0"/>
    <s v="United States"/>
    <x v="4"/>
    <x v="4"/>
    <n v="98105"/>
    <s v="West"/>
    <s v="TEC-PH-10001580"/>
    <x v="2"/>
    <x v="7"/>
    <s v="Logitech Mobile Speakerphone P710e - speaker phone"/>
    <n v="107.98399999999999"/>
    <n v="1"/>
    <n v="0.2"/>
    <n v="9.4486000000000008"/>
  </r>
  <r>
    <n v="3256"/>
    <s v="CA-2016-155474"/>
    <x v="630"/>
    <d v="2016-07-14T00:00:00"/>
    <x v="1"/>
    <s v="CC-12220"/>
    <s v="Chris Cortes"/>
    <x v="0"/>
    <s v="United States"/>
    <x v="4"/>
    <x v="4"/>
    <n v="98105"/>
    <s v="West"/>
    <s v="OFF-BI-10004209"/>
    <x v="1"/>
    <x v="8"/>
    <s v="Fellowes Twister Kit, Gray/Clear, 3/pkg"/>
    <n v="19.295999999999999"/>
    <n v="3"/>
    <n v="0.2"/>
    <n v="6.03"/>
  </r>
  <r>
    <n v="3257"/>
    <s v="CA-2015-155453"/>
    <x v="101"/>
    <d v="2015-08-14T00:00:00"/>
    <x v="1"/>
    <s v="RA-19885"/>
    <s v="Ruben Ausman"/>
    <x v="1"/>
    <s v="United States"/>
    <x v="108"/>
    <x v="2"/>
    <n v="32216"/>
    <s v="South"/>
    <s v="OFF-LA-10001613"/>
    <x v="1"/>
    <x v="2"/>
    <s v="Avery File Folder Labels"/>
    <n v="4.6079999999999997"/>
    <n v="2"/>
    <n v="0.2"/>
    <n v="1.6704000000000001"/>
  </r>
  <r>
    <n v="3258"/>
    <s v="US-2016-161844"/>
    <x v="10"/>
    <d v="2016-12-14T00:00:00"/>
    <x v="0"/>
    <s v="DK-12835"/>
    <s v="Damala Kotsonis"/>
    <x v="1"/>
    <s v="United States"/>
    <x v="47"/>
    <x v="18"/>
    <n v="37064"/>
    <s v="South"/>
    <s v="FUR-TA-10001676"/>
    <x v="0"/>
    <x v="3"/>
    <s v="Hon 61000 Series Interactive Training Tables"/>
    <n v="79.974000000000004"/>
    <n v="3"/>
    <n v="0.4"/>
    <n v="-29.323799999999999"/>
  </r>
  <r>
    <n v="3259"/>
    <s v="US-2016-161844"/>
    <x v="10"/>
    <d v="2016-12-14T00:00:00"/>
    <x v="0"/>
    <s v="DK-12835"/>
    <s v="Damala Kotsonis"/>
    <x v="1"/>
    <s v="United States"/>
    <x v="47"/>
    <x v="18"/>
    <n v="37064"/>
    <s v="South"/>
    <s v="OFF-BI-10003712"/>
    <x v="1"/>
    <x v="8"/>
    <s v="Acco Pressboard Covers with Storage Hooks, 14 7/8&quot; x 11&quot;, Light Blue"/>
    <n v="2.9460000000000002"/>
    <n v="2"/>
    <n v="0.7"/>
    <n v="-2.0621999999999998"/>
  </r>
  <r>
    <n v="3260"/>
    <s v="US-2016-162103"/>
    <x v="373"/>
    <d v="2016-11-17T00:00:00"/>
    <x v="1"/>
    <s v="LB-16795"/>
    <s v="Laurel Beltran"/>
    <x v="2"/>
    <s v="United States"/>
    <x v="336"/>
    <x v="10"/>
    <n v="60035"/>
    <s v="Central"/>
    <s v="OFF-BI-10000285"/>
    <x v="1"/>
    <x v="8"/>
    <s v="XtraLife ClearVue Slant-D Ring Binders by Cardinal"/>
    <n v="3.1360000000000001"/>
    <n v="2"/>
    <n v="0.8"/>
    <n v="-4.7039999999999997"/>
  </r>
  <r>
    <n v="3261"/>
    <s v="CA-2014-151554"/>
    <x v="687"/>
    <d v="2014-11-15T00:00:00"/>
    <x v="2"/>
    <s v="CM-11815"/>
    <s v="Candace McMahon"/>
    <x v="1"/>
    <s v="United States"/>
    <x v="45"/>
    <x v="5"/>
    <n v="77506"/>
    <s v="Central"/>
    <s v="OFF-PA-10004609"/>
    <x v="1"/>
    <x v="10"/>
    <s v="Xerox 221"/>
    <n v="20.736000000000001"/>
    <n v="4"/>
    <n v="0.2"/>
    <n v="7.2576000000000001"/>
  </r>
  <r>
    <n v="3262"/>
    <s v="CA-2014-140662"/>
    <x v="664"/>
    <d v="2014-11-19T00:00:00"/>
    <x v="2"/>
    <s v="TS-21205"/>
    <s v="Thomas Seio"/>
    <x v="1"/>
    <s v="United States"/>
    <x v="8"/>
    <x v="1"/>
    <n v="94109"/>
    <s v="West"/>
    <s v="TEC-AC-10001314"/>
    <x v="2"/>
    <x v="11"/>
    <s v="Case Logic 2.4GHz Wireless Keyboard"/>
    <n v="99.98"/>
    <n v="2"/>
    <n v="0"/>
    <n v="7.9984000000000002"/>
  </r>
  <r>
    <n v="3263"/>
    <s v="CA-2014-140662"/>
    <x v="664"/>
    <d v="2014-11-19T00:00:00"/>
    <x v="2"/>
    <s v="TS-21205"/>
    <s v="Thomas Seio"/>
    <x v="1"/>
    <s v="United States"/>
    <x v="8"/>
    <x v="1"/>
    <n v="94109"/>
    <s v="West"/>
    <s v="OFF-PA-10003395"/>
    <x v="1"/>
    <x v="10"/>
    <s v="Xerox 1941"/>
    <n v="733.95"/>
    <n v="7"/>
    <n v="0"/>
    <n v="352.29599999999999"/>
  </r>
  <r>
    <n v="3264"/>
    <s v="CA-2014-140662"/>
    <x v="664"/>
    <d v="2014-11-19T00:00:00"/>
    <x v="2"/>
    <s v="TS-21205"/>
    <s v="Thomas Seio"/>
    <x v="1"/>
    <s v="United States"/>
    <x v="8"/>
    <x v="1"/>
    <n v="94109"/>
    <s v="West"/>
    <s v="OFF-AP-10001242"/>
    <x v="1"/>
    <x v="9"/>
    <s v="APC 7 Outlet Network SurgeArrest Surge Protector"/>
    <n v="241.44"/>
    <n v="3"/>
    <n v="0"/>
    <n v="72.432000000000002"/>
  </r>
  <r>
    <n v="3265"/>
    <s v="CA-2016-122518"/>
    <x v="758"/>
    <d v="2016-03-08T00:00:00"/>
    <x v="0"/>
    <s v="RF-19345"/>
    <s v="Randy Ferguson"/>
    <x v="1"/>
    <s v="United States"/>
    <x v="100"/>
    <x v="2"/>
    <n v="33180"/>
    <s v="South"/>
    <s v="OFF-LA-10001641"/>
    <x v="1"/>
    <x v="2"/>
    <s v="Avery 518"/>
    <n v="10.08"/>
    <n v="4"/>
    <n v="0.2"/>
    <n v="3.528"/>
  </r>
  <r>
    <n v="3266"/>
    <s v="US-2014-126571"/>
    <x v="856"/>
    <d v="2014-10-15T00:00:00"/>
    <x v="1"/>
    <s v="JF-15565"/>
    <s v="Jill Fjeld"/>
    <x v="0"/>
    <s v="United States"/>
    <x v="10"/>
    <x v="9"/>
    <n v="19120"/>
    <s v="East"/>
    <s v="OFF-ST-10003816"/>
    <x v="1"/>
    <x v="4"/>
    <s v="Fellowes High-Stak Drawer Files"/>
    <n v="281.904"/>
    <n v="2"/>
    <n v="0.2"/>
    <n v="10.571400000000001"/>
  </r>
  <r>
    <n v="3267"/>
    <s v="US-2014-126571"/>
    <x v="856"/>
    <d v="2014-10-15T00:00:00"/>
    <x v="1"/>
    <s v="JF-15565"/>
    <s v="Jill Fjeld"/>
    <x v="0"/>
    <s v="United States"/>
    <x v="10"/>
    <x v="9"/>
    <n v="19120"/>
    <s v="East"/>
    <s v="OFF-EN-10002230"/>
    <x v="1"/>
    <x v="12"/>
    <s v="Airmail Envelopes"/>
    <n v="201.43199999999999"/>
    <n v="3"/>
    <n v="0.2"/>
    <n v="67.9833"/>
  </r>
  <r>
    <n v="3268"/>
    <s v="CA-2014-143840"/>
    <x v="857"/>
    <d v="2014-05-29T00:00:00"/>
    <x v="1"/>
    <s v="EH-14185"/>
    <s v="Evan Henry"/>
    <x v="0"/>
    <s v="United States"/>
    <x v="27"/>
    <x v="19"/>
    <n v="35601"/>
    <s v="South"/>
    <s v="TEC-PH-10002660"/>
    <x v="2"/>
    <x v="7"/>
    <s v="Nortel Networks T7316 E Nt8 B27"/>
    <n v="135.97999999999999"/>
    <n v="2"/>
    <n v="0"/>
    <n v="33.994999999999997"/>
  </r>
  <r>
    <n v="3269"/>
    <s v="CA-2014-143840"/>
    <x v="857"/>
    <d v="2014-05-29T00:00:00"/>
    <x v="1"/>
    <s v="EH-14185"/>
    <s v="Evan Henry"/>
    <x v="0"/>
    <s v="United States"/>
    <x v="27"/>
    <x v="19"/>
    <n v="35601"/>
    <s v="South"/>
    <s v="TEC-PH-10003171"/>
    <x v="2"/>
    <x v="7"/>
    <s v="Plantronics Encore H101 Dual Earpieces Headset"/>
    <n v="44.95"/>
    <n v="1"/>
    <n v="0"/>
    <n v="12.586"/>
  </r>
  <r>
    <n v="3270"/>
    <s v="CA-2014-115980"/>
    <x v="858"/>
    <d v="2014-07-19T00:00:00"/>
    <x v="1"/>
    <s v="VW-21775"/>
    <s v="Victoria Wilson"/>
    <x v="1"/>
    <s v="United States"/>
    <x v="298"/>
    <x v="44"/>
    <n v="57103"/>
    <s v="Central"/>
    <s v="TEC-AC-10003709"/>
    <x v="2"/>
    <x v="11"/>
    <s v="Maxell 4.7GB DVD-R 5/Pack"/>
    <n v="2.97"/>
    <n v="3"/>
    <n v="0"/>
    <n v="1.3068"/>
  </r>
  <r>
    <n v="3271"/>
    <s v="CA-2014-115980"/>
    <x v="858"/>
    <d v="2014-07-19T00:00:00"/>
    <x v="1"/>
    <s v="VW-21775"/>
    <s v="Victoria Wilson"/>
    <x v="1"/>
    <s v="United States"/>
    <x v="298"/>
    <x v="44"/>
    <n v="57103"/>
    <s v="Central"/>
    <s v="OFF-FA-10000304"/>
    <x v="1"/>
    <x v="13"/>
    <s v="Advantus Push Pins"/>
    <n v="6.54"/>
    <n v="3"/>
    <n v="0"/>
    <n v="2.6814"/>
  </r>
  <r>
    <n v="3272"/>
    <s v="CA-2015-155145"/>
    <x v="17"/>
    <d v="2015-12-29T00:00:00"/>
    <x v="0"/>
    <s v="KN-16450"/>
    <s v="Kean Nguyen"/>
    <x v="1"/>
    <s v="United States"/>
    <x v="355"/>
    <x v="1"/>
    <n v="93277"/>
    <s v="West"/>
    <s v="TEC-AC-10003709"/>
    <x v="2"/>
    <x v="11"/>
    <s v="Maxell 4.7GB DVD-R 5/Pack"/>
    <n v="7.92"/>
    <n v="8"/>
    <n v="0"/>
    <n v="3.4847999999999999"/>
  </r>
  <r>
    <n v="3273"/>
    <s v="CA-2015-146038"/>
    <x v="97"/>
    <d v="2015-02-16T00:00:00"/>
    <x v="1"/>
    <s v="SJ-20215"/>
    <s v="Sarah Jordon"/>
    <x v="0"/>
    <s v="United States"/>
    <x v="1"/>
    <x v="1"/>
    <n v="90049"/>
    <s v="West"/>
    <s v="FUR-CH-10002774"/>
    <x v="0"/>
    <x v="1"/>
    <s v="Global Deluxe Stacking Chair, Gray"/>
    <n v="203.92"/>
    <n v="5"/>
    <n v="0.2"/>
    <n v="22.940999999999999"/>
  </r>
  <r>
    <n v="3274"/>
    <s v="CA-2017-133865"/>
    <x v="540"/>
    <d v="2017-05-12T00:00:00"/>
    <x v="1"/>
    <s v="PS-19045"/>
    <s v="Penelope Sewall"/>
    <x v="2"/>
    <s v="United States"/>
    <x v="1"/>
    <x v="1"/>
    <n v="90032"/>
    <s v="West"/>
    <s v="TEC-CO-10001046"/>
    <x v="2"/>
    <x v="16"/>
    <s v="Canon Imageclass D680 Copier / Fax"/>
    <n v="3359.9520000000002"/>
    <n v="6"/>
    <n v="0.2"/>
    <n v="1049.9849999999999"/>
  </r>
  <r>
    <n v="3275"/>
    <s v="CA-2017-116358"/>
    <x v="808"/>
    <d v="2017-11-06T00:00:00"/>
    <x v="1"/>
    <s v="KM-16225"/>
    <s v="Kalyca Meade"/>
    <x v="1"/>
    <s v="United States"/>
    <x v="356"/>
    <x v="41"/>
    <n v="66212"/>
    <s v="Central"/>
    <s v="OFF-FA-10003495"/>
    <x v="1"/>
    <x v="13"/>
    <s v="Staples"/>
    <n v="18.239999999999998"/>
    <n v="3"/>
    <n v="0"/>
    <n v="9.1199999999999992"/>
  </r>
  <r>
    <n v="3276"/>
    <s v="CA-2017-116358"/>
    <x v="808"/>
    <d v="2017-11-06T00:00:00"/>
    <x v="1"/>
    <s v="KM-16225"/>
    <s v="Kalyca Meade"/>
    <x v="1"/>
    <s v="United States"/>
    <x v="356"/>
    <x v="41"/>
    <n v="66212"/>
    <s v="Central"/>
    <s v="OFF-AR-10004685"/>
    <x v="1"/>
    <x v="6"/>
    <s v="Binney &amp; Smith Crayola Metallic Colored Pencils, 8-Color Set"/>
    <n v="27.78"/>
    <n v="6"/>
    <n v="0"/>
    <n v="9.1674000000000007"/>
  </r>
  <r>
    <n v="3277"/>
    <s v="CA-2014-102988"/>
    <x v="267"/>
    <d v="2014-04-09T00:00:00"/>
    <x v="0"/>
    <s v="GM-14695"/>
    <s v="Greg Maxwell"/>
    <x v="1"/>
    <s v="United States"/>
    <x v="166"/>
    <x v="17"/>
    <n v="22304"/>
    <s v="South"/>
    <s v="OFF-AR-10004757"/>
    <x v="1"/>
    <x v="6"/>
    <s v="Crayola Colored Pencils"/>
    <n v="22.96"/>
    <n v="7"/>
    <n v="0"/>
    <n v="7.5768000000000004"/>
  </r>
  <r>
    <n v="3278"/>
    <s v="CA-2014-102988"/>
    <x v="267"/>
    <d v="2014-04-09T00:00:00"/>
    <x v="0"/>
    <s v="GM-14695"/>
    <s v="Greg Maxwell"/>
    <x v="1"/>
    <s v="United States"/>
    <x v="166"/>
    <x v="17"/>
    <n v="22304"/>
    <s v="South"/>
    <s v="TEC-PH-10001615"/>
    <x v="2"/>
    <x v="7"/>
    <s v="AT&amp;T CL82213"/>
    <n v="28.99"/>
    <n v="1"/>
    <n v="0"/>
    <n v="8.4070999999999998"/>
  </r>
  <r>
    <n v="3279"/>
    <s v="CA-2014-102988"/>
    <x v="267"/>
    <d v="2014-04-09T00:00:00"/>
    <x v="0"/>
    <s v="GM-14695"/>
    <s v="Greg Maxwell"/>
    <x v="1"/>
    <s v="United States"/>
    <x v="166"/>
    <x v="17"/>
    <n v="22304"/>
    <s v="South"/>
    <s v="OFF-PA-10003349"/>
    <x v="1"/>
    <x v="10"/>
    <s v="Xerox 1957"/>
    <n v="12.96"/>
    <n v="2"/>
    <n v="0"/>
    <n v="6.3503999999999996"/>
  </r>
  <r>
    <n v="3280"/>
    <s v="CA-2014-102988"/>
    <x v="267"/>
    <d v="2014-04-09T00:00:00"/>
    <x v="0"/>
    <s v="GM-14695"/>
    <s v="Greg Maxwell"/>
    <x v="1"/>
    <s v="United States"/>
    <x v="166"/>
    <x v="17"/>
    <n v="22304"/>
    <s v="South"/>
    <s v="OFF-AR-10000127"/>
    <x v="1"/>
    <x v="6"/>
    <s v="Newell 321"/>
    <n v="22.96"/>
    <n v="7"/>
    <n v="0"/>
    <n v="6.6584000000000003"/>
  </r>
  <r>
    <n v="3281"/>
    <s v="CA-2014-102988"/>
    <x v="267"/>
    <d v="2014-04-09T00:00:00"/>
    <x v="0"/>
    <s v="GM-14695"/>
    <s v="Greg Maxwell"/>
    <x v="1"/>
    <s v="United States"/>
    <x v="166"/>
    <x v="17"/>
    <n v="22304"/>
    <s v="South"/>
    <s v="OFF-SU-10002881"/>
    <x v="1"/>
    <x v="14"/>
    <s v="Martin Yale Chadless Opener Electric Letter Opener"/>
    <n v="4164.05"/>
    <n v="5"/>
    <n v="0"/>
    <n v="83.281000000000006"/>
  </r>
  <r>
    <n v="3282"/>
    <s v="US-2014-117170"/>
    <x v="328"/>
    <d v="2014-09-24T00:00:00"/>
    <x v="1"/>
    <s v="KT-16465"/>
    <s v="Kean Takahito"/>
    <x v="0"/>
    <s v="United States"/>
    <x v="253"/>
    <x v="3"/>
    <n v="27604"/>
    <s v="South"/>
    <s v="TEC-AC-10001109"/>
    <x v="2"/>
    <x v="11"/>
    <s v="Logitech Trackman Marble Mouse"/>
    <n v="47.984000000000002"/>
    <n v="2"/>
    <n v="0.2"/>
    <n v="13.195600000000001"/>
  </r>
  <r>
    <n v="3283"/>
    <s v="US-2014-117170"/>
    <x v="328"/>
    <d v="2014-09-24T00:00:00"/>
    <x v="1"/>
    <s v="KT-16465"/>
    <s v="Kean Takahito"/>
    <x v="0"/>
    <s v="United States"/>
    <x v="253"/>
    <x v="3"/>
    <n v="27604"/>
    <s v="South"/>
    <s v="OFF-PA-10000682"/>
    <x v="1"/>
    <x v="10"/>
    <s v="Xerox 1924"/>
    <n v="4.6239999999999997"/>
    <n v="1"/>
    <n v="0.2"/>
    <n v="1.6761999999999999"/>
  </r>
  <r>
    <n v="3284"/>
    <s v="CA-2014-159478"/>
    <x v="587"/>
    <d v="2014-10-06T00:00:00"/>
    <x v="1"/>
    <s v="MH-17785"/>
    <s v="Maya Herman"/>
    <x v="1"/>
    <s v="United States"/>
    <x v="20"/>
    <x v="15"/>
    <n v="10035"/>
    <s v="East"/>
    <s v="FUR-FU-10000221"/>
    <x v="0"/>
    <x v="5"/>
    <s v="Master Caster Door Stop, Brown"/>
    <n v="15.24"/>
    <n v="3"/>
    <n v="0"/>
    <n v="5.1816000000000004"/>
  </r>
  <r>
    <n v="3285"/>
    <s v="CA-2014-103702"/>
    <x v="171"/>
    <d v="2014-09-17T00:00:00"/>
    <x v="1"/>
    <s v="AF-10885"/>
    <s v="Art Foster"/>
    <x v="0"/>
    <s v="United States"/>
    <x v="54"/>
    <x v="24"/>
    <n v="45014"/>
    <s v="East"/>
    <s v="OFF-BI-10002429"/>
    <x v="1"/>
    <x v="8"/>
    <s v="Premier Elliptical Ring Binder, Black"/>
    <n v="63.923999999999999"/>
    <n v="7"/>
    <n v="0.7"/>
    <n v="-46.877600000000001"/>
  </r>
  <r>
    <n v="3286"/>
    <s v="CA-2017-150525"/>
    <x v="297"/>
    <d v="2017-02-25T00:00:00"/>
    <x v="1"/>
    <s v="JP-16135"/>
    <s v="Julie Prescott"/>
    <x v="2"/>
    <s v="United States"/>
    <x v="254"/>
    <x v="26"/>
    <n v="74403"/>
    <s v="Central"/>
    <s v="OFF-AR-10002375"/>
    <x v="1"/>
    <x v="6"/>
    <s v="Newell 351"/>
    <n v="6.56"/>
    <n v="2"/>
    <n v="0"/>
    <n v="1.9024000000000001"/>
  </r>
  <r>
    <n v="3287"/>
    <s v="CA-2017-150525"/>
    <x v="297"/>
    <d v="2017-02-25T00:00:00"/>
    <x v="1"/>
    <s v="JP-16135"/>
    <s v="Julie Prescott"/>
    <x v="2"/>
    <s v="United States"/>
    <x v="254"/>
    <x v="26"/>
    <n v="74403"/>
    <s v="Central"/>
    <s v="OFF-AP-10000595"/>
    <x v="1"/>
    <x v="9"/>
    <s v="Disposable Triple-Filter Dust Bags"/>
    <n v="13.11"/>
    <n v="3"/>
    <n v="0"/>
    <n v="3.4085999999999999"/>
  </r>
  <r>
    <n v="3288"/>
    <s v="CA-2015-157770"/>
    <x v="350"/>
    <d v="2015-12-15T00:00:00"/>
    <x v="2"/>
    <s v="RD-19585"/>
    <s v="Rob Dowd"/>
    <x v="0"/>
    <s v="United States"/>
    <x v="357"/>
    <x v="1"/>
    <n v="92592"/>
    <s v="West"/>
    <s v="TEC-PH-10001530"/>
    <x v="2"/>
    <x v="7"/>
    <s v="Plantronics Voyager Pro Legend"/>
    <n v="494.37599999999998"/>
    <n v="3"/>
    <n v="0.2"/>
    <n v="49.437600000000003"/>
  </r>
  <r>
    <n v="3289"/>
    <s v="CA-2015-157770"/>
    <x v="350"/>
    <d v="2015-12-15T00:00:00"/>
    <x v="2"/>
    <s v="RD-19585"/>
    <s v="Rob Dowd"/>
    <x v="0"/>
    <s v="United States"/>
    <x v="357"/>
    <x v="1"/>
    <n v="92592"/>
    <s v="West"/>
    <s v="OFF-BI-10000050"/>
    <x v="1"/>
    <x v="8"/>
    <s v="Angle-D Binders with Locking Rings, Label Holders"/>
    <n v="29.2"/>
    <n v="5"/>
    <n v="0.2"/>
    <n v="9.8550000000000004"/>
  </r>
  <r>
    <n v="3290"/>
    <s v="CA-2015-157770"/>
    <x v="350"/>
    <d v="2015-12-15T00:00:00"/>
    <x v="2"/>
    <s v="RD-19585"/>
    <s v="Rob Dowd"/>
    <x v="0"/>
    <s v="United States"/>
    <x v="357"/>
    <x v="1"/>
    <n v="92592"/>
    <s v="West"/>
    <s v="TEC-AC-10001552"/>
    <x v="2"/>
    <x v="11"/>
    <s v="Logitech K350 2.4Ghz Wireless Keyboard"/>
    <n v="248.85"/>
    <n v="5"/>
    <n v="0"/>
    <n v="27.3735"/>
  </r>
  <r>
    <n v="3291"/>
    <s v="CA-2015-157770"/>
    <x v="350"/>
    <d v="2015-12-15T00:00:00"/>
    <x v="2"/>
    <s v="RD-19585"/>
    <s v="Rob Dowd"/>
    <x v="0"/>
    <s v="United States"/>
    <x v="357"/>
    <x v="1"/>
    <n v="92592"/>
    <s v="West"/>
    <s v="TEC-AC-10003399"/>
    <x v="2"/>
    <x v="11"/>
    <s v="Memorex Mini Travel Drive 64 GB USB 2.0 Flash Drive"/>
    <n v="36.24"/>
    <n v="1"/>
    <n v="0"/>
    <n v="15.220800000000001"/>
  </r>
  <r>
    <n v="3292"/>
    <s v="CA-2016-167290"/>
    <x v="859"/>
    <d v="2016-11-04T00:00:00"/>
    <x v="1"/>
    <s v="JF-15295"/>
    <s v="Jason Fortune-"/>
    <x v="0"/>
    <s v="United States"/>
    <x v="341"/>
    <x v="12"/>
    <n v="48310"/>
    <s v="Central"/>
    <s v="OFF-AR-10004078"/>
    <x v="1"/>
    <x v="6"/>
    <s v="Newell 312"/>
    <n v="11.68"/>
    <n v="2"/>
    <n v="0"/>
    <n v="3.504"/>
  </r>
  <r>
    <n v="3293"/>
    <s v="CA-2014-106264"/>
    <x v="58"/>
    <d v="2014-12-30T00:00:00"/>
    <x v="1"/>
    <s v="CK-12595"/>
    <s v="Clytie Kelty"/>
    <x v="0"/>
    <s v="United States"/>
    <x v="70"/>
    <x v="1"/>
    <n v="92024"/>
    <s v="West"/>
    <s v="OFF-SU-10002189"/>
    <x v="1"/>
    <x v="14"/>
    <s v="Acme Rosewood Handle Letter Opener"/>
    <n v="11.91"/>
    <n v="3"/>
    <n v="0"/>
    <n v="0.1191"/>
  </r>
  <r>
    <n v="3294"/>
    <s v="CA-2014-106264"/>
    <x v="58"/>
    <d v="2014-12-30T00:00:00"/>
    <x v="1"/>
    <s v="CK-12595"/>
    <s v="Clytie Kelty"/>
    <x v="0"/>
    <s v="United States"/>
    <x v="70"/>
    <x v="1"/>
    <n v="92024"/>
    <s v="West"/>
    <s v="FUR-FU-10001852"/>
    <x v="0"/>
    <x v="5"/>
    <s v="Eldon Regeneration Recycled Desk Accessories, Smoke"/>
    <n v="3.48"/>
    <n v="2"/>
    <n v="0"/>
    <n v="1.1135999999999999"/>
  </r>
  <r>
    <n v="3295"/>
    <s v="CA-2014-138023"/>
    <x v="860"/>
    <d v="2014-08-18T00:00:00"/>
    <x v="2"/>
    <s v="KH-16510"/>
    <s v="Keith Herrera"/>
    <x v="0"/>
    <s v="United States"/>
    <x v="61"/>
    <x v="5"/>
    <n v="75081"/>
    <s v="Central"/>
    <s v="OFF-BI-10003638"/>
    <x v="1"/>
    <x v="8"/>
    <s v="GBC Durable Plastic Covers"/>
    <n v="30.96"/>
    <n v="8"/>
    <n v="0.8"/>
    <n v="-52.631999999999998"/>
  </r>
  <r>
    <n v="3296"/>
    <s v="CA-2017-113418"/>
    <x v="172"/>
    <d v="2017-10-03T00:00:00"/>
    <x v="2"/>
    <s v="CM-12655"/>
    <s v="Corinna Mitchell"/>
    <x v="2"/>
    <s v="United States"/>
    <x v="20"/>
    <x v="15"/>
    <n v="10035"/>
    <s v="East"/>
    <s v="TEC-MA-10002428"/>
    <x v="2"/>
    <x v="15"/>
    <s v="Fellowes Powershred HS-440 4-Sheet High Security Shredder"/>
    <n v="1704.89"/>
    <n v="11"/>
    <n v="0"/>
    <n v="767.20050000000003"/>
  </r>
  <r>
    <n v="3297"/>
    <s v="US-2015-110569"/>
    <x v="293"/>
    <d v="2015-05-30T00:00:00"/>
    <x v="1"/>
    <s v="EB-13870"/>
    <s v="Emily Burns"/>
    <x v="0"/>
    <s v="United States"/>
    <x v="42"/>
    <x v="16"/>
    <n v="85023"/>
    <s v="West"/>
    <s v="OFF-BI-10001036"/>
    <x v="1"/>
    <x v="8"/>
    <s v="Cardinal EasyOpen D-Ring Binders"/>
    <n v="19.193999999999999"/>
    <n v="7"/>
    <n v="0.7"/>
    <n v="-12.795999999999999"/>
  </r>
  <r>
    <n v="3298"/>
    <s v="US-2015-110569"/>
    <x v="293"/>
    <d v="2015-05-30T00:00:00"/>
    <x v="1"/>
    <s v="EB-13870"/>
    <s v="Emily Burns"/>
    <x v="0"/>
    <s v="United States"/>
    <x v="42"/>
    <x v="16"/>
    <n v="85023"/>
    <s v="West"/>
    <s v="OFF-AP-10004708"/>
    <x v="1"/>
    <x v="9"/>
    <s v="Fellowes Superior 10 Outlet Split Surge Protector"/>
    <n v="121.792"/>
    <n v="4"/>
    <n v="0.2"/>
    <n v="13.701599999999999"/>
  </r>
  <r>
    <n v="3299"/>
    <s v="CA-2017-136308"/>
    <x v="673"/>
    <d v="2017-11-16T00:00:00"/>
    <x v="3"/>
    <s v="MW-18235"/>
    <s v="Mitch Willingham"/>
    <x v="1"/>
    <s v="United States"/>
    <x v="8"/>
    <x v="1"/>
    <n v="94122"/>
    <s v="West"/>
    <s v="TEC-MA-10000488"/>
    <x v="2"/>
    <x v="15"/>
    <s v="Bady BDG101FRU Card Printer"/>
    <n v="1919.9760000000001"/>
    <n v="3"/>
    <n v="0.2"/>
    <n v="215.9973"/>
  </r>
  <r>
    <n v="3300"/>
    <s v="US-2014-159926"/>
    <x v="728"/>
    <d v="2014-11-22T00:00:00"/>
    <x v="1"/>
    <s v="CS-11950"/>
    <s v="Carlos Soltero"/>
    <x v="0"/>
    <s v="United States"/>
    <x v="10"/>
    <x v="9"/>
    <n v="19140"/>
    <s v="East"/>
    <s v="OFF-BI-10003656"/>
    <x v="1"/>
    <x v="8"/>
    <s v="Fellowes PB200 Plastic Comb Binding Machine"/>
    <n v="50.997"/>
    <n v="1"/>
    <n v="0.7"/>
    <n v="-40.797600000000003"/>
  </r>
  <r>
    <n v="3301"/>
    <s v="US-2014-159926"/>
    <x v="728"/>
    <d v="2014-11-22T00:00:00"/>
    <x v="1"/>
    <s v="CS-11950"/>
    <s v="Carlos Soltero"/>
    <x v="0"/>
    <s v="United States"/>
    <x v="10"/>
    <x v="9"/>
    <n v="19140"/>
    <s v="East"/>
    <s v="OFF-ST-10003656"/>
    <x v="1"/>
    <x v="4"/>
    <s v="Safco Industrial Wire Shelving"/>
    <n v="76.792000000000002"/>
    <n v="1"/>
    <n v="0.2"/>
    <n v="-16.318300000000001"/>
  </r>
  <r>
    <n v="3302"/>
    <s v="US-2014-159926"/>
    <x v="728"/>
    <d v="2014-11-22T00:00:00"/>
    <x v="1"/>
    <s v="CS-11950"/>
    <s v="Carlos Soltero"/>
    <x v="0"/>
    <s v="United States"/>
    <x v="10"/>
    <x v="9"/>
    <n v="19140"/>
    <s v="East"/>
    <s v="TEC-PH-10001128"/>
    <x v="2"/>
    <x v="7"/>
    <s v="Motorola Droid Maxx"/>
    <n v="539.96400000000006"/>
    <n v="6"/>
    <n v="0.4"/>
    <n v="-107.9928"/>
  </r>
  <r>
    <n v="3303"/>
    <s v="US-2014-159926"/>
    <x v="728"/>
    <d v="2014-11-22T00:00:00"/>
    <x v="1"/>
    <s v="CS-11950"/>
    <s v="Carlos Soltero"/>
    <x v="0"/>
    <s v="United States"/>
    <x v="10"/>
    <x v="9"/>
    <n v="19140"/>
    <s v="East"/>
    <s v="FUR-FU-10001473"/>
    <x v="0"/>
    <x v="5"/>
    <s v="Eldon Executive Woodline II Desk Accessories, Mahogany"/>
    <n v="60.311999999999998"/>
    <n v="3"/>
    <n v="0.2"/>
    <n v="5.2773000000000003"/>
  </r>
  <r>
    <n v="3304"/>
    <s v="US-2014-159926"/>
    <x v="728"/>
    <d v="2014-11-22T00:00:00"/>
    <x v="1"/>
    <s v="CS-11950"/>
    <s v="Carlos Soltero"/>
    <x v="0"/>
    <s v="United States"/>
    <x v="10"/>
    <x v="9"/>
    <n v="19140"/>
    <s v="East"/>
    <s v="OFF-BI-10004656"/>
    <x v="1"/>
    <x v="8"/>
    <s v="Peel &amp; Stick Add-On Corner Pockets"/>
    <n v="1.944"/>
    <n v="3"/>
    <n v="0.7"/>
    <n v="-1.4256"/>
  </r>
  <r>
    <n v="3305"/>
    <s v="CA-2014-104738"/>
    <x v="125"/>
    <d v="2015-01-01T00:00:00"/>
    <x v="0"/>
    <s v="SP-20620"/>
    <s v="Stefania Perrino"/>
    <x v="1"/>
    <s v="United States"/>
    <x v="128"/>
    <x v="5"/>
    <n v="78041"/>
    <s v="Central"/>
    <s v="OFF-EN-10004955"/>
    <x v="1"/>
    <x v="12"/>
    <s v="Fashion Color Clasp Envelopes"/>
    <n v="12.984"/>
    <n v="3"/>
    <n v="0.2"/>
    <n v="4.7066999999999997"/>
  </r>
  <r>
    <n v="3306"/>
    <s v="CA-2014-104738"/>
    <x v="125"/>
    <d v="2015-01-01T00:00:00"/>
    <x v="0"/>
    <s v="SP-20620"/>
    <s v="Stefania Perrino"/>
    <x v="1"/>
    <s v="United States"/>
    <x v="128"/>
    <x v="5"/>
    <n v="78041"/>
    <s v="Central"/>
    <s v="TEC-PH-10002468"/>
    <x v="2"/>
    <x v="7"/>
    <s v="Plantronics CS 50-USB - headset - Convertible, Monaural"/>
    <n v="217.584"/>
    <n v="2"/>
    <n v="0.2"/>
    <n v="19.038599999999999"/>
  </r>
  <r>
    <n v="3307"/>
    <s v="CA-2014-104738"/>
    <x v="125"/>
    <d v="2015-01-01T00:00:00"/>
    <x v="0"/>
    <s v="SP-20620"/>
    <s v="Stefania Perrino"/>
    <x v="1"/>
    <s v="United States"/>
    <x v="128"/>
    <x v="5"/>
    <n v="78041"/>
    <s v="Central"/>
    <s v="TEC-PH-10000576"/>
    <x v="2"/>
    <x v="7"/>
    <s v="AT&amp;T 1080 Corded phone"/>
    <n v="328.77600000000001"/>
    <n v="3"/>
    <n v="0.2"/>
    <n v="28.767900000000001"/>
  </r>
  <r>
    <n v="3308"/>
    <s v="CA-2014-104738"/>
    <x v="125"/>
    <d v="2015-01-01T00:00:00"/>
    <x v="0"/>
    <s v="SP-20620"/>
    <s v="Stefania Perrino"/>
    <x v="1"/>
    <s v="United States"/>
    <x v="128"/>
    <x v="5"/>
    <n v="78041"/>
    <s v="Central"/>
    <s v="OFF-BI-10002160"/>
    <x v="1"/>
    <x v="8"/>
    <s v="Acco Hanging Data Binders"/>
    <n v="2.286"/>
    <n v="3"/>
    <n v="0.8"/>
    <n v="-3.6576"/>
  </r>
  <r>
    <n v="3309"/>
    <s v="CA-2014-104738"/>
    <x v="125"/>
    <d v="2015-01-01T00:00:00"/>
    <x v="0"/>
    <s v="SP-20620"/>
    <s v="Stefania Perrino"/>
    <x v="1"/>
    <s v="United States"/>
    <x v="128"/>
    <x v="5"/>
    <n v="78041"/>
    <s v="Central"/>
    <s v="TEC-AC-10003628"/>
    <x v="2"/>
    <x v="11"/>
    <s v="Logitech 910-002974 M325 Wireless Mouse for Web Scrolling"/>
    <n v="47.984000000000002"/>
    <n v="2"/>
    <n v="0.2"/>
    <n v="14.395200000000001"/>
  </r>
  <r>
    <n v="3310"/>
    <s v="CA-2015-144386"/>
    <x v="599"/>
    <d v="2015-11-11T00:00:00"/>
    <x v="1"/>
    <s v="GT-14635"/>
    <s v="Grant Thornton"/>
    <x v="1"/>
    <s v="United States"/>
    <x v="20"/>
    <x v="15"/>
    <n v="10009"/>
    <s v="East"/>
    <s v="OFF-BI-10001116"/>
    <x v="1"/>
    <x v="8"/>
    <s v="Wilson Jones 1&quot; Hanging DublLock Ring Binders"/>
    <n v="25.344000000000001"/>
    <n v="6"/>
    <n v="0.2"/>
    <n v="8.8704000000000001"/>
  </r>
  <r>
    <n v="3311"/>
    <s v="CA-2016-111416"/>
    <x v="42"/>
    <d v="2016-09-22T00:00:00"/>
    <x v="1"/>
    <s v="LW-17215"/>
    <s v="Luke Weiss"/>
    <x v="0"/>
    <s v="United States"/>
    <x v="20"/>
    <x v="15"/>
    <n v="10035"/>
    <s v="East"/>
    <s v="OFF-BI-10002026"/>
    <x v="1"/>
    <x v="8"/>
    <s v="Avery Arch Ring Binders"/>
    <n v="232.4"/>
    <n v="5"/>
    <n v="0.2"/>
    <n v="78.435000000000002"/>
  </r>
  <r>
    <n v="3312"/>
    <s v="CA-2016-162747"/>
    <x v="231"/>
    <d v="2016-03-25T00:00:00"/>
    <x v="0"/>
    <s v="AH-10030"/>
    <s v="Aaron Hawkins"/>
    <x v="1"/>
    <s v="United States"/>
    <x v="200"/>
    <x v="35"/>
    <n v="39503"/>
    <s v="South"/>
    <s v="FUR-FU-10003691"/>
    <x v="0"/>
    <x v="5"/>
    <s v="Eldon Image Series Desk Accessories, Ebony"/>
    <n v="86.45"/>
    <n v="7"/>
    <n v="0"/>
    <n v="38.037999999999997"/>
  </r>
  <r>
    <n v="3313"/>
    <s v="US-2014-133130"/>
    <x v="127"/>
    <d v="2014-10-01T00:00:00"/>
    <x v="1"/>
    <s v="TH-21100"/>
    <s v="Thea Hendricks"/>
    <x v="0"/>
    <s v="United States"/>
    <x v="70"/>
    <x v="1"/>
    <n v="92037"/>
    <s v="West"/>
    <s v="FUR-CH-10002602"/>
    <x v="0"/>
    <x v="1"/>
    <s v="DMI Arturo Collection Mission-style Design Wood Chair"/>
    <n v="603.91999999999996"/>
    <n v="5"/>
    <n v="0.2"/>
    <n v="45.293999999999997"/>
  </r>
  <r>
    <n v="3314"/>
    <s v="US-2014-133130"/>
    <x v="127"/>
    <d v="2014-10-01T00:00:00"/>
    <x v="1"/>
    <s v="TH-21100"/>
    <s v="Thea Hendricks"/>
    <x v="0"/>
    <s v="United States"/>
    <x v="70"/>
    <x v="1"/>
    <n v="92037"/>
    <s v="West"/>
    <s v="OFF-PA-10000675"/>
    <x v="1"/>
    <x v="10"/>
    <s v="Xerox 1919"/>
    <n v="81.98"/>
    <n v="2"/>
    <n v="0"/>
    <n v="40.170200000000001"/>
  </r>
  <r>
    <n v="3315"/>
    <s v="CA-2017-169978"/>
    <x v="165"/>
    <d v="2017-12-28T00:00:00"/>
    <x v="1"/>
    <s v="HG-15025"/>
    <s v="Hunter Glantz"/>
    <x v="0"/>
    <s v="United States"/>
    <x v="147"/>
    <x v="15"/>
    <n v="11572"/>
    <s v="East"/>
    <s v="FUR-CH-10002602"/>
    <x v="0"/>
    <x v="1"/>
    <s v="DMI Arturo Collection Mission-style Design Wood Chair"/>
    <n v="271.76400000000001"/>
    <n v="2"/>
    <n v="0.1"/>
    <n v="48.313600000000001"/>
  </r>
  <r>
    <n v="3316"/>
    <s v="CA-2017-169978"/>
    <x v="165"/>
    <d v="2017-12-28T00:00:00"/>
    <x v="1"/>
    <s v="HG-15025"/>
    <s v="Hunter Glantz"/>
    <x v="0"/>
    <s v="United States"/>
    <x v="147"/>
    <x v="15"/>
    <n v="11572"/>
    <s v="East"/>
    <s v="OFF-BI-10001900"/>
    <x v="1"/>
    <x v="8"/>
    <s v="DXL Angle-View Binders with Locking Rings, Black"/>
    <n v="14.375999999999999"/>
    <n v="3"/>
    <n v="0.2"/>
    <n v="4.8518999999999997"/>
  </r>
  <r>
    <n v="3317"/>
    <s v="CA-2017-161739"/>
    <x v="468"/>
    <d v="2017-11-15T00:00:00"/>
    <x v="0"/>
    <s v="EB-13750"/>
    <s v="Edward Becker"/>
    <x v="1"/>
    <s v="United States"/>
    <x v="171"/>
    <x v="5"/>
    <n v="78664"/>
    <s v="Central"/>
    <s v="FUR-FU-10001468"/>
    <x v="0"/>
    <x v="5"/>
    <s v="Tenex Antistatic Computer Chair Mats"/>
    <n v="341.96"/>
    <n v="5"/>
    <n v="0.6"/>
    <n v="-427.45"/>
  </r>
  <r>
    <n v="3318"/>
    <s v="CA-2015-165057"/>
    <x v="861"/>
    <d v="2015-09-15T00:00:00"/>
    <x v="1"/>
    <s v="SC-20725"/>
    <s v="Steven Cartwright"/>
    <x v="0"/>
    <s v="United States"/>
    <x v="56"/>
    <x v="1"/>
    <n v="92374"/>
    <s v="West"/>
    <s v="OFF-AR-10004648"/>
    <x v="1"/>
    <x v="6"/>
    <s v="Boston 19500 Mighty Mite Electric Pencil Sharpener"/>
    <n v="181.35"/>
    <n v="9"/>
    <n v="0"/>
    <n v="48.964500000000001"/>
  </r>
  <r>
    <n v="3319"/>
    <s v="CA-2015-165057"/>
    <x v="861"/>
    <d v="2015-09-15T00:00:00"/>
    <x v="1"/>
    <s v="SC-20725"/>
    <s v="Steven Cartwright"/>
    <x v="0"/>
    <s v="United States"/>
    <x v="56"/>
    <x v="1"/>
    <n v="92374"/>
    <s v="West"/>
    <s v="OFF-LA-10003190"/>
    <x v="1"/>
    <x v="2"/>
    <s v="Avery 474"/>
    <n v="8.64"/>
    <n v="3"/>
    <n v="0"/>
    <n v="4.2336"/>
  </r>
  <r>
    <n v="3320"/>
    <s v="CA-2014-134551"/>
    <x v="414"/>
    <d v="2014-12-25T00:00:00"/>
    <x v="1"/>
    <s v="TS-21505"/>
    <s v="Tony Sayre"/>
    <x v="0"/>
    <s v="United States"/>
    <x v="29"/>
    <x v="18"/>
    <n v="38401"/>
    <s v="South"/>
    <s v="OFF-AP-10004868"/>
    <x v="1"/>
    <x v="9"/>
    <s v="Hoover Commercial Soft Guard Upright Vacuum And Disposable Filtration Bags"/>
    <n v="43.512"/>
    <n v="7"/>
    <n v="0.2"/>
    <n v="3.8073000000000001"/>
  </r>
  <r>
    <n v="3321"/>
    <s v="CA-2014-134551"/>
    <x v="414"/>
    <d v="2014-12-25T00:00:00"/>
    <x v="1"/>
    <s v="TS-21505"/>
    <s v="Tony Sayre"/>
    <x v="0"/>
    <s v="United States"/>
    <x v="29"/>
    <x v="18"/>
    <n v="38401"/>
    <s v="South"/>
    <s v="FUR-CH-10004287"/>
    <x v="0"/>
    <x v="1"/>
    <s v="SAFCO Arco Folding Chair"/>
    <n v="662.88"/>
    <n v="3"/>
    <n v="0.2"/>
    <n v="74.573999999999998"/>
  </r>
  <r>
    <n v="3322"/>
    <s v="CA-2014-134551"/>
    <x v="414"/>
    <d v="2014-12-25T00:00:00"/>
    <x v="1"/>
    <s v="TS-21505"/>
    <s v="Tony Sayre"/>
    <x v="0"/>
    <s v="United States"/>
    <x v="29"/>
    <x v="18"/>
    <n v="38401"/>
    <s v="South"/>
    <s v="OFF-PA-10002689"/>
    <x v="1"/>
    <x v="10"/>
    <s v="Weyerhaeuser First Choice Laser/Copy Paper (20Lb. and 88 Bright)"/>
    <n v="25.92"/>
    <n v="5"/>
    <n v="0.2"/>
    <n v="9.0719999999999992"/>
  </r>
  <r>
    <n v="3323"/>
    <s v="CA-2015-120810"/>
    <x v="862"/>
    <d v="2015-07-27T00:00:00"/>
    <x v="1"/>
    <s v="TH-21550"/>
    <s v="Tracy Hopkins"/>
    <x v="2"/>
    <s v="United States"/>
    <x v="20"/>
    <x v="15"/>
    <n v="10009"/>
    <s v="East"/>
    <s v="OFF-AP-10002892"/>
    <x v="1"/>
    <x v="9"/>
    <s v="Belkin F5C206VTEL 6 Outlet Surge"/>
    <n v="68.94"/>
    <n v="3"/>
    <n v="0"/>
    <n v="20.681999999999999"/>
  </r>
  <r>
    <n v="3324"/>
    <s v="CA-2015-120810"/>
    <x v="862"/>
    <d v="2015-07-27T00:00:00"/>
    <x v="1"/>
    <s v="TH-21550"/>
    <s v="Tracy Hopkins"/>
    <x v="2"/>
    <s v="United States"/>
    <x v="20"/>
    <x v="15"/>
    <n v="10009"/>
    <s v="East"/>
    <s v="FUR-FU-10002253"/>
    <x v="0"/>
    <x v="5"/>
    <s v="Howard Miller 13&quot; Diameter Pewter Finish Round Wall Clock"/>
    <n v="128.82"/>
    <n v="3"/>
    <n v="0"/>
    <n v="50.239800000000002"/>
  </r>
  <r>
    <n v="3325"/>
    <s v="CA-2014-165309"/>
    <x v="7"/>
    <d v="2014-11-15T00:00:00"/>
    <x v="1"/>
    <s v="KD-16270"/>
    <s v="Karen Daniels"/>
    <x v="0"/>
    <s v="United States"/>
    <x v="12"/>
    <x v="5"/>
    <n v="77095"/>
    <s v="Central"/>
    <s v="OFF-BI-10001359"/>
    <x v="1"/>
    <x v="8"/>
    <s v="GBC DocuBind TL300 Electric Binding System"/>
    <n v="896.99"/>
    <n v="5"/>
    <n v="0.8"/>
    <n v="-1480.0335"/>
  </r>
  <r>
    <n v="3326"/>
    <s v="CA-2014-165309"/>
    <x v="7"/>
    <d v="2014-11-15T00:00:00"/>
    <x v="1"/>
    <s v="KD-16270"/>
    <s v="Karen Daniels"/>
    <x v="0"/>
    <s v="United States"/>
    <x v="12"/>
    <x v="5"/>
    <n v="77095"/>
    <s v="Central"/>
    <s v="OFF-BI-10001267"/>
    <x v="1"/>
    <x v="8"/>
    <s v="Universal Recycled Hanging Pressboard Report Binders, Letter Size"/>
    <n v="1.234"/>
    <n v="1"/>
    <n v="0.8"/>
    <n v="-1.9743999999999999"/>
  </r>
  <r>
    <n v="3327"/>
    <s v="CA-2014-165309"/>
    <x v="7"/>
    <d v="2014-11-15T00:00:00"/>
    <x v="1"/>
    <s v="KD-16270"/>
    <s v="Karen Daniels"/>
    <x v="0"/>
    <s v="United States"/>
    <x v="12"/>
    <x v="5"/>
    <n v="77095"/>
    <s v="Central"/>
    <s v="OFF-AR-10003582"/>
    <x v="1"/>
    <x v="6"/>
    <s v="Boston Electric Pencil Sharpener, Model 1818, Charcoal Black"/>
    <n v="67.56"/>
    <n v="3"/>
    <n v="0.2"/>
    <n v="6.7560000000000002"/>
  </r>
  <r>
    <n v="3328"/>
    <s v="CA-2014-165309"/>
    <x v="7"/>
    <d v="2014-11-15T00:00:00"/>
    <x v="1"/>
    <s v="KD-16270"/>
    <s v="Karen Daniels"/>
    <x v="0"/>
    <s v="United States"/>
    <x v="12"/>
    <x v="5"/>
    <n v="77095"/>
    <s v="Central"/>
    <s v="OFF-PA-10003724"/>
    <x v="1"/>
    <x v="10"/>
    <s v="Wirebound Message Book, 4 per Page"/>
    <n v="21.72"/>
    <n v="5"/>
    <n v="0.2"/>
    <n v="7.8734999999999999"/>
  </r>
  <r>
    <n v="3329"/>
    <s v="CA-2014-165309"/>
    <x v="7"/>
    <d v="2014-11-15T00:00:00"/>
    <x v="1"/>
    <s v="KD-16270"/>
    <s v="Karen Daniels"/>
    <x v="0"/>
    <s v="United States"/>
    <x v="12"/>
    <x v="5"/>
    <n v="77095"/>
    <s v="Central"/>
    <s v="OFF-PA-10001033"/>
    <x v="1"/>
    <x v="10"/>
    <s v="Xerox 1893"/>
    <n v="262.33600000000001"/>
    <n v="8"/>
    <n v="0.2"/>
    <n v="95.096800000000002"/>
  </r>
  <r>
    <n v="3330"/>
    <s v="CA-2014-165309"/>
    <x v="7"/>
    <d v="2014-11-15T00:00:00"/>
    <x v="1"/>
    <s v="KD-16270"/>
    <s v="Karen Daniels"/>
    <x v="0"/>
    <s v="United States"/>
    <x v="12"/>
    <x v="5"/>
    <n v="77095"/>
    <s v="Central"/>
    <s v="TEC-PH-10003505"/>
    <x v="2"/>
    <x v="7"/>
    <s v="Geemarc AmpliPOWER60"/>
    <n v="148.47999999999999"/>
    <n v="2"/>
    <n v="0.2"/>
    <n v="16.704000000000001"/>
  </r>
  <r>
    <n v="3331"/>
    <s v="CA-2014-165309"/>
    <x v="7"/>
    <d v="2014-11-15T00:00:00"/>
    <x v="1"/>
    <s v="KD-16270"/>
    <s v="Karen Daniels"/>
    <x v="0"/>
    <s v="United States"/>
    <x v="12"/>
    <x v="5"/>
    <n v="77095"/>
    <s v="Central"/>
    <s v="TEC-PH-10004959"/>
    <x v="2"/>
    <x v="7"/>
    <s v="Classic Ivory Antique Telephone ZL1810"/>
    <n v="241.17599999999999"/>
    <n v="3"/>
    <n v="0.2"/>
    <n v="15.073499999999999"/>
  </r>
  <r>
    <n v="3332"/>
    <s v="CA-2017-122595"/>
    <x v="817"/>
    <d v="2017-12-20T00:00:00"/>
    <x v="1"/>
    <s v="GM-14455"/>
    <s v="Gary Mitchum"/>
    <x v="2"/>
    <s v="United States"/>
    <x v="22"/>
    <x v="10"/>
    <n v="60653"/>
    <s v="Central"/>
    <s v="TEC-AC-10000474"/>
    <x v="2"/>
    <x v="11"/>
    <s v="Kensington Expert Mouse Optical USB Trackball for PC or Mac"/>
    <n v="227.976"/>
    <n v="3"/>
    <n v="0.2"/>
    <n v="28.497"/>
  </r>
  <r>
    <n v="3333"/>
    <s v="CA-2017-122595"/>
    <x v="817"/>
    <d v="2017-12-20T00:00:00"/>
    <x v="1"/>
    <s v="GM-14455"/>
    <s v="Gary Mitchum"/>
    <x v="2"/>
    <s v="United States"/>
    <x v="22"/>
    <x v="10"/>
    <n v="60653"/>
    <s v="Central"/>
    <s v="TEC-PH-10003095"/>
    <x v="2"/>
    <x v="7"/>
    <s v="Samsung HM1900 Bluetooth Headset"/>
    <n v="52.68"/>
    <n v="3"/>
    <n v="0.2"/>
    <n v="19.754999999999999"/>
  </r>
  <r>
    <n v="3334"/>
    <s v="CA-2017-122595"/>
    <x v="817"/>
    <d v="2017-12-20T00:00:00"/>
    <x v="1"/>
    <s v="GM-14455"/>
    <s v="Gary Mitchum"/>
    <x v="2"/>
    <s v="United States"/>
    <x v="22"/>
    <x v="10"/>
    <n v="60653"/>
    <s v="Central"/>
    <s v="FUR-FU-10002963"/>
    <x v="0"/>
    <x v="5"/>
    <s v="Master Caster Door Stop, Gray"/>
    <n v="2.032"/>
    <n v="1"/>
    <n v="0.6"/>
    <n v="-1.3208"/>
  </r>
  <r>
    <n v="3335"/>
    <s v="US-2017-109253"/>
    <x v="170"/>
    <d v="2017-08-22T00:00:00"/>
    <x v="2"/>
    <s v="PR-18880"/>
    <s v="Patrick Ryan"/>
    <x v="0"/>
    <s v="United States"/>
    <x v="182"/>
    <x v="1"/>
    <n v="94601"/>
    <s v="West"/>
    <s v="OFF-AR-10000203"/>
    <x v="1"/>
    <x v="6"/>
    <s v="Newell 336"/>
    <n v="17.12"/>
    <n v="4"/>
    <n v="0"/>
    <n v="4.9648000000000003"/>
  </r>
  <r>
    <n v="3336"/>
    <s v="US-2017-109253"/>
    <x v="170"/>
    <d v="2017-08-22T00:00:00"/>
    <x v="2"/>
    <s v="PR-18880"/>
    <s v="Patrick Ryan"/>
    <x v="0"/>
    <s v="United States"/>
    <x v="182"/>
    <x v="1"/>
    <n v="94601"/>
    <s v="West"/>
    <s v="TEC-PH-10004667"/>
    <x v="2"/>
    <x v="7"/>
    <s v="Cisco 8x8 Inc. 6753i IP Business Phone System"/>
    <n v="431.96800000000002"/>
    <n v="4"/>
    <n v="0.2"/>
    <n v="37.797199999999997"/>
  </r>
  <r>
    <n v="3337"/>
    <s v="US-2017-109253"/>
    <x v="170"/>
    <d v="2017-08-22T00:00:00"/>
    <x v="2"/>
    <s v="PR-18880"/>
    <s v="Patrick Ryan"/>
    <x v="0"/>
    <s v="United States"/>
    <x v="182"/>
    <x v="1"/>
    <n v="94601"/>
    <s v="West"/>
    <s v="FUR-FU-10000193"/>
    <x v="0"/>
    <x v="5"/>
    <s v="Tenex Chairmats For Use with Hard Floors"/>
    <n v="129.91999999999999"/>
    <n v="4"/>
    <n v="0"/>
    <n v="10.393599999999999"/>
  </r>
  <r>
    <n v="3338"/>
    <s v="US-2017-109253"/>
    <x v="170"/>
    <d v="2017-08-22T00:00:00"/>
    <x v="2"/>
    <s v="PR-18880"/>
    <s v="Patrick Ryan"/>
    <x v="0"/>
    <s v="United States"/>
    <x v="182"/>
    <x v="1"/>
    <n v="94601"/>
    <s v="West"/>
    <s v="FUR-TA-10001539"/>
    <x v="0"/>
    <x v="3"/>
    <s v="Chromcraft Rectangular Conference Tables"/>
    <n v="568.72799999999995"/>
    <n v="3"/>
    <n v="0.2"/>
    <n v="28.436399999999999"/>
  </r>
  <r>
    <n v="3339"/>
    <s v="US-2017-109253"/>
    <x v="170"/>
    <d v="2017-08-22T00:00:00"/>
    <x v="2"/>
    <s v="PR-18880"/>
    <s v="Patrick Ryan"/>
    <x v="0"/>
    <s v="United States"/>
    <x v="182"/>
    <x v="1"/>
    <n v="94601"/>
    <s v="West"/>
    <s v="OFF-BI-10000962"/>
    <x v="1"/>
    <x v="8"/>
    <s v="Acco Flexible ACCOHIDE Square Ring Data Binder, Dark Blue, 11 1/2&quot; X 14&quot; 7/8&quot;"/>
    <n v="117.14400000000001"/>
    <n v="9"/>
    <n v="0.2"/>
    <n v="42.464700000000001"/>
  </r>
  <r>
    <n v="3340"/>
    <s v="US-2017-109253"/>
    <x v="170"/>
    <d v="2017-08-22T00:00:00"/>
    <x v="2"/>
    <s v="PR-18880"/>
    <s v="Patrick Ryan"/>
    <x v="0"/>
    <s v="United States"/>
    <x v="182"/>
    <x v="1"/>
    <n v="94601"/>
    <s v="West"/>
    <s v="OFF-AP-10002867"/>
    <x v="1"/>
    <x v="9"/>
    <s v="Fellowes Command Center 5-outlet power strip"/>
    <n v="203.52"/>
    <n v="3"/>
    <n v="0"/>
    <n v="54.950400000000002"/>
  </r>
  <r>
    <n v="3341"/>
    <s v="US-2017-109253"/>
    <x v="170"/>
    <d v="2017-08-22T00:00:00"/>
    <x v="2"/>
    <s v="PR-18880"/>
    <s v="Patrick Ryan"/>
    <x v="0"/>
    <s v="United States"/>
    <x v="182"/>
    <x v="1"/>
    <n v="94601"/>
    <s v="West"/>
    <s v="OFF-LA-10001158"/>
    <x v="1"/>
    <x v="2"/>
    <s v="Avery Address/Shipping Labels for Typewriters, 4&quot; x 2&quot;"/>
    <n v="51.75"/>
    <n v="5"/>
    <n v="0"/>
    <n v="24.84"/>
  </r>
  <r>
    <n v="3342"/>
    <s v="CA-2016-145982"/>
    <x v="278"/>
    <d v="2016-09-01T00:00:00"/>
    <x v="0"/>
    <s v="TB-21055"/>
    <s v="Ted Butterfield"/>
    <x v="0"/>
    <s v="United States"/>
    <x v="94"/>
    <x v="31"/>
    <n v="2169"/>
    <s v="East"/>
    <s v="OFF-PA-10000675"/>
    <x v="1"/>
    <x v="10"/>
    <s v="Xerox 1919"/>
    <n v="122.97"/>
    <n v="3"/>
    <n v="0"/>
    <n v="60.255299999999998"/>
  </r>
  <r>
    <n v="3343"/>
    <s v="CA-2016-145982"/>
    <x v="278"/>
    <d v="2016-09-01T00:00:00"/>
    <x v="0"/>
    <s v="TB-21055"/>
    <s v="Ted Butterfield"/>
    <x v="0"/>
    <s v="United States"/>
    <x v="94"/>
    <x v="31"/>
    <n v="2169"/>
    <s v="East"/>
    <s v="FUR-TA-10001307"/>
    <x v="0"/>
    <x v="3"/>
    <s v="SAFCO PlanMaster Heigh-Adjustable Drafting Table Base, 43w x 30d x 30-37h, Black"/>
    <n v="244.61500000000001"/>
    <n v="1"/>
    <n v="0.3"/>
    <n v="20.966999999999999"/>
  </r>
  <r>
    <n v="3344"/>
    <s v="CA-2016-145982"/>
    <x v="278"/>
    <d v="2016-09-01T00:00:00"/>
    <x v="0"/>
    <s v="TB-21055"/>
    <s v="Ted Butterfield"/>
    <x v="0"/>
    <s v="United States"/>
    <x v="94"/>
    <x v="31"/>
    <n v="2169"/>
    <s v="East"/>
    <s v="TEC-PH-10000011"/>
    <x v="2"/>
    <x v="7"/>
    <s v="PureGear Roll-On Screen Protector"/>
    <n v="59.97"/>
    <n v="3"/>
    <n v="0"/>
    <n v="28.785599999999999"/>
  </r>
  <r>
    <n v="3345"/>
    <s v="CA-2016-145982"/>
    <x v="278"/>
    <d v="2016-09-01T00:00:00"/>
    <x v="0"/>
    <s v="TB-21055"/>
    <s v="Ted Butterfield"/>
    <x v="0"/>
    <s v="United States"/>
    <x v="94"/>
    <x v="31"/>
    <n v="2169"/>
    <s v="East"/>
    <s v="OFF-PA-10002666"/>
    <x v="1"/>
    <x v="10"/>
    <s v="Southworth 25% Cotton Linen-Finish Paper &amp; Envelopes"/>
    <n v="81.540000000000006"/>
    <n v="9"/>
    <n v="0"/>
    <n v="36.692999999999998"/>
  </r>
  <r>
    <n v="3346"/>
    <s v="CA-2016-145982"/>
    <x v="278"/>
    <d v="2016-09-01T00:00:00"/>
    <x v="0"/>
    <s v="TB-21055"/>
    <s v="Ted Butterfield"/>
    <x v="0"/>
    <s v="United States"/>
    <x v="94"/>
    <x v="31"/>
    <n v="2169"/>
    <s v="East"/>
    <s v="OFF-FA-10000735"/>
    <x v="1"/>
    <x v="13"/>
    <s v="Staples"/>
    <n v="11.68"/>
    <n v="4"/>
    <n v="0"/>
    <n v="5.2560000000000002"/>
  </r>
  <r>
    <n v="3347"/>
    <s v="CA-2016-145982"/>
    <x v="278"/>
    <d v="2016-09-01T00:00:00"/>
    <x v="0"/>
    <s v="TB-21055"/>
    <s v="Ted Butterfield"/>
    <x v="0"/>
    <s v="United States"/>
    <x v="94"/>
    <x v="31"/>
    <n v="2169"/>
    <s v="East"/>
    <s v="OFF-BI-10000174"/>
    <x v="1"/>
    <x v="8"/>
    <s v="Wilson Jones Clip &amp; Carry Folder Binder Tool for Ring Binders, Clear"/>
    <n v="29"/>
    <n v="5"/>
    <n v="0"/>
    <n v="13.92"/>
  </r>
  <r>
    <n v="3348"/>
    <s v="CA-2015-112014"/>
    <x v="863"/>
    <d v="2015-08-20T00:00:00"/>
    <x v="1"/>
    <s v="ON-18715"/>
    <s v="Odella Nelson"/>
    <x v="1"/>
    <s v="United States"/>
    <x v="358"/>
    <x v="1"/>
    <n v="92399"/>
    <s v="West"/>
    <s v="OFF-AR-10003156"/>
    <x v="1"/>
    <x v="6"/>
    <s v="50 Colored Long Pencils"/>
    <n v="50.8"/>
    <n v="5"/>
    <n v="0"/>
    <n v="13.208"/>
  </r>
  <r>
    <n v="3349"/>
    <s v="CA-2017-154732"/>
    <x v="60"/>
    <d v="2017-11-07T00:00:00"/>
    <x v="2"/>
    <s v="AH-10195"/>
    <s v="Alan Haines"/>
    <x v="1"/>
    <s v="United States"/>
    <x v="22"/>
    <x v="10"/>
    <n v="60623"/>
    <s v="Central"/>
    <s v="OFF-BI-10000474"/>
    <x v="1"/>
    <x v="8"/>
    <s v="Avery Recycled Flexi-View Covers for Binding Systems"/>
    <n v="16.03"/>
    <n v="5"/>
    <n v="0.8"/>
    <n v="-25.648"/>
  </r>
  <r>
    <n v="3350"/>
    <s v="US-2016-157308"/>
    <x v="864"/>
    <d v="2016-08-21T00:00:00"/>
    <x v="1"/>
    <s v="NM-18520"/>
    <s v="Neoma Murray"/>
    <x v="0"/>
    <s v="United States"/>
    <x v="4"/>
    <x v="4"/>
    <n v="98105"/>
    <s v="West"/>
    <s v="OFF-BI-10003712"/>
    <x v="1"/>
    <x v="8"/>
    <s v="Acco Pressboard Covers with Storage Hooks, 14 7/8&quot; x 11&quot;, Light Blue"/>
    <n v="15.712"/>
    <n v="4"/>
    <n v="0.2"/>
    <n v="5.6955999999999998"/>
  </r>
  <r>
    <n v="3351"/>
    <s v="CA-2016-147536"/>
    <x v="482"/>
    <d v="2016-12-31T00:00:00"/>
    <x v="1"/>
    <s v="AR-10510"/>
    <s v="Andrew Roberts"/>
    <x v="0"/>
    <s v="United States"/>
    <x v="20"/>
    <x v="15"/>
    <n v="10024"/>
    <s v="East"/>
    <s v="TEC-AC-10003280"/>
    <x v="2"/>
    <x v="11"/>
    <s v="Belkin F8E887 USB Wired Ergonomic Keyboard"/>
    <n v="89.97"/>
    <n v="3"/>
    <n v="0"/>
    <n v="18.893699999999999"/>
  </r>
  <r>
    <n v="3352"/>
    <s v="US-2014-134733"/>
    <x v="865"/>
    <d v="2014-09-28T00:00:00"/>
    <x v="1"/>
    <s v="BM-11650"/>
    <s v="Brian Moss"/>
    <x v="1"/>
    <s v="United States"/>
    <x v="70"/>
    <x v="1"/>
    <n v="92037"/>
    <s v="West"/>
    <s v="FUR-BO-10002916"/>
    <x v="0"/>
    <x v="0"/>
    <s v="Rush Hierlooms Collection 1&quot; Thick Stackable Bookcases"/>
    <n v="435.99900000000002"/>
    <n v="3"/>
    <n v="0.15"/>
    <n v="20.517600000000002"/>
  </r>
  <r>
    <n v="3353"/>
    <s v="US-2014-134733"/>
    <x v="865"/>
    <d v="2014-09-28T00:00:00"/>
    <x v="1"/>
    <s v="BM-11650"/>
    <s v="Brian Moss"/>
    <x v="1"/>
    <s v="United States"/>
    <x v="70"/>
    <x v="1"/>
    <n v="92037"/>
    <s v="West"/>
    <s v="TEC-PH-10002726"/>
    <x v="2"/>
    <x v="7"/>
    <s v="netTALK DUO VoIP Telephone Service"/>
    <n v="83.983999999999995"/>
    <n v="2"/>
    <n v="0.2"/>
    <n v="31.494"/>
  </r>
  <r>
    <n v="3354"/>
    <s v="US-2014-150434"/>
    <x v="866"/>
    <d v="2014-07-24T00:00:00"/>
    <x v="1"/>
    <s v="CA-12310"/>
    <s v="Christine Abelman"/>
    <x v="1"/>
    <s v="United States"/>
    <x v="39"/>
    <x v="29"/>
    <n v="6010"/>
    <s v="East"/>
    <s v="TEC-PH-10000895"/>
    <x v="2"/>
    <x v="7"/>
    <s v="Polycom VVX 310 VoIP phone"/>
    <n v="359.98"/>
    <n v="2"/>
    <n v="0"/>
    <n v="93.594800000000006"/>
  </r>
  <r>
    <n v="3355"/>
    <s v="US-2014-150434"/>
    <x v="866"/>
    <d v="2014-07-24T00:00:00"/>
    <x v="1"/>
    <s v="CA-12310"/>
    <s v="Christine Abelman"/>
    <x v="1"/>
    <s v="United States"/>
    <x v="39"/>
    <x v="29"/>
    <n v="6010"/>
    <s v="East"/>
    <s v="FUR-TA-10004152"/>
    <x v="0"/>
    <x v="3"/>
    <s v="Barricks 18&quot; x 48&quot; Non-Folding Utility Table with Bottom Storage Shelf"/>
    <n v="70.56"/>
    <n v="1"/>
    <n v="0.3"/>
    <n v="-4.032"/>
  </r>
  <r>
    <n v="3356"/>
    <s v="US-2014-150434"/>
    <x v="866"/>
    <d v="2014-07-24T00:00:00"/>
    <x v="1"/>
    <s v="CA-12310"/>
    <s v="Christine Abelman"/>
    <x v="1"/>
    <s v="United States"/>
    <x v="39"/>
    <x v="29"/>
    <n v="6010"/>
    <s v="East"/>
    <s v="OFF-BI-10003694"/>
    <x v="1"/>
    <x v="8"/>
    <s v="Avery 3 1/2&quot; Diskette Storage Pages, 10/Pack"/>
    <n v="20.88"/>
    <n v="2"/>
    <n v="0"/>
    <n v="9.6047999999999991"/>
  </r>
  <r>
    <n v="3357"/>
    <s v="US-2014-150434"/>
    <x v="866"/>
    <d v="2014-07-24T00:00:00"/>
    <x v="1"/>
    <s v="CA-12310"/>
    <s v="Christine Abelman"/>
    <x v="1"/>
    <s v="United States"/>
    <x v="39"/>
    <x v="29"/>
    <n v="6010"/>
    <s v="East"/>
    <s v="OFF-BI-10002160"/>
    <x v="1"/>
    <x v="8"/>
    <s v="Acco Hanging Data Binders"/>
    <n v="3.81"/>
    <n v="1"/>
    <n v="0"/>
    <n v="1.8288"/>
  </r>
  <r>
    <n v="3358"/>
    <s v="CA-2017-100335"/>
    <x v="210"/>
    <d v="2017-09-13T00:00:00"/>
    <x v="1"/>
    <s v="NF-18595"/>
    <s v="Nicole Fjeld"/>
    <x v="2"/>
    <s v="United States"/>
    <x v="22"/>
    <x v="10"/>
    <n v="60610"/>
    <s v="Central"/>
    <s v="OFF-PA-10001685"/>
    <x v="1"/>
    <x v="10"/>
    <s v="Easy-staple paper"/>
    <n v="73.007999999999996"/>
    <n v="9"/>
    <n v="0.2"/>
    <n v="26.465399999999999"/>
  </r>
  <r>
    <n v="3359"/>
    <s v="CA-2016-139234"/>
    <x v="715"/>
    <d v="2016-05-10T00:00:00"/>
    <x v="1"/>
    <s v="AF-10870"/>
    <s v="Art Ferguson"/>
    <x v="0"/>
    <s v="United States"/>
    <x v="22"/>
    <x v="10"/>
    <n v="60610"/>
    <s v="Central"/>
    <s v="OFF-BI-10000773"/>
    <x v="1"/>
    <x v="8"/>
    <s v="Insertable Tab Post Binder Dividers"/>
    <n v="3.2080000000000002"/>
    <n v="2"/>
    <n v="0.8"/>
    <n v="-5.2931999999999997"/>
  </r>
  <r>
    <n v="3360"/>
    <s v="CA-2016-139234"/>
    <x v="715"/>
    <d v="2016-05-10T00:00:00"/>
    <x v="1"/>
    <s v="AF-10870"/>
    <s v="Art Ferguson"/>
    <x v="0"/>
    <s v="United States"/>
    <x v="22"/>
    <x v="10"/>
    <n v="60610"/>
    <s v="Central"/>
    <s v="TEC-AC-10004510"/>
    <x v="2"/>
    <x v="11"/>
    <s v="Logitech Desktop MK120 Mouse and keyboard Combo"/>
    <n v="26.175999999999998"/>
    <n v="2"/>
    <n v="0.2"/>
    <n v="-3.2719999999999998"/>
  </r>
  <r>
    <n v="3361"/>
    <s v="US-2015-142020"/>
    <x v="593"/>
    <d v="2015-06-08T00:00:00"/>
    <x v="0"/>
    <s v="TC-21535"/>
    <s v="Tracy Collins"/>
    <x v="2"/>
    <s v="United States"/>
    <x v="20"/>
    <x v="15"/>
    <n v="10024"/>
    <s v="East"/>
    <s v="OFF-PA-10004569"/>
    <x v="1"/>
    <x v="10"/>
    <s v="Wirebound Message Books, Two 4 1/4&quot; x 5&quot; Forms per Page"/>
    <n v="30.44"/>
    <n v="4"/>
    <n v="0"/>
    <n v="14.306800000000001"/>
  </r>
  <r>
    <n v="3362"/>
    <s v="US-2015-142020"/>
    <x v="593"/>
    <d v="2015-06-08T00:00:00"/>
    <x v="0"/>
    <s v="TC-21535"/>
    <s v="Tracy Collins"/>
    <x v="2"/>
    <s v="United States"/>
    <x v="20"/>
    <x v="15"/>
    <n v="10024"/>
    <s v="East"/>
    <s v="FUR-FU-10000672"/>
    <x v="0"/>
    <x v="5"/>
    <s v="Executive Impressions 10&quot; Spectator Wall Clock"/>
    <n v="35.28"/>
    <n v="3"/>
    <n v="0"/>
    <n v="11.995200000000001"/>
  </r>
  <r>
    <n v="3363"/>
    <s v="CA-2015-139962"/>
    <x v="350"/>
    <d v="2015-12-20T00:00:00"/>
    <x v="1"/>
    <s v="Dp-13240"/>
    <s v="Dean percer"/>
    <x v="2"/>
    <s v="United States"/>
    <x v="359"/>
    <x v="31"/>
    <n v="2151"/>
    <s v="East"/>
    <s v="OFF-PA-10004451"/>
    <x v="1"/>
    <x v="10"/>
    <s v="Xerox 222"/>
    <n v="19.440000000000001"/>
    <n v="3"/>
    <n v="0"/>
    <n v="9.3312000000000008"/>
  </r>
  <r>
    <n v="3364"/>
    <s v="CA-2015-139962"/>
    <x v="350"/>
    <d v="2015-12-20T00:00:00"/>
    <x v="1"/>
    <s v="Dp-13240"/>
    <s v="Dean percer"/>
    <x v="2"/>
    <s v="United States"/>
    <x v="359"/>
    <x v="31"/>
    <n v="2151"/>
    <s v="East"/>
    <s v="OFF-BI-10004738"/>
    <x v="1"/>
    <x v="8"/>
    <s v="Flexible Leather- Look Classic Collection Ring Binder"/>
    <n v="37.880000000000003"/>
    <n v="2"/>
    <n v="0"/>
    <n v="18.940000000000001"/>
  </r>
  <r>
    <n v="3365"/>
    <s v="CA-2016-130050"/>
    <x v="87"/>
    <d v="2016-07-18T00:00:00"/>
    <x v="0"/>
    <s v="MC-17425"/>
    <s v="Mark Cousins"/>
    <x v="1"/>
    <s v="United States"/>
    <x v="12"/>
    <x v="5"/>
    <n v="77036"/>
    <s v="Central"/>
    <s v="FUR-FU-10001940"/>
    <x v="0"/>
    <x v="5"/>
    <s v="Staple-based wall hangings"/>
    <n v="9.5519999999999996"/>
    <n v="3"/>
    <n v="0.6"/>
    <n v="-3.8208000000000002"/>
  </r>
  <r>
    <n v="3366"/>
    <s v="CA-2014-115161"/>
    <x v="867"/>
    <d v="2014-02-02T00:00:00"/>
    <x v="2"/>
    <s v="LC-17050"/>
    <s v="Liz Carlisle"/>
    <x v="0"/>
    <s v="United States"/>
    <x v="133"/>
    <x v="1"/>
    <n v="92691"/>
    <s v="West"/>
    <s v="FUR-BO-10003966"/>
    <x v="0"/>
    <x v="0"/>
    <s v="Sauder Facets Collection Library, Sky Alder Finish"/>
    <n v="290.666"/>
    <n v="2"/>
    <n v="0.15"/>
    <n v="3.4196"/>
  </r>
  <r>
    <n v="3367"/>
    <s v="CA-2014-165379"/>
    <x v="868"/>
    <d v="2014-07-15T00:00:00"/>
    <x v="1"/>
    <s v="BM-11650"/>
    <s v="Brian Moss"/>
    <x v="1"/>
    <s v="United States"/>
    <x v="61"/>
    <x v="5"/>
    <n v="75217"/>
    <s v="Central"/>
    <s v="OFF-PA-10003072"/>
    <x v="1"/>
    <x v="10"/>
    <s v="Eureka Recycled Copy Paper 8 1/2&quot; x 11&quot;, Ream"/>
    <n v="10.368"/>
    <n v="2"/>
    <n v="0.2"/>
    <n v="3.6288"/>
  </r>
  <r>
    <n v="3368"/>
    <s v="CA-2014-165379"/>
    <x v="868"/>
    <d v="2014-07-15T00:00:00"/>
    <x v="1"/>
    <s v="BM-11650"/>
    <s v="Brian Moss"/>
    <x v="1"/>
    <s v="United States"/>
    <x v="61"/>
    <x v="5"/>
    <n v="75217"/>
    <s v="Central"/>
    <s v="OFF-PA-10002245"/>
    <x v="1"/>
    <x v="10"/>
    <s v="Xerox 1895"/>
    <n v="14.352"/>
    <n v="3"/>
    <n v="0.2"/>
    <n v="4.4850000000000003"/>
  </r>
  <r>
    <n v="3369"/>
    <s v="CA-2015-115511"/>
    <x v="82"/>
    <d v="2015-11-25T00:00:00"/>
    <x v="1"/>
    <s v="NW-18400"/>
    <s v="Natalie Webber"/>
    <x v="0"/>
    <s v="United States"/>
    <x v="98"/>
    <x v="33"/>
    <n v="89115"/>
    <s v="West"/>
    <s v="FUR-BO-10002598"/>
    <x v="0"/>
    <x v="0"/>
    <s v="Hon Metal Bookcases, Putty"/>
    <n v="141.96"/>
    <n v="2"/>
    <n v="0"/>
    <n v="41.168399999999998"/>
  </r>
  <r>
    <n v="3370"/>
    <s v="CA-2015-115511"/>
    <x v="82"/>
    <d v="2015-11-25T00:00:00"/>
    <x v="1"/>
    <s v="NW-18400"/>
    <s v="Natalie Webber"/>
    <x v="0"/>
    <s v="United States"/>
    <x v="98"/>
    <x v="33"/>
    <n v="89115"/>
    <s v="West"/>
    <s v="OFF-BI-10002225"/>
    <x v="1"/>
    <x v="8"/>
    <s v="Square Ring Data Binders, Rigid 75 Pt. Covers, 11&quot; x 14-7/8&quot;"/>
    <n v="66.048000000000002"/>
    <n v="4"/>
    <n v="0.2"/>
    <n v="23.116800000000001"/>
  </r>
  <r>
    <n v="3371"/>
    <s v="CA-2016-134887"/>
    <x v="869"/>
    <d v="2016-03-25T00:00:00"/>
    <x v="3"/>
    <s v="TB-21280"/>
    <s v="Toby Braunhardt"/>
    <x v="0"/>
    <s v="United States"/>
    <x v="110"/>
    <x v="26"/>
    <n v="73071"/>
    <s v="Central"/>
    <s v="TEC-AC-10003832"/>
    <x v="2"/>
    <x v="11"/>
    <s v="Logitech P710e Mobile Speakerphone"/>
    <n v="1287.45"/>
    <n v="5"/>
    <n v="0"/>
    <n v="244.6155"/>
  </r>
  <r>
    <n v="3372"/>
    <s v="CA-2017-123778"/>
    <x v="397"/>
    <d v="2017-09-30T00:00:00"/>
    <x v="1"/>
    <s v="BS-11755"/>
    <s v="Bruce Stewart"/>
    <x v="0"/>
    <s v="United States"/>
    <x v="8"/>
    <x v="1"/>
    <n v="94122"/>
    <s v="West"/>
    <s v="OFF-BI-10000822"/>
    <x v="1"/>
    <x v="8"/>
    <s v="Acco PRESSTEX Data Binder with Storage Hooks, Light Blue, 9 1/2&quot; X 11&quot;"/>
    <n v="25.824000000000002"/>
    <n v="6"/>
    <n v="0.2"/>
    <n v="9.0383999999999993"/>
  </r>
  <r>
    <n v="3373"/>
    <s v="CA-2017-123778"/>
    <x v="397"/>
    <d v="2017-09-30T00:00:00"/>
    <x v="1"/>
    <s v="BS-11755"/>
    <s v="Bruce Stewart"/>
    <x v="0"/>
    <s v="United States"/>
    <x v="8"/>
    <x v="1"/>
    <n v="94122"/>
    <s v="West"/>
    <s v="OFF-AP-10001242"/>
    <x v="1"/>
    <x v="9"/>
    <s v="APC 7 Outlet Network SurgeArrest Surge Protector"/>
    <n v="160.96"/>
    <n v="2"/>
    <n v="0"/>
    <n v="48.287999999999997"/>
  </r>
  <r>
    <n v="3374"/>
    <s v="CA-2015-161718"/>
    <x v="784"/>
    <d v="2015-12-10T00:00:00"/>
    <x v="1"/>
    <s v="SO-20335"/>
    <s v="Sean O'Donnell"/>
    <x v="0"/>
    <s v="United States"/>
    <x v="337"/>
    <x v="15"/>
    <n v="11550"/>
    <s v="East"/>
    <s v="FUR-FU-10002445"/>
    <x v="0"/>
    <x v="5"/>
    <s v="DAX Two-Tone Rosewood/Black Document Frame, Desktop, 5 x 7"/>
    <n v="28.44"/>
    <n v="3"/>
    <n v="0"/>
    <n v="11.375999999999999"/>
  </r>
  <r>
    <n v="3375"/>
    <s v="CA-2015-161718"/>
    <x v="784"/>
    <d v="2015-12-10T00:00:00"/>
    <x v="1"/>
    <s v="SO-20335"/>
    <s v="Sean O'Donnell"/>
    <x v="0"/>
    <s v="United States"/>
    <x v="337"/>
    <x v="15"/>
    <n v="11550"/>
    <s v="East"/>
    <s v="FUR-CH-10002372"/>
    <x v="0"/>
    <x v="1"/>
    <s v="Office Star - Ergonomically Designed Knee Chair"/>
    <n v="364.41"/>
    <n v="5"/>
    <n v="0.1"/>
    <n v="8.0980000000000008"/>
  </r>
  <r>
    <n v="3376"/>
    <s v="CA-2015-161718"/>
    <x v="784"/>
    <d v="2015-12-10T00:00:00"/>
    <x v="1"/>
    <s v="SO-20335"/>
    <s v="Sean O'Donnell"/>
    <x v="0"/>
    <s v="United States"/>
    <x v="337"/>
    <x v="15"/>
    <n v="11550"/>
    <s v="East"/>
    <s v="TEC-PH-10000376"/>
    <x v="2"/>
    <x v="7"/>
    <s v="Square Credit Card Reader"/>
    <n v="39.96"/>
    <n v="4"/>
    <n v="0"/>
    <n v="10.3896"/>
  </r>
  <r>
    <n v="3377"/>
    <s v="CA-2015-161718"/>
    <x v="784"/>
    <d v="2015-12-10T00:00:00"/>
    <x v="1"/>
    <s v="SO-20335"/>
    <s v="Sean O'Donnell"/>
    <x v="0"/>
    <s v="United States"/>
    <x v="337"/>
    <x v="15"/>
    <n v="11550"/>
    <s v="East"/>
    <s v="FUR-CH-10002965"/>
    <x v="0"/>
    <x v="1"/>
    <s v="Global Leather Highback Executive Chair with Pneumatic Height Adjustment, Black"/>
    <n v="361.76400000000001"/>
    <n v="2"/>
    <n v="0.1"/>
    <n v="68.333200000000005"/>
  </r>
  <r>
    <n v="3378"/>
    <s v="CA-2016-100671"/>
    <x v="474"/>
    <d v="2016-11-04T00:00:00"/>
    <x v="2"/>
    <s v="CS-12490"/>
    <s v="Cindy Schnelling"/>
    <x v="1"/>
    <s v="United States"/>
    <x v="360"/>
    <x v="5"/>
    <n v="77301"/>
    <s v="Central"/>
    <s v="OFF-ST-10004950"/>
    <x v="1"/>
    <x v="4"/>
    <s v="Tenex Personal Filing Tote With Secure Closure Lid, Black/Frost"/>
    <n v="111.672"/>
    <n v="9"/>
    <n v="0.2"/>
    <n v="6.9794999999999998"/>
  </r>
  <r>
    <n v="3379"/>
    <s v="CA-2017-142867"/>
    <x v="294"/>
    <d v="2017-03-21T00:00:00"/>
    <x v="1"/>
    <s v="PO-19180"/>
    <s v="Philisse Overcash"/>
    <x v="2"/>
    <s v="United States"/>
    <x v="12"/>
    <x v="5"/>
    <n v="77095"/>
    <s v="Central"/>
    <s v="OFF-BI-10003166"/>
    <x v="1"/>
    <x v="8"/>
    <s v="GBC Plasticlear Binding Covers"/>
    <n v="13.776"/>
    <n v="6"/>
    <n v="0.8"/>
    <n v="-22.041599999999999"/>
  </r>
  <r>
    <n v="3380"/>
    <s v="CA-2017-142867"/>
    <x v="294"/>
    <d v="2017-03-21T00:00:00"/>
    <x v="1"/>
    <s v="PO-19180"/>
    <s v="Philisse Overcash"/>
    <x v="2"/>
    <s v="United States"/>
    <x v="12"/>
    <x v="5"/>
    <n v="77095"/>
    <s v="Central"/>
    <s v="OFF-PA-10004610"/>
    <x v="1"/>
    <x v="10"/>
    <s v="Xerox 1900"/>
    <n v="10.272"/>
    <n v="3"/>
    <n v="0.2"/>
    <n v="3.21"/>
  </r>
  <r>
    <n v="3381"/>
    <s v="CA-2017-103156"/>
    <x v="51"/>
    <d v="2017-11-24T00:00:00"/>
    <x v="2"/>
    <s v="TD-20995"/>
    <s v="Tamara Dahlen"/>
    <x v="0"/>
    <s v="United States"/>
    <x v="10"/>
    <x v="9"/>
    <n v="19120"/>
    <s v="East"/>
    <s v="FUR-FU-10000320"/>
    <x v="0"/>
    <x v="5"/>
    <s v="OIC Stacking Trays"/>
    <n v="24.047999999999998"/>
    <n v="9"/>
    <n v="0.2"/>
    <n v="7.2144000000000004"/>
  </r>
  <r>
    <n v="3382"/>
    <s v="US-2017-162208"/>
    <x v="151"/>
    <d v="2017-08-30T00:00:00"/>
    <x v="2"/>
    <s v="SP-20620"/>
    <s v="Stefania Perrino"/>
    <x v="1"/>
    <s v="United States"/>
    <x v="67"/>
    <x v="2"/>
    <n v="33614"/>
    <s v="South"/>
    <s v="OFF-EN-10004030"/>
    <x v="1"/>
    <x v="12"/>
    <s v="Convenience Packs of Business Envelopes"/>
    <n v="2.8959999999999999"/>
    <n v="1"/>
    <n v="0.2"/>
    <n v="0.97740000000000005"/>
  </r>
  <r>
    <n v="3383"/>
    <s v="CA-2015-130659"/>
    <x v="784"/>
    <d v="2015-12-09T00:00:00"/>
    <x v="0"/>
    <s v="MS-17365"/>
    <s v="Maribeth Schnelling"/>
    <x v="0"/>
    <s v="United States"/>
    <x v="20"/>
    <x v="15"/>
    <n v="10035"/>
    <s v="East"/>
    <s v="OFF-EN-10004147"/>
    <x v="1"/>
    <x v="12"/>
    <s v="Wausau Papers Astrobrights Colored Envelopes"/>
    <n v="17.940000000000001"/>
    <n v="3"/>
    <n v="0"/>
    <n v="8.7905999999999995"/>
  </r>
  <r>
    <n v="3384"/>
    <s v="CA-2015-130659"/>
    <x v="784"/>
    <d v="2015-12-09T00:00:00"/>
    <x v="0"/>
    <s v="MS-17365"/>
    <s v="Maribeth Schnelling"/>
    <x v="0"/>
    <s v="United States"/>
    <x v="20"/>
    <x v="15"/>
    <n v="10035"/>
    <s v="East"/>
    <s v="FUR-CH-10003535"/>
    <x v="0"/>
    <x v="1"/>
    <s v="Global Armless Task Chair, Royal Blue"/>
    <n v="384.17399999999998"/>
    <n v="7"/>
    <n v="0.1"/>
    <n v="29.880199999999999"/>
  </r>
  <r>
    <n v="3385"/>
    <s v="CA-2015-130659"/>
    <x v="784"/>
    <d v="2015-12-09T00:00:00"/>
    <x v="0"/>
    <s v="MS-17365"/>
    <s v="Maribeth Schnelling"/>
    <x v="0"/>
    <s v="United States"/>
    <x v="20"/>
    <x v="15"/>
    <n v="10035"/>
    <s v="East"/>
    <s v="TEC-PH-10004586"/>
    <x v="2"/>
    <x v="7"/>
    <s v="Wilson SignalBoost 841262 DB PRO Amplifier Kit"/>
    <n v="1799.75"/>
    <n v="5"/>
    <n v="0"/>
    <n v="539.92499999999995"/>
  </r>
  <r>
    <n v="3386"/>
    <s v="CA-2017-148404"/>
    <x v="566"/>
    <d v="2017-10-11T00:00:00"/>
    <x v="1"/>
    <s v="Dp-13240"/>
    <s v="Dean percer"/>
    <x v="2"/>
    <s v="United States"/>
    <x v="35"/>
    <x v="3"/>
    <n v="28205"/>
    <s v="South"/>
    <s v="OFF-ST-10003208"/>
    <x v="1"/>
    <x v="4"/>
    <s v="Adjustable Depth Letter/Legal Cart"/>
    <n v="580.67200000000003"/>
    <n v="4"/>
    <n v="0.2"/>
    <n v="65.325599999999994"/>
  </r>
  <r>
    <n v="3387"/>
    <s v="CA-2017-148404"/>
    <x v="566"/>
    <d v="2017-10-11T00:00:00"/>
    <x v="1"/>
    <s v="Dp-13240"/>
    <s v="Dean percer"/>
    <x v="2"/>
    <s v="United States"/>
    <x v="35"/>
    <x v="3"/>
    <n v="28205"/>
    <s v="South"/>
    <s v="OFF-FA-10003112"/>
    <x v="1"/>
    <x v="13"/>
    <s v="Staples"/>
    <n v="18.936"/>
    <n v="3"/>
    <n v="0.2"/>
    <n v="5.9175000000000004"/>
  </r>
  <r>
    <n v="3388"/>
    <s v="CA-2017-148404"/>
    <x v="566"/>
    <d v="2017-10-11T00:00:00"/>
    <x v="1"/>
    <s v="Dp-13240"/>
    <s v="Dean percer"/>
    <x v="2"/>
    <s v="United States"/>
    <x v="35"/>
    <x v="3"/>
    <n v="28205"/>
    <s v="South"/>
    <s v="TEC-PH-10004447"/>
    <x v="2"/>
    <x v="7"/>
    <s v="Toshiba IPT2010-SD IP Telephone"/>
    <n v="222.38399999999999"/>
    <n v="2"/>
    <n v="0.2"/>
    <n v="16.678799999999999"/>
  </r>
  <r>
    <n v="3389"/>
    <s v="CA-2017-148404"/>
    <x v="566"/>
    <d v="2017-10-11T00:00:00"/>
    <x v="1"/>
    <s v="Dp-13240"/>
    <s v="Dean percer"/>
    <x v="2"/>
    <s v="United States"/>
    <x v="35"/>
    <x v="3"/>
    <n v="28205"/>
    <s v="South"/>
    <s v="OFF-BI-10002854"/>
    <x v="1"/>
    <x v="8"/>
    <s v="Performers Binder/Pad Holder, Black"/>
    <n v="50.454000000000001"/>
    <n v="6"/>
    <n v="0.7"/>
    <n v="-33.636000000000003"/>
  </r>
  <r>
    <n v="3390"/>
    <s v="CA-2017-148404"/>
    <x v="566"/>
    <d v="2017-10-11T00:00:00"/>
    <x v="1"/>
    <s v="Dp-13240"/>
    <s v="Dean percer"/>
    <x v="2"/>
    <s v="United States"/>
    <x v="35"/>
    <x v="3"/>
    <n v="28205"/>
    <s v="South"/>
    <s v="FUR-TA-10001039"/>
    <x v="0"/>
    <x v="3"/>
    <s v="KI Adjustable-Height Table"/>
    <n v="154.76400000000001"/>
    <n v="3"/>
    <n v="0.4"/>
    <n v="-36.111600000000003"/>
  </r>
  <r>
    <n v="3391"/>
    <s v="CA-2017-101077"/>
    <x v="613"/>
    <d v="2017-03-30T00:00:00"/>
    <x v="0"/>
    <s v="DB-13660"/>
    <s v="Duane Benoit"/>
    <x v="0"/>
    <s v="United States"/>
    <x v="61"/>
    <x v="5"/>
    <n v="75081"/>
    <s v="Central"/>
    <s v="OFF-PA-10004239"/>
    <x v="1"/>
    <x v="10"/>
    <s v="Xerox 1953"/>
    <n v="6.8479999999999999"/>
    <n v="2"/>
    <n v="0.2"/>
    <n v="2.14"/>
  </r>
  <r>
    <n v="3392"/>
    <s v="CA-2014-166471"/>
    <x v="128"/>
    <d v="2014-08-13T00:00:00"/>
    <x v="1"/>
    <s v="MG-17650"/>
    <s v="Matthew Grinstein"/>
    <x v="2"/>
    <s v="United States"/>
    <x v="4"/>
    <x v="4"/>
    <n v="98103"/>
    <s v="West"/>
    <s v="TEC-PH-10001530"/>
    <x v="2"/>
    <x v="7"/>
    <s v="Cisco Unified IP Phone 7945G VoIP phone"/>
    <n v="1091.1679999999999"/>
    <n v="4"/>
    <n v="0.2"/>
    <n v="68.197999999999993"/>
  </r>
  <r>
    <n v="3393"/>
    <s v="CA-2014-166471"/>
    <x v="128"/>
    <d v="2014-08-13T00:00:00"/>
    <x v="1"/>
    <s v="MG-17650"/>
    <s v="Matthew Grinstein"/>
    <x v="2"/>
    <s v="United States"/>
    <x v="4"/>
    <x v="4"/>
    <n v="98103"/>
    <s v="West"/>
    <s v="TEC-PH-10000038"/>
    <x v="2"/>
    <x v="7"/>
    <s v="Jawbone MINI JAMBOX Wireless Bluetooth Speaker"/>
    <n v="219.16800000000001"/>
    <n v="2"/>
    <n v="0.2"/>
    <n v="-43.833599999999997"/>
  </r>
  <r>
    <n v="3394"/>
    <s v="CA-2014-105340"/>
    <x v="754"/>
    <d v="2014-11-25T00:00:00"/>
    <x v="2"/>
    <s v="EH-14185"/>
    <s v="Evan Henry"/>
    <x v="0"/>
    <s v="United States"/>
    <x v="45"/>
    <x v="5"/>
    <n v="77506"/>
    <s v="Central"/>
    <s v="OFF-BI-10001765"/>
    <x v="1"/>
    <x v="8"/>
    <s v="Wilson Jones Heavy-Duty Casebound Ring Binders with Metal Hinges"/>
    <n v="6.9279999999999999"/>
    <n v="1"/>
    <n v="0.8"/>
    <n v="-11.0848"/>
  </r>
  <r>
    <n v="3395"/>
    <s v="US-2017-131583"/>
    <x v="193"/>
    <d v="2017-06-10T00:00:00"/>
    <x v="3"/>
    <s v="CL-11890"/>
    <s v="Carl Ludwig"/>
    <x v="0"/>
    <s v="United States"/>
    <x v="10"/>
    <x v="9"/>
    <n v="19143"/>
    <s v="East"/>
    <s v="OFF-PA-10000380"/>
    <x v="1"/>
    <x v="10"/>
    <s v="REDIFORM Incoming/Outgoing Call Register, 11&quot; X 8 1/2&quot;, 100 Messages"/>
    <n v="40.031999999999996"/>
    <n v="6"/>
    <n v="0.2"/>
    <n v="15.012"/>
  </r>
  <r>
    <n v="3396"/>
    <s v="US-2017-148362"/>
    <x v="870"/>
    <d v="2017-07-08T00:00:00"/>
    <x v="1"/>
    <s v="KF-16285"/>
    <s v="Karen Ferguson"/>
    <x v="2"/>
    <s v="United States"/>
    <x v="245"/>
    <x v="14"/>
    <n v="46203"/>
    <s v="Central"/>
    <s v="OFF-ST-10001128"/>
    <x v="1"/>
    <x v="4"/>
    <s v="Carina Mini System Audio Rack, Model AR050B"/>
    <n v="443.92"/>
    <n v="4"/>
    <n v="0"/>
    <n v="13.317600000000001"/>
  </r>
  <r>
    <n v="3397"/>
    <s v="US-2017-148362"/>
    <x v="870"/>
    <d v="2017-07-08T00:00:00"/>
    <x v="1"/>
    <s v="KF-16285"/>
    <s v="Karen Ferguson"/>
    <x v="2"/>
    <s v="United States"/>
    <x v="245"/>
    <x v="14"/>
    <n v="46203"/>
    <s v="Central"/>
    <s v="OFF-BI-10003656"/>
    <x v="1"/>
    <x v="8"/>
    <s v="Fellowes PB200 Plastic Comb Binding Machine"/>
    <n v="169.99"/>
    <n v="1"/>
    <n v="0"/>
    <n v="78.195400000000006"/>
  </r>
  <r>
    <n v="3398"/>
    <s v="US-2017-148362"/>
    <x v="870"/>
    <d v="2017-07-08T00:00:00"/>
    <x v="1"/>
    <s v="KF-16285"/>
    <s v="Karen Ferguson"/>
    <x v="2"/>
    <s v="United States"/>
    <x v="245"/>
    <x v="14"/>
    <n v="46203"/>
    <s v="Central"/>
    <s v="OFF-PA-10003441"/>
    <x v="1"/>
    <x v="10"/>
    <s v="Xerox 226"/>
    <n v="25.92"/>
    <n v="4"/>
    <n v="0"/>
    <n v="12.441599999999999"/>
  </r>
  <r>
    <n v="3399"/>
    <s v="CA-2014-102274"/>
    <x v="871"/>
    <d v="2014-11-26T00:00:00"/>
    <x v="1"/>
    <s v="DH-13075"/>
    <s v="Dave Hallsten"/>
    <x v="1"/>
    <s v="United States"/>
    <x v="102"/>
    <x v="0"/>
    <n v="40475"/>
    <s v="South"/>
    <s v="TEC-PH-10002923"/>
    <x v="2"/>
    <x v="7"/>
    <s v="Logitech B530 USB Headset - headset - Full size, Binaural"/>
    <n v="36.99"/>
    <n v="1"/>
    <n v="0"/>
    <n v="9.9872999999999994"/>
  </r>
  <r>
    <n v="3400"/>
    <s v="CA-2014-102274"/>
    <x v="871"/>
    <d v="2014-11-26T00:00:00"/>
    <x v="1"/>
    <s v="DH-13075"/>
    <s v="Dave Hallsten"/>
    <x v="1"/>
    <s v="United States"/>
    <x v="102"/>
    <x v="0"/>
    <n v="40475"/>
    <s v="South"/>
    <s v="OFF-PA-10004359"/>
    <x v="1"/>
    <x v="10"/>
    <s v="Multicolor Computer Printout Paper"/>
    <n v="629.1"/>
    <n v="6"/>
    <n v="0"/>
    <n v="301.96800000000002"/>
  </r>
  <r>
    <n v="3401"/>
    <s v="CA-2014-102274"/>
    <x v="871"/>
    <d v="2014-11-26T00:00:00"/>
    <x v="1"/>
    <s v="DH-13075"/>
    <s v="Dave Hallsten"/>
    <x v="1"/>
    <s v="United States"/>
    <x v="102"/>
    <x v="0"/>
    <n v="40475"/>
    <s v="South"/>
    <s v="OFF-ST-10001511"/>
    <x v="1"/>
    <x v="4"/>
    <s v="Space Solutions Commercial Steel Shelving"/>
    <n v="193.95"/>
    <n v="3"/>
    <n v="0"/>
    <n v="9.6974999999999998"/>
  </r>
  <r>
    <n v="3402"/>
    <s v="CA-2014-102274"/>
    <x v="871"/>
    <d v="2014-11-26T00:00:00"/>
    <x v="1"/>
    <s v="DH-13075"/>
    <s v="Dave Hallsten"/>
    <x v="1"/>
    <s v="United States"/>
    <x v="102"/>
    <x v="0"/>
    <n v="40475"/>
    <s v="South"/>
    <s v="OFF-AR-10002833"/>
    <x v="1"/>
    <x v="6"/>
    <s v="Newell 322"/>
    <n v="5.46"/>
    <n v="3"/>
    <n v="0"/>
    <n v="1.4742"/>
  </r>
  <r>
    <n v="3403"/>
    <s v="CA-2015-129700"/>
    <x v="124"/>
    <d v="2015-05-05T00:00:00"/>
    <x v="2"/>
    <s v="LA-16780"/>
    <s v="Laura Armstrong"/>
    <x v="1"/>
    <s v="United States"/>
    <x v="361"/>
    <x v="10"/>
    <n v="60477"/>
    <s v="Central"/>
    <s v="FUR-FU-10001940"/>
    <x v="0"/>
    <x v="5"/>
    <s v="Staple-based wall hangings"/>
    <n v="22.288"/>
    <n v="7"/>
    <n v="0.6"/>
    <n v="-8.9152000000000005"/>
  </r>
  <r>
    <n v="3404"/>
    <s v="CA-2017-168739"/>
    <x v="148"/>
    <d v="2017-06-05T00:00:00"/>
    <x v="1"/>
    <s v="HZ-14950"/>
    <s v="Henia Zydlo"/>
    <x v="0"/>
    <s v="United States"/>
    <x v="12"/>
    <x v="5"/>
    <n v="77095"/>
    <s v="Central"/>
    <s v="FUR-FU-10003919"/>
    <x v="0"/>
    <x v="5"/>
    <s v="Eldon Executive Woodline II Cherry Finish Desk Accessories"/>
    <n v="65.424000000000007"/>
    <n v="4"/>
    <n v="0.6"/>
    <n v="-52.339199999999998"/>
  </r>
  <r>
    <n v="3405"/>
    <s v="CA-2015-152527"/>
    <x v="872"/>
    <d v="2015-10-17T00:00:00"/>
    <x v="3"/>
    <s v="CM-12190"/>
    <s v="Charlotte Melton"/>
    <x v="0"/>
    <s v="United States"/>
    <x v="1"/>
    <x v="1"/>
    <n v="90004"/>
    <s v="West"/>
    <s v="OFF-ST-10003479"/>
    <x v="1"/>
    <x v="4"/>
    <s v="Eldon Base for stackable storage shelf, platinum"/>
    <n v="77.88"/>
    <n v="2"/>
    <n v="0"/>
    <n v="3.8940000000000001"/>
  </r>
  <r>
    <n v="3406"/>
    <s v="US-2014-150119"/>
    <x v="488"/>
    <d v="2014-04-27T00:00:00"/>
    <x v="1"/>
    <s v="LB-16795"/>
    <s v="Laurel Beltran"/>
    <x v="2"/>
    <s v="United States"/>
    <x v="38"/>
    <x v="24"/>
    <n v="43229"/>
    <s v="East"/>
    <s v="FUR-CH-10002965"/>
    <x v="0"/>
    <x v="1"/>
    <s v="Global Leather Highback Executive Chair with Pneumatic Height Adjustment, Black"/>
    <n v="281.37200000000001"/>
    <n v="2"/>
    <n v="0.3"/>
    <n v="-12.0588"/>
  </r>
  <r>
    <n v="3407"/>
    <s v="US-2014-150119"/>
    <x v="488"/>
    <d v="2014-04-27T00:00:00"/>
    <x v="1"/>
    <s v="LB-16795"/>
    <s v="Laurel Beltran"/>
    <x v="2"/>
    <s v="United States"/>
    <x v="38"/>
    <x v="24"/>
    <n v="43229"/>
    <s v="East"/>
    <s v="FUR-CH-10002965"/>
    <x v="0"/>
    <x v="1"/>
    <s v="Global Leather Highback Executive Chair with Pneumatic Height Adjustment, Black"/>
    <n v="281.37200000000001"/>
    <n v="2"/>
    <n v="0.3"/>
    <n v="-12.0588"/>
  </r>
  <r>
    <n v="3408"/>
    <s v="US-2014-150119"/>
    <x v="488"/>
    <d v="2014-04-27T00:00:00"/>
    <x v="1"/>
    <s v="LB-16795"/>
    <s v="Laurel Beltran"/>
    <x v="2"/>
    <s v="United States"/>
    <x v="38"/>
    <x v="24"/>
    <n v="43229"/>
    <s v="East"/>
    <s v="OFF-BI-10000145"/>
    <x v="1"/>
    <x v="8"/>
    <s v="Zipper Ring Binder Pockets"/>
    <n v="7.4880000000000004"/>
    <n v="8"/>
    <n v="0.7"/>
    <n v="-5.2416"/>
  </r>
  <r>
    <n v="3409"/>
    <s v="US-2014-150119"/>
    <x v="488"/>
    <d v="2014-04-27T00:00:00"/>
    <x v="1"/>
    <s v="LB-16795"/>
    <s v="Laurel Beltran"/>
    <x v="2"/>
    <s v="United States"/>
    <x v="38"/>
    <x v="24"/>
    <n v="43229"/>
    <s v="East"/>
    <s v="FUR-FU-10002191"/>
    <x v="0"/>
    <x v="5"/>
    <s v="G.E. Halogen Desk Lamp Bulbs"/>
    <n v="22.335999999999999"/>
    <n v="4"/>
    <n v="0.2"/>
    <n v="7.8175999999999997"/>
  </r>
  <r>
    <n v="3410"/>
    <s v="US-2017-150847"/>
    <x v="504"/>
    <d v="2017-05-06T00:00:00"/>
    <x v="1"/>
    <s v="JF-15490"/>
    <s v="Jeremy Farry"/>
    <x v="0"/>
    <s v="United States"/>
    <x v="38"/>
    <x v="24"/>
    <n v="43229"/>
    <s v="East"/>
    <s v="OFF-PA-10004451"/>
    <x v="1"/>
    <x v="10"/>
    <s v="Xerox 222"/>
    <n v="10.368"/>
    <n v="2"/>
    <n v="0.2"/>
    <n v="3.6288"/>
  </r>
  <r>
    <n v="3411"/>
    <s v="CA-2016-100244"/>
    <x v="873"/>
    <d v="2016-09-24T00:00:00"/>
    <x v="1"/>
    <s v="GM-14695"/>
    <s v="Greg Maxwell"/>
    <x v="1"/>
    <s v="United States"/>
    <x v="8"/>
    <x v="1"/>
    <n v="94122"/>
    <s v="West"/>
    <s v="OFF-PA-10001471"/>
    <x v="1"/>
    <x v="10"/>
    <s v="Strathmore Photo Frame Cards"/>
    <n v="65.790000000000006"/>
    <n v="9"/>
    <n v="0"/>
    <n v="30.263400000000001"/>
  </r>
  <r>
    <n v="3412"/>
    <s v="CA-2016-100244"/>
    <x v="873"/>
    <d v="2016-09-24T00:00:00"/>
    <x v="1"/>
    <s v="GM-14695"/>
    <s v="Greg Maxwell"/>
    <x v="1"/>
    <s v="United States"/>
    <x v="8"/>
    <x v="1"/>
    <n v="94122"/>
    <s v="West"/>
    <s v="OFF-BI-10003656"/>
    <x v="1"/>
    <x v="8"/>
    <s v="Fellowes PB200 Plastic Comb Binding Machine"/>
    <n v="271.98399999999998"/>
    <n v="2"/>
    <n v="0.2"/>
    <n v="88.394800000000004"/>
  </r>
  <r>
    <n v="3413"/>
    <s v="CA-2016-100244"/>
    <x v="873"/>
    <d v="2016-09-24T00:00:00"/>
    <x v="1"/>
    <s v="GM-14695"/>
    <s v="Greg Maxwell"/>
    <x v="1"/>
    <s v="United States"/>
    <x v="8"/>
    <x v="1"/>
    <n v="94122"/>
    <s v="West"/>
    <s v="OFF-AR-10000940"/>
    <x v="1"/>
    <x v="6"/>
    <s v="Newell 343"/>
    <n v="11.76"/>
    <n v="4"/>
    <n v="0"/>
    <n v="3.1751999999999998"/>
  </r>
  <r>
    <n v="3414"/>
    <s v="CA-2016-100244"/>
    <x v="873"/>
    <d v="2016-09-24T00:00:00"/>
    <x v="1"/>
    <s v="GM-14695"/>
    <s v="Greg Maxwell"/>
    <x v="1"/>
    <s v="United States"/>
    <x v="8"/>
    <x v="1"/>
    <n v="94122"/>
    <s v="West"/>
    <s v="OFF-PA-10002319"/>
    <x v="1"/>
    <x v="10"/>
    <s v="Xerox 1944"/>
    <n v="77.52"/>
    <n v="2"/>
    <n v="0"/>
    <n v="37.9848"/>
  </r>
  <r>
    <n v="3415"/>
    <s v="CA-2016-100244"/>
    <x v="873"/>
    <d v="2016-09-24T00:00:00"/>
    <x v="1"/>
    <s v="GM-14695"/>
    <s v="Greg Maxwell"/>
    <x v="1"/>
    <s v="United States"/>
    <x v="8"/>
    <x v="1"/>
    <n v="94122"/>
    <s v="West"/>
    <s v="OFF-BI-10000977"/>
    <x v="1"/>
    <x v="8"/>
    <s v="Ibico Plastic Spiral Binding Combs"/>
    <n v="48.64"/>
    <n v="2"/>
    <n v="0.2"/>
    <n v="15.808"/>
  </r>
  <r>
    <n v="3416"/>
    <s v="CA-2016-116540"/>
    <x v="476"/>
    <d v="2016-09-02T00:00:00"/>
    <x v="3"/>
    <s v="SS-20590"/>
    <s v="Sonia Sunley"/>
    <x v="0"/>
    <s v="United States"/>
    <x v="6"/>
    <x v="6"/>
    <n v="53711"/>
    <s v="Central"/>
    <s v="OFF-FA-10002676"/>
    <x v="1"/>
    <x v="13"/>
    <s v="Colored Push Pins"/>
    <n v="1.81"/>
    <n v="1"/>
    <n v="0"/>
    <n v="0.65159999999999996"/>
  </r>
  <r>
    <n v="3417"/>
    <s v="CA-2016-116540"/>
    <x v="476"/>
    <d v="2016-09-02T00:00:00"/>
    <x v="3"/>
    <s v="SS-20590"/>
    <s v="Sonia Sunley"/>
    <x v="0"/>
    <s v="United States"/>
    <x v="6"/>
    <x v="6"/>
    <n v="53711"/>
    <s v="Central"/>
    <s v="OFF-BI-10004970"/>
    <x v="1"/>
    <x v="8"/>
    <s v="ACCOHIDE 3-Ring Binder, Blue, 1&quot;"/>
    <n v="8.26"/>
    <n v="2"/>
    <n v="0"/>
    <n v="3.8822000000000001"/>
  </r>
  <r>
    <n v="3418"/>
    <s v="CA-2015-151841"/>
    <x v="381"/>
    <d v="2015-05-02T00:00:00"/>
    <x v="1"/>
    <s v="TC-21475"/>
    <s v="Tony Chapman"/>
    <x v="2"/>
    <s v="United States"/>
    <x v="34"/>
    <x v="22"/>
    <n v="80013"/>
    <s v="West"/>
    <s v="OFF-AP-10003971"/>
    <x v="1"/>
    <x v="9"/>
    <s v="Belkin 6 Outlet Metallic Surge Strip"/>
    <n v="43.56"/>
    <n v="5"/>
    <n v="0.2"/>
    <n v="3.2669999999999999"/>
  </r>
  <r>
    <n v="3419"/>
    <s v="CA-2015-151841"/>
    <x v="381"/>
    <d v="2015-05-02T00:00:00"/>
    <x v="1"/>
    <s v="TC-21475"/>
    <s v="Tony Chapman"/>
    <x v="2"/>
    <s v="United States"/>
    <x v="34"/>
    <x v="22"/>
    <n v="80013"/>
    <s v="West"/>
    <s v="OFF-SU-10001574"/>
    <x v="1"/>
    <x v="14"/>
    <s v="Acme Value Line Scissors"/>
    <n v="5.84"/>
    <n v="2"/>
    <n v="0.2"/>
    <n v="0.73"/>
  </r>
  <r>
    <n v="3420"/>
    <s v="CA-2015-150791"/>
    <x v="684"/>
    <d v="2015-09-13T00:00:00"/>
    <x v="1"/>
    <s v="CC-12430"/>
    <s v="Chuck Clark"/>
    <x v="2"/>
    <s v="United States"/>
    <x v="20"/>
    <x v="15"/>
    <n v="10024"/>
    <s v="East"/>
    <s v="FUR-CH-10000665"/>
    <x v="0"/>
    <x v="1"/>
    <s v="Global Airflow Leather Mesh Back Chair, Black"/>
    <n v="271.76400000000001"/>
    <n v="2"/>
    <n v="0.1"/>
    <n v="60.392000000000003"/>
  </r>
  <r>
    <n v="3421"/>
    <s v="CA-2016-134803"/>
    <x v="316"/>
    <d v="2016-06-03T00:00:00"/>
    <x v="1"/>
    <s v="CL-12565"/>
    <s v="Clay Ludtke"/>
    <x v="0"/>
    <s v="United States"/>
    <x v="1"/>
    <x v="1"/>
    <n v="90004"/>
    <s v="West"/>
    <s v="OFF-AP-10000891"/>
    <x v="1"/>
    <x v="9"/>
    <s v="Kensington 7 Outlet MasterPiece HOMEOFFICE Power Control Center"/>
    <n v="262.24"/>
    <n v="2"/>
    <n v="0"/>
    <n v="78.671999999999997"/>
  </r>
  <r>
    <n v="3422"/>
    <s v="CA-2016-134803"/>
    <x v="316"/>
    <d v="2016-06-03T00:00:00"/>
    <x v="1"/>
    <s v="CL-12565"/>
    <s v="Clay Ludtke"/>
    <x v="0"/>
    <s v="United States"/>
    <x v="1"/>
    <x v="1"/>
    <n v="90004"/>
    <s v="West"/>
    <s v="OFF-PA-10003790"/>
    <x v="1"/>
    <x v="10"/>
    <s v="Xerox 1991"/>
    <n v="182.72"/>
    <n v="8"/>
    <n v="0"/>
    <n v="84.051199999999994"/>
  </r>
  <r>
    <n v="3423"/>
    <s v="CA-2016-134803"/>
    <x v="316"/>
    <d v="2016-06-03T00:00:00"/>
    <x v="1"/>
    <s v="CL-12565"/>
    <s v="Clay Ludtke"/>
    <x v="0"/>
    <s v="United States"/>
    <x v="1"/>
    <x v="1"/>
    <n v="90004"/>
    <s v="West"/>
    <s v="TEC-AC-10002217"/>
    <x v="2"/>
    <x v="11"/>
    <s v="Imation Clip USB flash drive - 8 GB"/>
    <n v="131.6"/>
    <n v="7"/>
    <n v="0"/>
    <n v="7.8959999999999999"/>
  </r>
  <r>
    <n v="3424"/>
    <s v="CA-2016-134803"/>
    <x v="316"/>
    <d v="2016-06-03T00:00:00"/>
    <x v="1"/>
    <s v="CL-12565"/>
    <s v="Clay Ludtke"/>
    <x v="0"/>
    <s v="United States"/>
    <x v="1"/>
    <x v="1"/>
    <n v="90004"/>
    <s v="West"/>
    <s v="OFF-BI-10002215"/>
    <x v="1"/>
    <x v="8"/>
    <s v="Wilson Jones Hanging View Binder, White, 1&quot;"/>
    <n v="22.72"/>
    <n v="4"/>
    <n v="0.2"/>
    <n v="7.3840000000000003"/>
  </r>
  <r>
    <n v="3425"/>
    <s v="CA-2016-134803"/>
    <x v="316"/>
    <d v="2016-06-03T00:00:00"/>
    <x v="1"/>
    <s v="CL-12565"/>
    <s v="Clay Ludtke"/>
    <x v="0"/>
    <s v="United States"/>
    <x v="1"/>
    <x v="1"/>
    <n v="90004"/>
    <s v="West"/>
    <s v="TEC-MA-10001972"/>
    <x v="2"/>
    <x v="15"/>
    <s v="Okidata C331dn Printer"/>
    <n v="558.4"/>
    <n v="2"/>
    <n v="0.2"/>
    <n v="41.88"/>
  </r>
  <r>
    <n v="3426"/>
    <s v="CA-2015-153381"/>
    <x v="496"/>
    <d v="2015-09-28T00:00:00"/>
    <x v="1"/>
    <s v="DE-13255"/>
    <s v="Deanra Eno"/>
    <x v="2"/>
    <s v="United States"/>
    <x v="362"/>
    <x v="23"/>
    <n v="52001"/>
    <s v="Central"/>
    <s v="OFF-BI-10001525"/>
    <x v="1"/>
    <x v="8"/>
    <s v="Acco Pressboard Covers with Storage Hooks, 14 7/8&quot; x 11&quot;, Executive Red"/>
    <n v="15.24"/>
    <n v="4"/>
    <n v="0"/>
    <n v="6.8579999999999997"/>
  </r>
  <r>
    <n v="3427"/>
    <s v="CA-2015-153381"/>
    <x v="496"/>
    <d v="2015-09-28T00:00:00"/>
    <x v="1"/>
    <s v="DE-13255"/>
    <s v="Deanra Eno"/>
    <x v="2"/>
    <s v="United States"/>
    <x v="362"/>
    <x v="23"/>
    <n v="52001"/>
    <s v="Central"/>
    <s v="FUR-CH-10000988"/>
    <x v="0"/>
    <x v="1"/>
    <s v="Hon Olson Stacker Stools"/>
    <n v="1408.1"/>
    <n v="10"/>
    <n v="0"/>
    <n v="394.26799999999997"/>
  </r>
  <r>
    <n v="3428"/>
    <s v="US-2017-111024"/>
    <x v="445"/>
    <d v="2017-07-06T00:00:00"/>
    <x v="0"/>
    <s v="SZ-20035"/>
    <s v="Sam Zeldin"/>
    <x v="2"/>
    <s v="United States"/>
    <x v="152"/>
    <x v="24"/>
    <n v="43130"/>
    <s v="East"/>
    <s v="OFF-PA-10000174"/>
    <x v="1"/>
    <x v="10"/>
    <s v="Message Book, Wirebound, Four 5 1/2&quot; X 4&quot; Forms/Pg., 200 Dupl. Sets/Book"/>
    <n v="32.896000000000001"/>
    <n v="4"/>
    <n v="0.2"/>
    <n v="11.102399999999999"/>
  </r>
  <r>
    <n v="3429"/>
    <s v="US-2017-111024"/>
    <x v="445"/>
    <d v="2017-07-06T00:00:00"/>
    <x v="0"/>
    <s v="SZ-20035"/>
    <s v="Sam Zeldin"/>
    <x v="2"/>
    <s v="United States"/>
    <x v="152"/>
    <x v="24"/>
    <n v="43130"/>
    <s v="East"/>
    <s v="FUR-TA-10002041"/>
    <x v="0"/>
    <x v="3"/>
    <s v="Bevis Round Conference Table Top, X-Base"/>
    <n v="215.148"/>
    <n v="2"/>
    <n v="0.4"/>
    <n v="-103.98820000000001"/>
  </r>
  <r>
    <n v="3430"/>
    <s v="US-2017-111024"/>
    <x v="445"/>
    <d v="2017-07-06T00:00:00"/>
    <x v="0"/>
    <s v="SZ-20035"/>
    <s v="Sam Zeldin"/>
    <x v="2"/>
    <s v="United States"/>
    <x v="152"/>
    <x v="24"/>
    <n v="43130"/>
    <s v="East"/>
    <s v="OFF-PA-10002246"/>
    <x v="1"/>
    <x v="10"/>
    <s v="Wirebound Four 2-3/4 x 5 Forms per Page, 400 Sets per Book"/>
    <n v="30.96"/>
    <n v="6"/>
    <n v="0.2"/>
    <n v="11.223000000000001"/>
  </r>
  <r>
    <n v="3431"/>
    <s v="CA-2017-148264"/>
    <x v="166"/>
    <d v="2017-12-09T00:00:00"/>
    <x v="2"/>
    <s v="LF-17185"/>
    <s v="Luke Foster"/>
    <x v="0"/>
    <s v="United States"/>
    <x v="75"/>
    <x v="1"/>
    <n v="90301"/>
    <s v="West"/>
    <s v="OFF-ST-10003327"/>
    <x v="1"/>
    <x v="4"/>
    <s v="Akro-Mils 12-Gallon Tote"/>
    <n v="29.79"/>
    <n v="3"/>
    <n v="0"/>
    <n v="8.6390999999999991"/>
  </r>
  <r>
    <n v="3432"/>
    <s v="CA-2017-148264"/>
    <x v="166"/>
    <d v="2017-12-09T00:00:00"/>
    <x v="2"/>
    <s v="LF-17185"/>
    <s v="Luke Foster"/>
    <x v="0"/>
    <s v="United States"/>
    <x v="75"/>
    <x v="1"/>
    <n v="90301"/>
    <s v="West"/>
    <s v="FUR-FU-10002703"/>
    <x v="0"/>
    <x v="5"/>
    <s v="Tenex Traditional Chairmats for Hard Floors, Average Lip, 36&quot; x 48&quot;"/>
    <n v="128.9"/>
    <n v="2"/>
    <n v="0"/>
    <n v="15.468"/>
  </r>
  <r>
    <n v="3433"/>
    <s v="CA-2017-148264"/>
    <x v="166"/>
    <d v="2017-12-09T00:00:00"/>
    <x v="2"/>
    <s v="LF-17185"/>
    <s v="Luke Foster"/>
    <x v="0"/>
    <s v="United States"/>
    <x v="75"/>
    <x v="1"/>
    <n v="90301"/>
    <s v="West"/>
    <s v="OFF-PA-10003651"/>
    <x v="1"/>
    <x v="10"/>
    <s v="Xerox 1968"/>
    <n v="60.12"/>
    <n v="9"/>
    <n v="0"/>
    <n v="28.857600000000001"/>
  </r>
  <r>
    <n v="3434"/>
    <s v="CA-2017-131212"/>
    <x v="256"/>
    <d v="2017-12-09T00:00:00"/>
    <x v="1"/>
    <s v="AB-10165"/>
    <s v="Alan Barnes"/>
    <x v="0"/>
    <s v="United States"/>
    <x v="234"/>
    <x v="4"/>
    <n v="98006"/>
    <s v="West"/>
    <s v="OFF-BI-10001617"/>
    <x v="1"/>
    <x v="8"/>
    <s v="GBC Wire Binding Combs"/>
    <n v="24.815999999999999"/>
    <n v="3"/>
    <n v="0.2"/>
    <n v="8.3754000000000008"/>
  </r>
  <r>
    <n v="3435"/>
    <s v="CA-2017-131212"/>
    <x v="256"/>
    <d v="2017-12-09T00:00:00"/>
    <x v="1"/>
    <s v="AB-10165"/>
    <s v="Alan Barnes"/>
    <x v="0"/>
    <s v="United States"/>
    <x v="234"/>
    <x v="4"/>
    <n v="98006"/>
    <s v="West"/>
    <s v="OFF-BI-10000145"/>
    <x v="1"/>
    <x v="8"/>
    <s v="Zipper Ring Binder Pockets"/>
    <n v="14.976000000000001"/>
    <n v="6"/>
    <n v="0.2"/>
    <n v="5.4287999999999998"/>
  </r>
  <r>
    <n v="3436"/>
    <s v="US-2015-100531"/>
    <x v="874"/>
    <d v="2015-09-29T00:00:00"/>
    <x v="2"/>
    <s v="NM-18520"/>
    <s v="Neoma Murray"/>
    <x v="0"/>
    <s v="United States"/>
    <x v="22"/>
    <x v="10"/>
    <n v="60610"/>
    <s v="Central"/>
    <s v="OFF-BI-10001670"/>
    <x v="1"/>
    <x v="8"/>
    <s v="Vinyl Sectional Post Binders"/>
    <n v="15.08"/>
    <n v="2"/>
    <n v="0.8"/>
    <n v="-22.62"/>
  </r>
  <r>
    <n v="3437"/>
    <s v="US-2015-100531"/>
    <x v="874"/>
    <d v="2015-09-29T00:00:00"/>
    <x v="2"/>
    <s v="NM-18520"/>
    <s v="Neoma Murray"/>
    <x v="0"/>
    <s v="United States"/>
    <x v="22"/>
    <x v="10"/>
    <n v="60610"/>
    <s v="Central"/>
    <s v="FUR-FU-10003849"/>
    <x v="0"/>
    <x v="5"/>
    <s v="DAX Metal Frame, Desktop, Stepped-Edge"/>
    <n v="24.288"/>
    <n v="3"/>
    <n v="0.6"/>
    <n v="-12.751200000000001"/>
  </r>
  <r>
    <n v="3438"/>
    <s v="CA-2017-152583"/>
    <x v="505"/>
    <d v="2017-10-30T00:00:00"/>
    <x v="3"/>
    <s v="RA-19945"/>
    <s v="Ryan Akin"/>
    <x v="0"/>
    <s v="United States"/>
    <x v="61"/>
    <x v="5"/>
    <n v="75217"/>
    <s v="Central"/>
    <s v="FUR-FU-10003849"/>
    <x v="0"/>
    <x v="5"/>
    <s v="DAX Metal Frame, Desktop, Stepped-Edge"/>
    <n v="16.192"/>
    <n v="2"/>
    <n v="0.6"/>
    <n v="-8.5007999999999999"/>
  </r>
  <r>
    <n v="3439"/>
    <s v="CA-2017-152583"/>
    <x v="505"/>
    <d v="2017-10-30T00:00:00"/>
    <x v="3"/>
    <s v="RA-19945"/>
    <s v="Ryan Akin"/>
    <x v="0"/>
    <s v="United States"/>
    <x v="61"/>
    <x v="5"/>
    <n v="75217"/>
    <s v="Central"/>
    <s v="FUR-TA-10002041"/>
    <x v="0"/>
    <x v="3"/>
    <s v="Bevis Round Conference Table Top, X-Base"/>
    <n v="251.006"/>
    <n v="2"/>
    <n v="0.3"/>
    <n v="-68.130200000000002"/>
  </r>
  <r>
    <n v="3440"/>
    <s v="CA-2017-152583"/>
    <x v="505"/>
    <d v="2017-10-30T00:00:00"/>
    <x v="3"/>
    <s v="RA-19945"/>
    <s v="Ryan Akin"/>
    <x v="0"/>
    <s v="United States"/>
    <x v="61"/>
    <x v="5"/>
    <n v="75217"/>
    <s v="Central"/>
    <s v="OFF-ST-10002214"/>
    <x v="1"/>
    <x v="4"/>
    <s v="X-Rack File for Hanging Folders"/>
    <n v="54.192"/>
    <n v="6"/>
    <n v="0.2"/>
    <n v="4.0644"/>
  </r>
  <r>
    <n v="3441"/>
    <s v="CA-2015-144099"/>
    <x v="239"/>
    <d v="2015-11-30T00:00:00"/>
    <x v="3"/>
    <s v="PO-19195"/>
    <s v="Phillina Ober"/>
    <x v="2"/>
    <s v="United States"/>
    <x v="8"/>
    <x v="1"/>
    <n v="94122"/>
    <s v="West"/>
    <s v="OFF-BI-10001078"/>
    <x v="1"/>
    <x v="8"/>
    <s v="Acco PRESSTEX Data Binder with Storage Hooks, Dark Blue, 14 7/8&quot; X 11&quot;"/>
    <n v="4.3040000000000003"/>
    <n v="1"/>
    <n v="0.2"/>
    <n v="1.5602"/>
  </r>
  <r>
    <n v="3442"/>
    <s v="CA-2014-158337"/>
    <x v="518"/>
    <d v="2014-03-14T00:00:00"/>
    <x v="0"/>
    <s v="KA-16525"/>
    <s v="Kelly Andreada"/>
    <x v="0"/>
    <s v="United States"/>
    <x v="20"/>
    <x v="15"/>
    <n v="10024"/>
    <s v="East"/>
    <s v="OFF-PA-10002137"/>
    <x v="1"/>
    <x v="10"/>
    <s v="Southworth 100% Résumé Paper, 24lb."/>
    <n v="108.92"/>
    <n v="14"/>
    <n v="0"/>
    <n v="49.014000000000003"/>
  </r>
  <r>
    <n v="3443"/>
    <s v="CA-2017-168858"/>
    <x v="123"/>
    <d v="2017-11-23T00:00:00"/>
    <x v="1"/>
    <s v="JD-16150"/>
    <s v="Justin Deggeller"/>
    <x v="1"/>
    <s v="United States"/>
    <x v="20"/>
    <x v="15"/>
    <n v="10011"/>
    <s v="East"/>
    <s v="OFF-EN-10001415"/>
    <x v="1"/>
    <x v="12"/>
    <s v="Staple envelope"/>
    <n v="16.739999999999998"/>
    <n v="3"/>
    <n v="0"/>
    <n v="8.3699999999999992"/>
  </r>
  <r>
    <n v="3444"/>
    <s v="CA-2017-168858"/>
    <x v="123"/>
    <d v="2017-11-23T00:00:00"/>
    <x v="1"/>
    <s v="JD-16150"/>
    <s v="Justin Deggeller"/>
    <x v="1"/>
    <s v="United States"/>
    <x v="20"/>
    <x v="15"/>
    <n v="10011"/>
    <s v="East"/>
    <s v="OFF-AP-10003849"/>
    <x v="1"/>
    <x v="9"/>
    <s v="Hoover Shoulder Vac Commercial Portable Vacuum"/>
    <n v="2504.7399999999998"/>
    <n v="7"/>
    <n v="0"/>
    <n v="626.18499999999995"/>
  </r>
  <r>
    <n v="3445"/>
    <s v="CA-2016-116344"/>
    <x v="875"/>
    <d v="2016-08-02T00:00:00"/>
    <x v="1"/>
    <s v="JO-15145"/>
    <s v="Jack O'Briant"/>
    <x v="1"/>
    <s v="United States"/>
    <x v="10"/>
    <x v="9"/>
    <n v="19140"/>
    <s v="East"/>
    <s v="OFF-ST-10001713"/>
    <x v="1"/>
    <x v="4"/>
    <s v="Gould Plastics 9-Pocket Panel Bin, 18-3/8w x 5-1/4d x 20-1/2h, Black"/>
    <n v="84.784000000000006"/>
    <n v="2"/>
    <n v="0.2"/>
    <n v="-16.956800000000001"/>
  </r>
  <r>
    <n v="3446"/>
    <s v="CA-2015-131779"/>
    <x v="821"/>
    <d v="2015-06-17T00:00:00"/>
    <x v="1"/>
    <s v="LE-16810"/>
    <s v="Laurel Elliston"/>
    <x v="0"/>
    <s v="United States"/>
    <x v="46"/>
    <x v="13"/>
    <n v="19711"/>
    <s v="East"/>
    <s v="OFF-ST-10001505"/>
    <x v="1"/>
    <x v="4"/>
    <s v="Perma STOR-ALL Hanging File Box, 13 1/8&quot;W x 12 1/4&quot;D x 10 1/2&quot;H"/>
    <n v="29.9"/>
    <n v="5"/>
    <n v="0"/>
    <n v="5.0830000000000002"/>
  </r>
  <r>
    <n v="3447"/>
    <s v="CA-2016-158869"/>
    <x v="876"/>
    <d v="2016-08-07T00:00:00"/>
    <x v="2"/>
    <s v="AH-10690"/>
    <s v="Anna Häberlin"/>
    <x v="1"/>
    <s v="United States"/>
    <x v="20"/>
    <x v="15"/>
    <n v="10024"/>
    <s v="East"/>
    <s v="OFF-PA-10000474"/>
    <x v="1"/>
    <x v="10"/>
    <s v="Easy-staple paper"/>
    <n v="70.88"/>
    <n v="2"/>
    <n v="0"/>
    <n v="33.313600000000001"/>
  </r>
  <r>
    <n v="3448"/>
    <s v="CA-2017-102554"/>
    <x v="532"/>
    <d v="2017-06-15T00:00:00"/>
    <x v="1"/>
    <s v="KN-16705"/>
    <s v="Kristina Nunn"/>
    <x v="2"/>
    <s v="United States"/>
    <x v="109"/>
    <x v="19"/>
    <n v="36830"/>
    <s v="South"/>
    <s v="OFF-AR-10001919"/>
    <x v="1"/>
    <x v="6"/>
    <s v="OIC #2 Pencils, Medium Soft"/>
    <n v="3.76"/>
    <n v="2"/>
    <n v="0"/>
    <n v="1.0904"/>
  </r>
  <r>
    <n v="3449"/>
    <s v="CA-2016-162614"/>
    <x v="877"/>
    <d v="2016-10-13T00:00:00"/>
    <x v="1"/>
    <s v="TB-21250"/>
    <s v="Tim Brockman"/>
    <x v="0"/>
    <s v="United States"/>
    <x v="1"/>
    <x v="1"/>
    <n v="90049"/>
    <s v="West"/>
    <s v="OFF-BI-10004001"/>
    <x v="1"/>
    <x v="8"/>
    <s v="GBC Recycled VeloBinder Covers"/>
    <n v="27.263999999999999"/>
    <n v="2"/>
    <n v="0.2"/>
    <n v="8.8607999999999993"/>
  </r>
  <r>
    <n v="3450"/>
    <s v="CA-2014-168592"/>
    <x v="78"/>
    <d v="2014-09-14T00:00:00"/>
    <x v="1"/>
    <s v="DP-13390"/>
    <s v="Dennis Pardue"/>
    <x v="2"/>
    <s v="United States"/>
    <x v="8"/>
    <x v="1"/>
    <n v="94110"/>
    <s v="West"/>
    <s v="OFF-AP-10004785"/>
    <x v="1"/>
    <x v="9"/>
    <s v="Holmes Replacement Filter for HEPA Air Cleaner, Medium Room"/>
    <n v="56.65"/>
    <n v="5"/>
    <n v="0"/>
    <n v="24.359500000000001"/>
  </r>
  <r>
    <n v="3451"/>
    <s v="CA-2014-168592"/>
    <x v="78"/>
    <d v="2014-09-14T00:00:00"/>
    <x v="1"/>
    <s v="DP-13390"/>
    <s v="Dennis Pardue"/>
    <x v="2"/>
    <s v="United States"/>
    <x v="8"/>
    <x v="1"/>
    <n v="94110"/>
    <s v="West"/>
    <s v="OFF-ST-10002406"/>
    <x v="1"/>
    <x v="4"/>
    <s v="Pizazz Global Quick File"/>
    <n v="14.97"/>
    <n v="1"/>
    <n v="0"/>
    <n v="4.1916000000000002"/>
  </r>
  <r>
    <n v="3452"/>
    <s v="CA-2014-168592"/>
    <x v="78"/>
    <d v="2014-09-14T00:00:00"/>
    <x v="1"/>
    <s v="DP-13390"/>
    <s v="Dennis Pardue"/>
    <x v="2"/>
    <s v="United States"/>
    <x v="8"/>
    <x v="1"/>
    <n v="94110"/>
    <s v="West"/>
    <s v="OFF-FA-10002988"/>
    <x v="1"/>
    <x v="13"/>
    <s v="Ideal Clamps"/>
    <n v="4.0199999999999996"/>
    <n v="2"/>
    <n v="0"/>
    <n v="1.9698"/>
  </r>
  <r>
    <n v="3453"/>
    <s v="CA-2014-157609"/>
    <x v="878"/>
    <d v="2014-03-21T00:00:00"/>
    <x v="0"/>
    <s v="KN-16705"/>
    <s v="Kristina Nunn"/>
    <x v="2"/>
    <s v="United States"/>
    <x v="253"/>
    <x v="3"/>
    <n v="27604"/>
    <s v="South"/>
    <s v="TEC-PH-10002415"/>
    <x v="2"/>
    <x v="7"/>
    <s v="Polycom VoiceStation 500 Conference phone"/>
    <n v="471.92"/>
    <n v="2"/>
    <n v="0.2"/>
    <n v="29.495000000000001"/>
  </r>
  <r>
    <n v="3454"/>
    <s v="CA-2015-153325"/>
    <x v="879"/>
    <d v="2015-03-02T00:00:00"/>
    <x v="0"/>
    <s v="ST-20530"/>
    <s v="Shui Tom"/>
    <x v="0"/>
    <s v="United States"/>
    <x v="203"/>
    <x v="32"/>
    <n v="31204"/>
    <s v="South"/>
    <s v="OFF-BI-10004236"/>
    <x v="1"/>
    <x v="8"/>
    <s v="XtraLife ClearVue Slant-D Ring Binder, White, 3&quot;"/>
    <n v="58.72"/>
    <n v="4"/>
    <n v="0"/>
    <n v="27.011199999999999"/>
  </r>
  <r>
    <n v="3455"/>
    <s v="CA-2015-153626"/>
    <x v="584"/>
    <d v="2015-07-14T00:00:00"/>
    <x v="1"/>
    <s v="EB-13870"/>
    <s v="Emily Burns"/>
    <x v="0"/>
    <s v="United States"/>
    <x v="316"/>
    <x v="18"/>
    <n v="37211"/>
    <s v="South"/>
    <s v="OFF-AR-10000657"/>
    <x v="1"/>
    <x v="6"/>
    <s v="Binney &amp; Smith inkTank Desk Highlighter, Chisel Tip, Yellow, 12/Box"/>
    <n v="5.16"/>
    <n v="3"/>
    <n v="0.2"/>
    <n v="0.83850000000000002"/>
  </r>
  <r>
    <n v="3456"/>
    <s v="CA-2016-166485"/>
    <x v="880"/>
    <d v="2016-02-27T00:00:00"/>
    <x v="1"/>
    <s v="AH-10210"/>
    <s v="Alan Hwang"/>
    <x v="0"/>
    <s v="United States"/>
    <x v="316"/>
    <x v="18"/>
    <n v="37211"/>
    <s v="South"/>
    <s v="OFF-PA-10004996"/>
    <x v="1"/>
    <x v="10"/>
    <s v="Speediset Carbonless Redi-Letter 7&quot; x 8 1/2&quot;"/>
    <n v="16.495999999999999"/>
    <n v="2"/>
    <n v="0.2"/>
    <n v="5.5674000000000001"/>
  </r>
  <r>
    <n v="3457"/>
    <s v="CA-2017-136448"/>
    <x v="118"/>
    <d v="2017-09-18T00:00:00"/>
    <x v="2"/>
    <s v="AS-10090"/>
    <s v="Adam Shillingsburg"/>
    <x v="0"/>
    <s v="United States"/>
    <x v="10"/>
    <x v="9"/>
    <n v="19143"/>
    <s v="East"/>
    <s v="TEC-AC-10001109"/>
    <x v="2"/>
    <x v="11"/>
    <s v="Logitech Trackman Marble Mouse"/>
    <n v="71.975999999999999"/>
    <n v="3"/>
    <n v="0.2"/>
    <n v="19.793399999999998"/>
  </r>
  <r>
    <n v="3458"/>
    <s v="CA-2017-136448"/>
    <x v="118"/>
    <d v="2017-09-18T00:00:00"/>
    <x v="2"/>
    <s v="AS-10090"/>
    <s v="Adam Shillingsburg"/>
    <x v="0"/>
    <s v="United States"/>
    <x v="10"/>
    <x v="9"/>
    <n v="19143"/>
    <s v="East"/>
    <s v="FUR-FU-10003832"/>
    <x v="0"/>
    <x v="5"/>
    <s v="Eldon Expressions Punched Metal &amp; Wood Desk Accessories, Black &amp; Cherry"/>
    <n v="22.512"/>
    <n v="3"/>
    <n v="0.2"/>
    <n v="2.2511999999999999"/>
  </r>
  <r>
    <n v="3459"/>
    <s v="CA-2017-136448"/>
    <x v="118"/>
    <d v="2017-09-18T00:00:00"/>
    <x v="2"/>
    <s v="AS-10090"/>
    <s v="Adam Shillingsburg"/>
    <x v="0"/>
    <s v="United States"/>
    <x v="10"/>
    <x v="9"/>
    <n v="19143"/>
    <s v="East"/>
    <s v="OFF-BI-10002393"/>
    <x v="1"/>
    <x v="8"/>
    <s v="Binder Posts"/>
    <n v="3.444"/>
    <n v="2"/>
    <n v="0.7"/>
    <n v="-2.7551999999999999"/>
  </r>
  <r>
    <n v="3460"/>
    <s v="CA-2017-136448"/>
    <x v="118"/>
    <d v="2017-09-18T00:00:00"/>
    <x v="2"/>
    <s v="AS-10090"/>
    <s v="Adam Shillingsburg"/>
    <x v="0"/>
    <s v="United States"/>
    <x v="10"/>
    <x v="9"/>
    <n v="19143"/>
    <s v="East"/>
    <s v="OFF-BI-10001359"/>
    <x v="1"/>
    <x v="8"/>
    <s v="GBC DocuBind TL300 Electric Binding System"/>
    <n v="538.19399999999996"/>
    <n v="2"/>
    <n v="0.7"/>
    <n v="-412.61540000000002"/>
  </r>
  <r>
    <n v="3461"/>
    <s v="CA-2017-136448"/>
    <x v="118"/>
    <d v="2017-09-18T00:00:00"/>
    <x v="2"/>
    <s v="AS-10090"/>
    <s v="Adam Shillingsburg"/>
    <x v="0"/>
    <s v="United States"/>
    <x v="10"/>
    <x v="9"/>
    <n v="19143"/>
    <s v="East"/>
    <s v="TEC-AC-10003628"/>
    <x v="2"/>
    <x v="11"/>
    <s v="Logitech 910-002974 M325 Wireless Mouse for Web Scrolling"/>
    <n v="47.984000000000002"/>
    <n v="2"/>
    <n v="0.2"/>
    <n v="14.395200000000001"/>
  </r>
  <r>
    <n v="3462"/>
    <s v="CA-2017-114258"/>
    <x v="60"/>
    <d v="2017-11-10T00:00:00"/>
    <x v="0"/>
    <s v="EM-13825"/>
    <s v="Elizabeth Moffitt"/>
    <x v="1"/>
    <s v="United States"/>
    <x v="61"/>
    <x v="5"/>
    <n v="75081"/>
    <s v="Central"/>
    <s v="TEC-PH-10003012"/>
    <x v="2"/>
    <x v="7"/>
    <s v="Nortel Meridian M3904 Professional Digital phone"/>
    <n v="492.76799999999997"/>
    <n v="4"/>
    <n v="0.2"/>
    <n v="55.436399999999999"/>
  </r>
  <r>
    <n v="3463"/>
    <s v="CA-2015-152611"/>
    <x v="763"/>
    <d v="2015-02-23T00:00:00"/>
    <x v="0"/>
    <s v="KA-16525"/>
    <s v="Kelly Andreada"/>
    <x v="0"/>
    <s v="United States"/>
    <x v="275"/>
    <x v="30"/>
    <n v="8861"/>
    <s v="East"/>
    <s v="OFF-AR-10003903"/>
    <x v="1"/>
    <x v="6"/>
    <s v="Sanford 52201 APSCO Electric Pencil Sharpener"/>
    <n v="286.79000000000002"/>
    <n v="7"/>
    <n v="0"/>
    <n v="74.565399999999997"/>
  </r>
  <r>
    <n v="3464"/>
    <s v="CA-2016-165470"/>
    <x v="881"/>
    <d v="2016-11-30T00:00:00"/>
    <x v="1"/>
    <s v="HJ-14875"/>
    <s v="Heather Jas"/>
    <x v="2"/>
    <s v="United States"/>
    <x v="108"/>
    <x v="2"/>
    <n v="32216"/>
    <s v="South"/>
    <s v="OFF-PA-10004675"/>
    <x v="1"/>
    <x v="10"/>
    <s v="Telephone Message Books with Fax/Mobile Section, 5 1/2&quot; x 3 3/16&quot;"/>
    <n v="5.08"/>
    <n v="1"/>
    <n v="0.2"/>
    <n v="1.651"/>
  </r>
  <r>
    <n v="3465"/>
    <s v="CA-2017-128699"/>
    <x v="734"/>
    <d v="2017-12-05T00:00:00"/>
    <x v="0"/>
    <s v="ND-18370"/>
    <s v="Natalie DeCherney"/>
    <x v="0"/>
    <s v="United States"/>
    <x v="108"/>
    <x v="2"/>
    <n v="32216"/>
    <s v="South"/>
    <s v="TEC-AC-10001990"/>
    <x v="2"/>
    <x v="11"/>
    <s v="Kensington Orbit Wireless Mobile Trackball for PC and Mac"/>
    <n v="47.991999999999997"/>
    <n v="1"/>
    <n v="0.2"/>
    <n v="7.1988000000000003"/>
  </r>
  <r>
    <n v="3466"/>
    <s v="US-2015-147242"/>
    <x v="229"/>
    <d v="2015-09-14T00:00:00"/>
    <x v="1"/>
    <s v="EH-13765"/>
    <s v="Edward Hooks"/>
    <x v="1"/>
    <s v="United States"/>
    <x v="359"/>
    <x v="31"/>
    <n v="2151"/>
    <s v="East"/>
    <s v="OFF-AP-10003842"/>
    <x v="1"/>
    <x v="9"/>
    <s v="Euro-Pro Shark Turbo Vacuum"/>
    <n v="61.96"/>
    <n v="2"/>
    <n v="0"/>
    <n v="16.1096"/>
  </r>
  <r>
    <n v="3467"/>
    <s v="US-2015-147242"/>
    <x v="229"/>
    <d v="2015-09-14T00:00:00"/>
    <x v="1"/>
    <s v="EH-13765"/>
    <s v="Edward Hooks"/>
    <x v="1"/>
    <s v="United States"/>
    <x v="359"/>
    <x v="31"/>
    <n v="2151"/>
    <s v="East"/>
    <s v="FUR-BO-10004695"/>
    <x v="0"/>
    <x v="0"/>
    <s v="O'Sullivan 2-Door Barrister Bookcase in Odessa Pine"/>
    <n v="361.96"/>
    <n v="2"/>
    <n v="0"/>
    <n v="83.250799999999998"/>
  </r>
  <r>
    <n v="3468"/>
    <s v="US-2015-147242"/>
    <x v="229"/>
    <d v="2015-09-14T00:00:00"/>
    <x v="1"/>
    <s v="EH-13765"/>
    <s v="Edward Hooks"/>
    <x v="1"/>
    <s v="United States"/>
    <x v="359"/>
    <x v="31"/>
    <n v="2151"/>
    <s v="East"/>
    <s v="OFF-PA-10003039"/>
    <x v="1"/>
    <x v="10"/>
    <s v="Xerox 1960"/>
    <n v="278.82"/>
    <n v="9"/>
    <n v="0"/>
    <n v="125.46899999999999"/>
  </r>
  <r>
    <n v="3469"/>
    <s v="CA-2016-146143"/>
    <x v="882"/>
    <d v="2016-12-19T00:00:00"/>
    <x v="1"/>
    <s v="MC-17845"/>
    <s v="Michael Chen"/>
    <x v="0"/>
    <s v="United States"/>
    <x v="25"/>
    <x v="35"/>
    <n v="39212"/>
    <s v="South"/>
    <s v="FUR-FU-10002045"/>
    <x v="0"/>
    <x v="5"/>
    <s v="Executive Impressions 14&quot;"/>
    <n v="133.38"/>
    <n v="6"/>
    <n v="0"/>
    <n v="58.687199999999997"/>
  </r>
  <r>
    <n v="3470"/>
    <s v="CA-2015-100888"/>
    <x v="744"/>
    <d v="2015-04-10T00:00:00"/>
    <x v="1"/>
    <s v="MH-17455"/>
    <s v="Mark Hamilton"/>
    <x v="0"/>
    <s v="United States"/>
    <x v="108"/>
    <x v="3"/>
    <n v="28540"/>
    <s v="South"/>
    <s v="OFF-PA-10001019"/>
    <x v="1"/>
    <x v="10"/>
    <s v="Xerox 1884"/>
    <n v="47.951999999999998"/>
    <n v="3"/>
    <n v="0.2"/>
    <n v="16.183800000000002"/>
  </r>
  <r>
    <n v="3471"/>
    <s v="US-2016-150035"/>
    <x v="49"/>
    <d v="2016-12-05T00:00:00"/>
    <x v="1"/>
    <s v="CL-11890"/>
    <s v="Carl Ludwig"/>
    <x v="0"/>
    <s v="United States"/>
    <x v="8"/>
    <x v="1"/>
    <n v="94122"/>
    <s v="West"/>
    <s v="FUR-FU-10003724"/>
    <x v="0"/>
    <x v="5"/>
    <s v="Westinghouse Clip-On Gooseneck Lamps"/>
    <n v="16.739999999999998"/>
    <n v="2"/>
    <n v="0"/>
    <n v="4.3524000000000003"/>
  </r>
  <r>
    <n v="3472"/>
    <s v="CA-2017-122644"/>
    <x v="105"/>
    <d v="2017-11-17T00:00:00"/>
    <x v="1"/>
    <s v="SF-20965"/>
    <s v="Sylvia Foulston"/>
    <x v="1"/>
    <s v="United States"/>
    <x v="38"/>
    <x v="24"/>
    <n v="43229"/>
    <s v="East"/>
    <s v="OFF-PA-10003673"/>
    <x v="1"/>
    <x v="10"/>
    <s v="Strathmore Photo Mount Cards"/>
    <n v="10.848000000000001"/>
    <n v="2"/>
    <n v="0.2"/>
    <n v="3.5255999999999998"/>
  </r>
  <r>
    <n v="3473"/>
    <s v="CA-2017-122644"/>
    <x v="105"/>
    <d v="2017-11-17T00:00:00"/>
    <x v="1"/>
    <s v="SF-20965"/>
    <s v="Sylvia Foulston"/>
    <x v="1"/>
    <s v="United States"/>
    <x v="38"/>
    <x v="24"/>
    <n v="43229"/>
    <s v="East"/>
    <s v="TEC-AC-10003614"/>
    <x v="2"/>
    <x v="11"/>
    <s v="Verbatim 25 GB 6x Blu-ray Single Layer Recordable Disc, 10/Pack"/>
    <n v="18.544"/>
    <n v="2"/>
    <n v="0.2"/>
    <n v="3.0133999999999999"/>
  </r>
  <r>
    <n v="3474"/>
    <s v="CA-2017-111815"/>
    <x v="448"/>
    <d v="2017-03-10T00:00:00"/>
    <x v="1"/>
    <s v="EP-13915"/>
    <s v="Emily Phan"/>
    <x v="0"/>
    <s v="United States"/>
    <x v="363"/>
    <x v="12"/>
    <n v="48127"/>
    <s v="Central"/>
    <s v="FUR-CH-10000785"/>
    <x v="0"/>
    <x v="1"/>
    <s v="Global Ergonomic Managers Chair"/>
    <n v="180.98"/>
    <n v="1"/>
    <n v="0"/>
    <n v="47.0548"/>
  </r>
  <r>
    <n v="3475"/>
    <s v="CA-2017-111815"/>
    <x v="448"/>
    <d v="2017-03-10T00:00:00"/>
    <x v="1"/>
    <s v="EP-13915"/>
    <s v="Emily Phan"/>
    <x v="0"/>
    <s v="United States"/>
    <x v="363"/>
    <x v="12"/>
    <n v="48127"/>
    <s v="Central"/>
    <s v="TEC-AC-10002926"/>
    <x v="2"/>
    <x v="11"/>
    <s v="Logitech Wireless Marathon Mouse M705"/>
    <n v="99.98"/>
    <n v="2"/>
    <n v="0"/>
    <n v="42.991399999999999"/>
  </r>
  <r>
    <n v="3476"/>
    <s v="CA-2016-144911"/>
    <x v="581"/>
    <d v="2016-11-30T00:00:00"/>
    <x v="2"/>
    <s v="RW-19630"/>
    <s v="Rob Williams"/>
    <x v="1"/>
    <s v="United States"/>
    <x v="356"/>
    <x v="41"/>
    <n v="66212"/>
    <s v="Central"/>
    <s v="TEC-AC-10004633"/>
    <x v="2"/>
    <x v="11"/>
    <s v="Verbatim 25 GB 6x Blu-ray Single Layer Recordable Disc, 3/Pack"/>
    <n v="34.950000000000003"/>
    <n v="5"/>
    <n v="0"/>
    <n v="15.378"/>
  </r>
  <r>
    <n v="3477"/>
    <s v="CA-2016-144911"/>
    <x v="581"/>
    <d v="2016-11-30T00:00:00"/>
    <x v="2"/>
    <s v="RW-19630"/>
    <s v="Rob Williams"/>
    <x v="1"/>
    <s v="United States"/>
    <x v="356"/>
    <x v="41"/>
    <n v="66212"/>
    <s v="Central"/>
    <s v="OFF-BI-10000977"/>
    <x v="1"/>
    <x v="8"/>
    <s v="Ibico Plastic Spiral Binding Combs"/>
    <n v="152"/>
    <n v="5"/>
    <n v="0"/>
    <n v="69.92"/>
  </r>
  <r>
    <n v="3478"/>
    <s v="CA-2014-143385"/>
    <x v="883"/>
    <d v="2014-09-05T00:00:00"/>
    <x v="1"/>
    <s v="SJ-20500"/>
    <s v="Shirley Jackson"/>
    <x v="0"/>
    <s v="United States"/>
    <x v="364"/>
    <x v="27"/>
    <n v="87505"/>
    <s v="West"/>
    <s v="TEC-AC-10001635"/>
    <x v="2"/>
    <x v="11"/>
    <s v="KeyTronic KT400U2 - Keyboard - Black"/>
    <n v="92.52"/>
    <n v="9"/>
    <n v="0"/>
    <n v="18.504000000000001"/>
  </r>
  <r>
    <n v="3479"/>
    <s v="CA-2016-131289"/>
    <x v="16"/>
    <d v="2016-12-14T00:00:00"/>
    <x v="1"/>
    <s v="SP-20620"/>
    <s v="Stefania Perrino"/>
    <x v="1"/>
    <s v="United States"/>
    <x v="8"/>
    <x v="1"/>
    <n v="94110"/>
    <s v="West"/>
    <s v="OFF-AR-10003056"/>
    <x v="1"/>
    <x v="6"/>
    <s v="Newell 341"/>
    <n v="8.56"/>
    <n v="2"/>
    <n v="0"/>
    <n v="2.4824000000000002"/>
  </r>
  <r>
    <n v="3480"/>
    <s v="CA-2016-131289"/>
    <x v="16"/>
    <d v="2016-12-14T00:00:00"/>
    <x v="1"/>
    <s v="SP-20620"/>
    <s v="Stefania Perrino"/>
    <x v="1"/>
    <s v="United States"/>
    <x v="8"/>
    <x v="1"/>
    <n v="94110"/>
    <s v="West"/>
    <s v="OFF-PA-10003363"/>
    <x v="1"/>
    <x v="10"/>
    <s v="Xerox 204"/>
    <n v="45.36"/>
    <n v="7"/>
    <n v="0"/>
    <n v="21.7728"/>
  </r>
  <r>
    <n v="3481"/>
    <s v="CA-2016-131289"/>
    <x v="16"/>
    <d v="2016-12-14T00:00:00"/>
    <x v="1"/>
    <s v="SP-20620"/>
    <s v="Stefania Perrino"/>
    <x v="1"/>
    <s v="United States"/>
    <x v="8"/>
    <x v="1"/>
    <n v="94110"/>
    <s v="West"/>
    <s v="FUR-TA-10003954"/>
    <x v="0"/>
    <x v="3"/>
    <s v="Hon 94000 Series Round Tables"/>
    <n v="1421.664"/>
    <n v="6"/>
    <n v="0.2"/>
    <n v="-195.47880000000001"/>
  </r>
  <r>
    <n v="3482"/>
    <s v="CA-2014-124023"/>
    <x v="884"/>
    <d v="2014-04-10T00:00:00"/>
    <x v="2"/>
    <s v="PJ-19015"/>
    <s v="Pauline Johnson"/>
    <x v="0"/>
    <s v="United States"/>
    <x v="216"/>
    <x v="19"/>
    <n v="36608"/>
    <s v="South"/>
    <s v="FUR-FU-10004415"/>
    <x v="0"/>
    <x v="5"/>
    <s v="Stacking Tray, Side-Loading, Legal, Smoke"/>
    <n v="8.9600000000000009"/>
    <n v="2"/>
    <n v="0"/>
    <n v="2.7776000000000001"/>
  </r>
  <r>
    <n v="3483"/>
    <s v="CA-2014-124688"/>
    <x v="9"/>
    <d v="2014-08-29T00:00:00"/>
    <x v="2"/>
    <s v="CC-12610"/>
    <s v="Corey Catlett"/>
    <x v="1"/>
    <s v="United States"/>
    <x v="24"/>
    <x v="17"/>
    <n v="22153"/>
    <s v="South"/>
    <s v="TEC-PH-10000455"/>
    <x v="2"/>
    <x v="7"/>
    <s v="GE 30522EE2"/>
    <n v="579.95000000000005"/>
    <n v="5"/>
    <n v="0"/>
    <n v="168.18549999999999"/>
  </r>
  <r>
    <n v="3484"/>
    <s v="CA-2014-124688"/>
    <x v="9"/>
    <d v="2014-08-29T00:00:00"/>
    <x v="2"/>
    <s v="CC-12610"/>
    <s v="Corey Catlett"/>
    <x v="1"/>
    <s v="United States"/>
    <x v="24"/>
    <x v="17"/>
    <n v="22153"/>
    <s v="South"/>
    <s v="FUR-FU-10002456"/>
    <x v="0"/>
    <x v="5"/>
    <s v="Master Caster Door Stop, Large Neon Orange"/>
    <n v="29.12"/>
    <n v="4"/>
    <n v="0"/>
    <n v="12.521599999999999"/>
  </r>
  <r>
    <n v="3485"/>
    <s v="CA-2014-124688"/>
    <x v="9"/>
    <d v="2014-08-29T00:00:00"/>
    <x v="2"/>
    <s v="CC-12610"/>
    <s v="Corey Catlett"/>
    <x v="1"/>
    <s v="United States"/>
    <x v="24"/>
    <x v="17"/>
    <n v="22153"/>
    <s v="South"/>
    <s v="FUR-TA-10003569"/>
    <x v="0"/>
    <x v="3"/>
    <s v="Bretford CR8500 Series Meeting Room Furniture"/>
    <n v="1202.94"/>
    <n v="3"/>
    <n v="0"/>
    <n v="300.73500000000001"/>
  </r>
  <r>
    <n v="3486"/>
    <s v="CA-2016-151169"/>
    <x v="147"/>
    <d v="2016-10-26T00:00:00"/>
    <x v="1"/>
    <s v="MY-18295"/>
    <s v="Muhammed Yedwab"/>
    <x v="1"/>
    <s v="United States"/>
    <x v="46"/>
    <x v="13"/>
    <n v="19711"/>
    <s v="East"/>
    <s v="OFF-BI-10002813"/>
    <x v="1"/>
    <x v="8"/>
    <s v="Avery Reinforcements for Hole-Punch Pages"/>
    <n v="7.92"/>
    <n v="4"/>
    <n v="0"/>
    <n v="3.5640000000000001"/>
  </r>
  <r>
    <n v="3487"/>
    <s v="US-2016-134761"/>
    <x v="885"/>
    <d v="2016-11-30T00:00:00"/>
    <x v="3"/>
    <s v="DB-13210"/>
    <s v="Dean Braden"/>
    <x v="0"/>
    <s v="United States"/>
    <x v="365"/>
    <x v="3"/>
    <n v="28601"/>
    <s v="South"/>
    <s v="TEC-PH-10002890"/>
    <x v="2"/>
    <x v="7"/>
    <s v="AT&amp;T 17929 Lendline Telephone"/>
    <n v="36.192"/>
    <n v="1"/>
    <n v="0.2"/>
    <n v="2.7143999999999999"/>
  </r>
  <r>
    <n v="3488"/>
    <s v="CA-2017-120705"/>
    <x v="528"/>
    <d v="2017-09-11T00:00:00"/>
    <x v="1"/>
    <s v="MG-17875"/>
    <s v="Michael Grace"/>
    <x v="2"/>
    <s v="United States"/>
    <x v="2"/>
    <x v="2"/>
    <n v="33311"/>
    <s v="South"/>
    <s v="OFF-ST-10001522"/>
    <x v="1"/>
    <x v="4"/>
    <s v="Gould Plastics 18-Pocket Panel Bin, 34w x 5-1/4d x 20-1/2h"/>
    <n v="147.184"/>
    <n v="2"/>
    <n v="0.2"/>
    <n v="-29.436800000000002"/>
  </r>
  <r>
    <n v="3489"/>
    <s v="CA-2015-157322"/>
    <x v="740"/>
    <d v="2015-07-06T00:00:00"/>
    <x v="1"/>
    <s v="RH-19600"/>
    <s v="Rob Haberlin"/>
    <x v="0"/>
    <s v="United States"/>
    <x v="366"/>
    <x v="10"/>
    <n v="60188"/>
    <s v="Central"/>
    <s v="FUR-CH-10004086"/>
    <x v="0"/>
    <x v="1"/>
    <s v="Hon 4070 Series Pagoda Armless Upholstered Stacking Chairs"/>
    <n v="408.42200000000003"/>
    <n v="2"/>
    <n v="0.3"/>
    <n v="-5.8346"/>
  </r>
  <r>
    <n v="3490"/>
    <s v="CA-2015-157322"/>
    <x v="740"/>
    <d v="2015-07-06T00:00:00"/>
    <x v="1"/>
    <s v="RH-19600"/>
    <s v="Rob Haberlin"/>
    <x v="0"/>
    <s v="United States"/>
    <x v="366"/>
    <x v="10"/>
    <n v="60188"/>
    <s v="Central"/>
    <s v="FUR-CH-10003774"/>
    <x v="0"/>
    <x v="1"/>
    <s v="Global Wood Trimmed Manager's Task Chair, Khaki"/>
    <n v="382.11599999999999"/>
    <n v="6"/>
    <n v="0.3"/>
    <n v="-92.799599999999998"/>
  </r>
  <r>
    <n v="3491"/>
    <s v="CA-2015-157322"/>
    <x v="740"/>
    <d v="2015-07-06T00:00:00"/>
    <x v="1"/>
    <s v="RH-19600"/>
    <s v="Rob Haberlin"/>
    <x v="0"/>
    <s v="United States"/>
    <x v="366"/>
    <x v="10"/>
    <n v="60188"/>
    <s v="Central"/>
    <s v="OFF-ST-10004507"/>
    <x v="1"/>
    <x v="4"/>
    <s v="Advantus Rolling Storage Box"/>
    <n v="68.599999999999994"/>
    <n v="5"/>
    <n v="0.2"/>
    <n v="6.0025000000000004"/>
  </r>
  <r>
    <n v="3492"/>
    <s v="CA-2015-157322"/>
    <x v="740"/>
    <d v="2015-07-06T00:00:00"/>
    <x v="1"/>
    <s v="RH-19600"/>
    <s v="Rob Haberlin"/>
    <x v="0"/>
    <s v="United States"/>
    <x v="366"/>
    <x v="10"/>
    <n v="60188"/>
    <s v="Central"/>
    <s v="OFF-ST-10003208"/>
    <x v="1"/>
    <x v="4"/>
    <s v="Adjustable Depth Letter/Legal Cart"/>
    <n v="435.50400000000002"/>
    <n v="3"/>
    <n v="0.2"/>
    <n v="48.994199999999999"/>
  </r>
  <r>
    <n v="3493"/>
    <s v="CA-2015-157322"/>
    <x v="740"/>
    <d v="2015-07-06T00:00:00"/>
    <x v="1"/>
    <s v="RH-19600"/>
    <s v="Rob Haberlin"/>
    <x v="0"/>
    <s v="United States"/>
    <x v="366"/>
    <x v="10"/>
    <n v="60188"/>
    <s v="Central"/>
    <s v="OFF-PA-10000659"/>
    <x v="1"/>
    <x v="10"/>
    <s v="Adams Phone Message Book, Professional, 400 Message Capacity, 5 3/6” x 11”"/>
    <n v="11.167999999999999"/>
    <n v="2"/>
    <n v="0.2"/>
    <n v="3.7692000000000001"/>
  </r>
  <r>
    <n v="3494"/>
    <s v="CA-2017-142034"/>
    <x v="241"/>
    <d v="2017-09-28T00:00:00"/>
    <x v="1"/>
    <s v="KB-16240"/>
    <s v="Karen Bern"/>
    <x v="1"/>
    <s v="United States"/>
    <x v="367"/>
    <x v="11"/>
    <n v="56301"/>
    <s v="Central"/>
    <s v="TEC-AC-10002305"/>
    <x v="2"/>
    <x v="11"/>
    <s v="KeyTronic E03601U1 - Keyboard - Beige"/>
    <n v="72"/>
    <n v="4"/>
    <n v="0"/>
    <n v="12.96"/>
  </r>
  <r>
    <n v="3495"/>
    <s v="CA-2017-142034"/>
    <x v="241"/>
    <d v="2017-09-28T00:00:00"/>
    <x v="1"/>
    <s v="KB-16240"/>
    <s v="Karen Bern"/>
    <x v="1"/>
    <s v="United States"/>
    <x v="367"/>
    <x v="11"/>
    <n v="56301"/>
    <s v="Central"/>
    <s v="TEC-AC-10000990"/>
    <x v="2"/>
    <x v="11"/>
    <s v="Imation Bio 2GB USB Flash Drive Imation Corp"/>
    <n v="655.9"/>
    <n v="5"/>
    <n v="0"/>
    <n v="275.47800000000001"/>
  </r>
  <r>
    <n v="3496"/>
    <s v="CA-2017-142034"/>
    <x v="241"/>
    <d v="2017-09-28T00:00:00"/>
    <x v="1"/>
    <s v="KB-16240"/>
    <s v="Karen Bern"/>
    <x v="1"/>
    <s v="United States"/>
    <x v="367"/>
    <x v="11"/>
    <n v="56301"/>
    <s v="Central"/>
    <s v="FUR-CH-10000665"/>
    <x v="0"/>
    <x v="1"/>
    <s v="Global Airflow Leather Mesh Back Chair, Black"/>
    <n v="603.91999999999996"/>
    <n v="4"/>
    <n v="0"/>
    <n v="181.17599999999999"/>
  </r>
  <r>
    <n v="3497"/>
    <s v="CA-2016-107328"/>
    <x v="590"/>
    <d v="2016-08-15T00:00:00"/>
    <x v="1"/>
    <s v="CA-12055"/>
    <s v="Cathy Armstrong"/>
    <x v="2"/>
    <s v="United States"/>
    <x v="1"/>
    <x v="1"/>
    <n v="90036"/>
    <s v="West"/>
    <s v="FUR-TA-10001932"/>
    <x v="0"/>
    <x v="3"/>
    <s v="Chromcraft 48&quot; x 96&quot; Racetrack Double Pedestal Table"/>
    <n v="513.024"/>
    <n v="2"/>
    <n v="0.2"/>
    <n v="12.8256"/>
  </r>
  <r>
    <n v="3498"/>
    <s v="CA-2016-107328"/>
    <x v="590"/>
    <d v="2016-08-15T00:00:00"/>
    <x v="1"/>
    <s v="CA-12055"/>
    <s v="Cathy Armstrong"/>
    <x v="2"/>
    <s v="United States"/>
    <x v="1"/>
    <x v="1"/>
    <n v="90036"/>
    <s v="West"/>
    <s v="OFF-AP-10004487"/>
    <x v="1"/>
    <x v="9"/>
    <s v="Kensington 4 Outlet MasterPiece Compact Power Control Center"/>
    <n v="487.92"/>
    <n v="6"/>
    <n v="0"/>
    <n v="136.61760000000001"/>
  </r>
  <r>
    <n v="3499"/>
    <s v="CA-2016-107328"/>
    <x v="590"/>
    <d v="2016-08-15T00:00:00"/>
    <x v="1"/>
    <s v="CA-12055"/>
    <s v="Cathy Armstrong"/>
    <x v="2"/>
    <s v="United States"/>
    <x v="1"/>
    <x v="1"/>
    <n v="90036"/>
    <s v="West"/>
    <s v="OFF-BI-10002160"/>
    <x v="1"/>
    <x v="8"/>
    <s v="Acco Hanging Data Binders"/>
    <n v="15.24"/>
    <n v="5"/>
    <n v="0.2"/>
    <n v="5.3339999999999996"/>
  </r>
  <r>
    <n v="3500"/>
    <s v="CA-2016-108616"/>
    <x v="321"/>
    <d v="2016-10-03T00:00:00"/>
    <x v="1"/>
    <s v="JK-15730"/>
    <s v="Joe Kamberova"/>
    <x v="0"/>
    <s v="United States"/>
    <x v="216"/>
    <x v="19"/>
    <n v="36608"/>
    <s v="South"/>
    <s v="TEC-AC-10000420"/>
    <x v="2"/>
    <x v="11"/>
    <s v="Logitech G500s Laser Gaming Mouse with Adjustable Weight Tuning"/>
    <n v="209.97"/>
    <n v="3"/>
    <n v="0"/>
    <n v="71.389799999999994"/>
  </r>
  <r>
    <n v="3501"/>
    <s v="CA-2016-108616"/>
    <x v="321"/>
    <d v="2016-10-03T00:00:00"/>
    <x v="1"/>
    <s v="JK-15730"/>
    <s v="Joe Kamberova"/>
    <x v="0"/>
    <s v="United States"/>
    <x v="216"/>
    <x v="19"/>
    <n v="36608"/>
    <s v="South"/>
    <s v="OFF-BI-10001989"/>
    <x v="1"/>
    <x v="8"/>
    <s v="Premium Transparent Presentation Covers by GBC"/>
    <n v="62.94"/>
    <n v="3"/>
    <n v="0"/>
    <n v="30.211200000000002"/>
  </r>
  <r>
    <n v="3502"/>
    <s v="CA-2016-108616"/>
    <x v="321"/>
    <d v="2016-10-03T00:00:00"/>
    <x v="1"/>
    <s v="JK-15730"/>
    <s v="Joe Kamberova"/>
    <x v="0"/>
    <s v="United States"/>
    <x v="216"/>
    <x v="19"/>
    <n v="36608"/>
    <s v="South"/>
    <s v="OFF-AR-10001149"/>
    <x v="1"/>
    <x v="6"/>
    <s v="Sanford Colorific Colored Pencils, 12/Box"/>
    <n v="25.92"/>
    <n v="9"/>
    <n v="0"/>
    <n v="7.7759999999999998"/>
  </r>
  <r>
    <n v="3503"/>
    <s v="CA-2017-125115"/>
    <x v="318"/>
    <d v="2017-04-10T00:00:00"/>
    <x v="3"/>
    <s v="RD-19930"/>
    <s v="Russell D'Ascenzo"/>
    <x v="0"/>
    <s v="United States"/>
    <x v="89"/>
    <x v="5"/>
    <n v="78745"/>
    <s v="Central"/>
    <s v="OFF-PA-10004101"/>
    <x v="1"/>
    <x v="10"/>
    <s v="Xerox 1894"/>
    <n v="10.368"/>
    <n v="2"/>
    <n v="0.2"/>
    <n v="3.6288"/>
  </r>
  <r>
    <n v="3504"/>
    <s v="CA-2017-125115"/>
    <x v="318"/>
    <d v="2017-04-10T00:00:00"/>
    <x v="3"/>
    <s v="RD-19930"/>
    <s v="Russell D'Ascenzo"/>
    <x v="0"/>
    <s v="United States"/>
    <x v="89"/>
    <x v="5"/>
    <n v="78745"/>
    <s v="Central"/>
    <s v="TEC-AC-10001714"/>
    <x v="2"/>
    <x v="11"/>
    <s v="Logitech MX Performance Wireless Mouse"/>
    <n v="95.736000000000004"/>
    <n v="3"/>
    <n v="0.2"/>
    <n v="20.343900000000001"/>
  </r>
  <r>
    <n v="3505"/>
    <s v="CA-2016-150945"/>
    <x v="122"/>
    <d v="2016-12-20T00:00:00"/>
    <x v="0"/>
    <s v="JK-16120"/>
    <s v="Julie Kriz"/>
    <x v="2"/>
    <s v="United States"/>
    <x v="20"/>
    <x v="15"/>
    <n v="10009"/>
    <s v="East"/>
    <s v="OFF-ST-10003716"/>
    <x v="1"/>
    <x v="4"/>
    <s v="Tennsco Double-Tier Lockers"/>
    <n v="900.08"/>
    <n v="4"/>
    <n v="0"/>
    <n v="117.0104"/>
  </r>
  <r>
    <n v="3506"/>
    <s v="CA-2014-166863"/>
    <x v="886"/>
    <d v="2014-06-24T00:00:00"/>
    <x v="1"/>
    <s v="SC-20020"/>
    <s v="Sam Craven"/>
    <x v="0"/>
    <s v="United States"/>
    <x v="243"/>
    <x v="5"/>
    <n v="75023"/>
    <s v="Central"/>
    <s v="TEC-PH-10000369"/>
    <x v="2"/>
    <x v="7"/>
    <s v="HTC One Mini"/>
    <n v="201.584"/>
    <n v="2"/>
    <n v="0.2"/>
    <n v="20.1584"/>
  </r>
  <r>
    <n v="3507"/>
    <s v="CA-2014-166863"/>
    <x v="886"/>
    <d v="2014-06-24T00:00:00"/>
    <x v="1"/>
    <s v="SC-20020"/>
    <s v="Sam Craven"/>
    <x v="0"/>
    <s v="United States"/>
    <x v="243"/>
    <x v="5"/>
    <n v="75023"/>
    <s v="Central"/>
    <s v="OFF-BI-10000756"/>
    <x v="1"/>
    <x v="8"/>
    <s v="Storex DuraTech Recycled Plastic Frosted Binders"/>
    <n v="3.3919999999999999"/>
    <n v="4"/>
    <n v="0.8"/>
    <n v="-5.0880000000000001"/>
  </r>
  <r>
    <n v="3508"/>
    <s v="CA-2014-166863"/>
    <x v="886"/>
    <d v="2014-06-24T00:00:00"/>
    <x v="1"/>
    <s v="SC-20020"/>
    <s v="Sam Craven"/>
    <x v="0"/>
    <s v="United States"/>
    <x v="243"/>
    <x v="5"/>
    <n v="75023"/>
    <s v="Central"/>
    <s v="FUR-BO-10001608"/>
    <x v="0"/>
    <x v="0"/>
    <s v="Hon Metal Bookcases, Black"/>
    <n v="193.06559999999999"/>
    <n v="4"/>
    <n v="0.32"/>
    <n v="-19.874400000000001"/>
  </r>
  <r>
    <n v="3509"/>
    <s v="CA-2014-166863"/>
    <x v="886"/>
    <d v="2014-06-24T00:00:00"/>
    <x v="1"/>
    <s v="SC-20020"/>
    <s v="Sam Craven"/>
    <x v="0"/>
    <s v="United States"/>
    <x v="243"/>
    <x v="5"/>
    <n v="75023"/>
    <s v="Central"/>
    <s v="OFF-PA-10001166"/>
    <x v="1"/>
    <x v="10"/>
    <s v="Xerox 2"/>
    <n v="15.552"/>
    <n v="3"/>
    <n v="0.2"/>
    <n v="5.4432"/>
  </r>
  <r>
    <n v="3510"/>
    <s v="CA-2014-166863"/>
    <x v="886"/>
    <d v="2014-06-24T00:00:00"/>
    <x v="1"/>
    <s v="SC-20020"/>
    <s v="Sam Craven"/>
    <x v="0"/>
    <s v="United States"/>
    <x v="243"/>
    <x v="5"/>
    <n v="75023"/>
    <s v="Central"/>
    <s v="OFF-PA-10000587"/>
    <x v="1"/>
    <x v="10"/>
    <s v="Array Parchment Paper, Assorted Colors"/>
    <n v="11.648"/>
    <n v="2"/>
    <n v="0.2"/>
    <n v="4.0768000000000004"/>
  </r>
  <r>
    <n v="3511"/>
    <s v="CA-2014-166863"/>
    <x v="886"/>
    <d v="2014-06-24T00:00:00"/>
    <x v="1"/>
    <s v="SC-20020"/>
    <s v="Sam Craven"/>
    <x v="0"/>
    <s v="United States"/>
    <x v="243"/>
    <x v="5"/>
    <n v="75023"/>
    <s v="Central"/>
    <s v="TEC-MA-10001972"/>
    <x v="2"/>
    <x v="15"/>
    <s v="Okidata C331dn Printer"/>
    <n v="418.8"/>
    <n v="2"/>
    <n v="0.4"/>
    <n v="-97.72"/>
  </r>
  <r>
    <n v="3512"/>
    <s v="CA-2014-166863"/>
    <x v="886"/>
    <d v="2014-06-24T00:00:00"/>
    <x v="1"/>
    <s v="SC-20020"/>
    <s v="Sam Craven"/>
    <x v="0"/>
    <s v="United States"/>
    <x v="243"/>
    <x v="5"/>
    <n v="75023"/>
    <s v="Central"/>
    <s v="OFF-ST-10004123"/>
    <x v="1"/>
    <x v="4"/>
    <s v="Safco Industrial Wire Shelving System"/>
    <n v="509.488"/>
    <n v="7"/>
    <n v="0.2"/>
    <n v="-127.372"/>
  </r>
  <r>
    <n v="3513"/>
    <s v="CA-2017-140326"/>
    <x v="507"/>
    <d v="2017-09-06T00:00:00"/>
    <x v="2"/>
    <s v="HW-14935"/>
    <s v="Helen Wasserman"/>
    <x v="1"/>
    <s v="United States"/>
    <x v="22"/>
    <x v="10"/>
    <n v="60653"/>
    <s v="Central"/>
    <s v="FUR-BO-10000112"/>
    <x v="0"/>
    <x v="0"/>
    <s v="Bush Birmingham Collection Bookcase, Dark Cherry"/>
    <n v="825.17399999999998"/>
    <n v="9"/>
    <n v="0.3"/>
    <n v="-117.88200000000001"/>
  </r>
  <r>
    <n v="3514"/>
    <s v="CA-2017-140326"/>
    <x v="507"/>
    <d v="2017-09-06T00:00:00"/>
    <x v="2"/>
    <s v="HW-14935"/>
    <s v="Helen Wasserman"/>
    <x v="1"/>
    <s v="United States"/>
    <x v="22"/>
    <x v="10"/>
    <n v="60653"/>
    <s v="Central"/>
    <s v="OFF-PA-10004041"/>
    <x v="1"/>
    <x v="10"/>
    <s v="It's Hot Message Books with Stickers, 2 3/4&quot; x 5&quot;"/>
    <n v="17.760000000000002"/>
    <n v="3"/>
    <n v="0.2"/>
    <n v="5.55"/>
  </r>
  <r>
    <n v="3515"/>
    <s v="CA-2017-140326"/>
    <x v="507"/>
    <d v="2017-09-06T00:00:00"/>
    <x v="2"/>
    <s v="HW-14935"/>
    <s v="Helen Wasserman"/>
    <x v="1"/>
    <s v="United States"/>
    <x v="22"/>
    <x v="10"/>
    <n v="60653"/>
    <s v="Central"/>
    <s v="OFF-AR-10001149"/>
    <x v="1"/>
    <x v="6"/>
    <s v="Sanford Colorific Colored Pencils, 12/Box"/>
    <n v="6.9119999999999999"/>
    <n v="3"/>
    <n v="0.2"/>
    <n v="0.86399999999999999"/>
  </r>
  <r>
    <n v="3516"/>
    <s v="CA-2016-168536"/>
    <x v="887"/>
    <d v="2016-12-24T00:00:00"/>
    <x v="1"/>
    <s v="SC-20800"/>
    <s v="Stuart Calhoun"/>
    <x v="0"/>
    <s v="United States"/>
    <x v="25"/>
    <x v="35"/>
    <n v="39212"/>
    <s v="South"/>
    <s v="TEC-AC-10002323"/>
    <x v="2"/>
    <x v="11"/>
    <s v="SanDisk Ultra 32 GB MicroSDHC Class 10 Memory Card"/>
    <n v="66.3"/>
    <n v="3"/>
    <n v="0"/>
    <n v="8.6189999999999998"/>
  </r>
  <r>
    <n v="3517"/>
    <s v="US-2016-113649"/>
    <x v="888"/>
    <d v="2016-08-12T00:00:00"/>
    <x v="2"/>
    <s v="HA-14920"/>
    <s v="Helen Andreada"/>
    <x v="0"/>
    <s v="United States"/>
    <x v="115"/>
    <x v="3"/>
    <n v="28314"/>
    <s v="South"/>
    <s v="OFF-PA-10000130"/>
    <x v="1"/>
    <x v="10"/>
    <s v="Xerox 199"/>
    <n v="30.815999999999999"/>
    <n v="9"/>
    <n v="0.2"/>
    <n v="9.6300000000000008"/>
  </r>
  <r>
    <n v="3518"/>
    <s v="US-2016-113649"/>
    <x v="888"/>
    <d v="2016-08-12T00:00:00"/>
    <x v="2"/>
    <s v="HA-14920"/>
    <s v="Helen Andreada"/>
    <x v="0"/>
    <s v="United States"/>
    <x v="115"/>
    <x v="3"/>
    <n v="28314"/>
    <s v="South"/>
    <s v="TEC-PH-10002350"/>
    <x v="2"/>
    <x v="7"/>
    <s v="Apple EarPods with Remote and Mic"/>
    <n v="44.783999999999999"/>
    <n v="2"/>
    <n v="0.2"/>
    <n v="4.4783999999999997"/>
  </r>
  <r>
    <n v="3519"/>
    <s v="US-2016-113649"/>
    <x v="888"/>
    <d v="2016-08-12T00:00:00"/>
    <x v="2"/>
    <s v="HA-14920"/>
    <s v="Helen Andreada"/>
    <x v="0"/>
    <s v="United States"/>
    <x v="115"/>
    <x v="3"/>
    <n v="28314"/>
    <s v="South"/>
    <s v="OFF-AP-10002518"/>
    <x v="1"/>
    <x v="9"/>
    <s v="Kensington 7 Outlet MasterPiece Power Center"/>
    <n v="569.53599999999994"/>
    <n v="4"/>
    <n v="0.2"/>
    <n v="64.072800000000001"/>
  </r>
  <r>
    <n v="3520"/>
    <s v="CA-2015-124975"/>
    <x v="137"/>
    <d v="2015-06-25T00:00:00"/>
    <x v="2"/>
    <s v="MG-17875"/>
    <s v="Michael Grace"/>
    <x v="2"/>
    <s v="United States"/>
    <x v="34"/>
    <x v="10"/>
    <n v="60505"/>
    <s v="Central"/>
    <s v="FUR-TA-10002645"/>
    <x v="0"/>
    <x v="3"/>
    <s v="Hon Rectangular Conference Tables"/>
    <n v="796.42499999999995"/>
    <n v="7"/>
    <n v="0.5"/>
    <n v="-525.64049999999997"/>
  </r>
  <r>
    <n v="3521"/>
    <s v="CA-2015-168767"/>
    <x v="889"/>
    <d v="2015-04-15T00:00:00"/>
    <x v="1"/>
    <s v="DM-12955"/>
    <s v="Dario Medina"/>
    <x v="1"/>
    <s v="United States"/>
    <x v="301"/>
    <x v="1"/>
    <n v="95823"/>
    <s v="West"/>
    <s v="OFF-BI-10000773"/>
    <x v="1"/>
    <x v="8"/>
    <s v="Insertable Tab Post Binder Dividers"/>
    <n v="12.832000000000001"/>
    <n v="2"/>
    <n v="0.2"/>
    <n v="4.3308"/>
  </r>
  <r>
    <n v="3522"/>
    <s v="CA-2016-114482"/>
    <x v="831"/>
    <d v="2016-11-25T00:00:00"/>
    <x v="0"/>
    <s v="DM-13345"/>
    <s v="Denise Monton"/>
    <x v="1"/>
    <s v="United States"/>
    <x v="96"/>
    <x v="23"/>
    <n v="50315"/>
    <s v="Central"/>
    <s v="OFF-PA-10003845"/>
    <x v="1"/>
    <x v="10"/>
    <s v="Xerox 1987"/>
    <n v="40.46"/>
    <n v="7"/>
    <n v="0"/>
    <n v="19.825399999999998"/>
  </r>
  <r>
    <n v="3523"/>
    <s v="CA-2016-114482"/>
    <x v="831"/>
    <d v="2016-11-25T00:00:00"/>
    <x v="0"/>
    <s v="DM-13345"/>
    <s v="Denise Monton"/>
    <x v="1"/>
    <s v="United States"/>
    <x v="96"/>
    <x v="23"/>
    <n v="50315"/>
    <s v="Central"/>
    <s v="TEC-PH-10001580"/>
    <x v="2"/>
    <x v="7"/>
    <s v="Logitech Mobile Speakerphone P710e - speaker phone"/>
    <n v="404.94"/>
    <n v="3"/>
    <n v="0"/>
    <n v="109.3338"/>
  </r>
  <r>
    <n v="3524"/>
    <s v="CA-2016-137673"/>
    <x v="64"/>
    <d v="2016-09-10T00:00:00"/>
    <x v="1"/>
    <s v="ML-17395"/>
    <s v="Marina Lichtenstein"/>
    <x v="1"/>
    <s v="United States"/>
    <x v="70"/>
    <x v="1"/>
    <n v="92105"/>
    <s v="West"/>
    <s v="TEC-AC-10002345"/>
    <x v="2"/>
    <x v="11"/>
    <s v="HP Standard 104 key PS/2 Keyboard"/>
    <n v="116"/>
    <n v="8"/>
    <n v="0"/>
    <n v="29"/>
  </r>
  <r>
    <n v="3525"/>
    <s v="CA-2016-132731"/>
    <x v="390"/>
    <d v="2016-11-28T00:00:00"/>
    <x v="1"/>
    <s v="GA-14515"/>
    <s v="George Ashbrook"/>
    <x v="0"/>
    <s v="United States"/>
    <x v="61"/>
    <x v="5"/>
    <n v="75081"/>
    <s v="Central"/>
    <s v="TEC-PH-10004120"/>
    <x v="2"/>
    <x v="7"/>
    <s v="AT&amp;T 1080 Phone"/>
    <n v="657.55200000000002"/>
    <n v="6"/>
    <n v="0.2"/>
    <n v="49.316400000000002"/>
  </r>
  <r>
    <n v="3526"/>
    <s v="CA-2017-148922"/>
    <x v="389"/>
    <d v="2017-12-15T00:00:00"/>
    <x v="0"/>
    <s v="SU-20665"/>
    <s v="Stephanie Ulpright"/>
    <x v="2"/>
    <s v="United States"/>
    <x v="25"/>
    <x v="35"/>
    <n v="39212"/>
    <s v="South"/>
    <s v="TEC-AC-10001838"/>
    <x v="2"/>
    <x v="11"/>
    <s v="Razer Tiamat Over Ear 7.1 Surround Sound PC Gaming Headset"/>
    <n v="599.97"/>
    <n v="3"/>
    <n v="0"/>
    <n v="257.9871"/>
  </r>
  <r>
    <n v="3527"/>
    <s v="CA-2017-148922"/>
    <x v="389"/>
    <d v="2017-12-15T00:00:00"/>
    <x v="0"/>
    <s v="SU-20665"/>
    <s v="Stephanie Ulpright"/>
    <x v="2"/>
    <s v="United States"/>
    <x v="25"/>
    <x v="35"/>
    <n v="39212"/>
    <s v="South"/>
    <s v="TEC-PH-10000148"/>
    <x v="2"/>
    <x v="7"/>
    <s v="Cyber Acoustics AC-202b Speech Recognition Stereo Headset"/>
    <n v="38.97"/>
    <n v="3"/>
    <n v="0"/>
    <n v="0.77939999999999998"/>
  </r>
  <r>
    <n v="3528"/>
    <s v="CA-2017-148922"/>
    <x v="389"/>
    <d v="2017-12-15T00:00:00"/>
    <x v="0"/>
    <s v="SU-20665"/>
    <s v="Stephanie Ulpright"/>
    <x v="2"/>
    <s v="United States"/>
    <x v="25"/>
    <x v="35"/>
    <n v="39212"/>
    <s v="South"/>
    <s v="OFF-BI-10003476"/>
    <x v="1"/>
    <x v="8"/>
    <s v="Avery Metallic Poly Binders"/>
    <n v="45.84"/>
    <n v="8"/>
    <n v="0"/>
    <n v="22.0032"/>
  </r>
  <r>
    <n v="3529"/>
    <s v="CA-2016-130680"/>
    <x v="890"/>
    <d v="2016-06-29T00:00:00"/>
    <x v="1"/>
    <s v="BD-11320"/>
    <s v="Bill Donatelli"/>
    <x v="0"/>
    <s v="United States"/>
    <x v="70"/>
    <x v="1"/>
    <n v="92024"/>
    <s v="West"/>
    <s v="TEC-PH-10004833"/>
    <x v="2"/>
    <x v="7"/>
    <s v="Macally Suction Cup Mount"/>
    <n v="38.24"/>
    <n v="4"/>
    <n v="0.2"/>
    <n v="-9.56"/>
  </r>
  <r>
    <n v="3530"/>
    <s v="CA-2015-141145"/>
    <x v="14"/>
    <d v="2015-09-23T00:00:00"/>
    <x v="1"/>
    <s v="DB-13405"/>
    <s v="Denny Blanton"/>
    <x v="0"/>
    <s v="United States"/>
    <x v="333"/>
    <x v="2"/>
    <n v="32839"/>
    <s v="South"/>
    <s v="TEC-AC-10001465"/>
    <x v="2"/>
    <x v="11"/>
    <s v="SanDisk Cruzer 64 GB USB Flash Drive"/>
    <n v="87.168000000000006"/>
    <n v="3"/>
    <n v="0.2"/>
    <n v="10.896000000000001"/>
  </r>
  <r>
    <n v="3531"/>
    <s v="US-2016-152835"/>
    <x v="288"/>
    <d v="2016-05-23T00:00:00"/>
    <x v="1"/>
    <s v="RP-19855"/>
    <s v="Roy Phan"/>
    <x v="1"/>
    <s v="United States"/>
    <x v="240"/>
    <x v="14"/>
    <n v="47905"/>
    <s v="Central"/>
    <s v="OFF-AR-10003056"/>
    <x v="1"/>
    <x v="6"/>
    <s v="Newell 341"/>
    <n v="21.4"/>
    <n v="5"/>
    <n v="0"/>
    <n v="6.2060000000000004"/>
  </r>
  <r>
    <n v="3532"/>
    <s v="CA-2016-155565"/>
    <x v="316"/>
    <d v="2016-05-28T00:00:00"/>
    <x v="3"/>
    <s v="EH-13765"/>
    <s v="Edward Hooks"/>
    <x v="1"/>
    <s v="United States"/>
    <x v="20"/>
    <x v="15"/>
    <n v="10035"/>
    <s v="East"/>
    <s v="OFF-SU-10001218"/>
    <x v="1"/>
    <x v="14"/>
    <s v="Fiskars Softgrip Scissors"/>
    <n v="54.9"/>
    <n v="5"/>
    <n v="0"/>
    <n v="15.372"/>
  </r>
  <r>
    <n v="3533"/>
    <s v="CA-2014-110849"/>
    <x v="891"/>
    <d v="2014-04-23T00:00:00"/>
    <x v="1"/>
    <s v="JL-15835"/>
    <s v="John Lee"/>
    <x v="0"/>
    <s v="United States"/>
    <x v="1"/>
    <x v="1"/>
    <n v="90049"/>
    <s v="West"/>
    <s v="TEC-MA-10002859"/>
    <x v="2"/>
    <x v="15"/>
    <s v="Ativa MDM8000 8-Sheet Micro-Cut Shredder"/>
    <n v="287.96800000000002"/>
    <n v="4"/>
    <n v="0.2"/>
    <n v="97.1892"/>
  </r>
  <r>
    <n v="3534"/>
    <s v="CA-2014-110849"/>
    <x v="891"/>
    <d v="2014-04-23T00:00:00"/>
    <x v="1"/>
    <s v="JL-15835"/>
    <s v="John Lee"/>
    <x v="0"/>
    <s v="United States"/>
    <x v="1"/>
    <x v="1"/>
    <n v="90049"/>
    <s v="West"/>
    <s v="OFF-AR-10002375"/>
    <x v="1"/>
    <x v="6"/>
    <s v="Newell 351"/>
    <n v="13.12"/>
    <n v="4"/>
    <n v="0"/>
    <n v="3.8048000000000002"/>
  </r>
  <r>
    <n v="3535"/>
    <s v="CA-2014-110849"/>
    <x v="891"/>
    <d v="2014-04-23T00:00:00"/>
    <x v="1"/>
    <s v="JL-15835"/>
    <s v="John Lee"/>
    <x v="0"/>
    <s v="United States"/>
    <x v="1"/>
    <x v="1"/>
    <n v="90049"/>
    <s v="West"/>
    <s v="OFF-AR-10000657"/>
    <x v="1"/>
    <x v="6"/>
    <s v="Binney &amp; Smith inkTank Desk Highlighter, Chisel Tip, Yellow, 12/Box"/>
    <n v="10.75"/>
    <n v="5"/>
    <n v="0"/>
    <n v="3.5474999999999999"/>
  </r>
  <r>
    <n v="3536"/>
    <s v="CA-2014-110849"/>
    <x v="891"/>
    <d v="2014-04-23T00:00:00"/>
    <x v="1"/>
    <s v="JL-15835"/>
    <s v="John Lee"/>
    <x v="0"/>
    <s v="United States"/>
    <x v="1"/>
    <x v="1"/>
    <n v="90049"/>
    <s v="West"/>
    <s v="OFF-FA-10000134"/>
    <x v="1"/>
    <x v="13"/>
    <s v="Advantus Push Pins, Aluminum Head"/>
    <n v="11.62"/>
    <n v="2"/>
    <n v="0"/>
    <n v="3.6021999999999998"/>
  </r>
  <r>
    <n v="3537"/>
    <s v="CA-2016-145842"/>
    <x v="26"/>
    <d v="2016-06-20T00:00:00"/>
    <x v="0"/>
    <s v="FM-14380"/>
    <s v="Fred McMath"/>
    <x v="0"/>
    <s v="United States"/>
    <x v="20"/>
    <x v="15"/>
    <n v="10024"/>
    <s v="East"/>
    <s v="OFF-ST-10000419"/>
    <x v="1"/>
    <x v="4"/>
    <s v="Rogers Jumbo File, Granite"/>
    <n v="40.74"/>
    <n v="3"/>
    <n v="0"/>
    <n v="0.40739999999999998"/>
  </r>
  <r>
    <n v="3538"/>
    <s v="CA-2014-158771"/>
    <x v="309"/>
    <d v="2014-05-09T00:00:00"/>
    <x v="3"/>
    <s v="SB-20290"/>
    <s v="Sean Braxton"/>
    <x v="1"/>
    <s v="United States"/>
    <x v="0"/>
    <x v="0"/>
    <n v="42420"/>
    <s v="South"/>
    <s v="OFF-ST-10000107"/>
    <x v="1"/>
    <x v="4"/>
    <s v="Fellowes Super Stor/Drawer"/>
    <n v="83.25"/>
    <n v="3"/>
    <n v="0"/>
    <n v="14.984999999999999"/>
  </r>
  <r>
    <n v="3539"/>
    <s v="CA-2014-158771"/>
    <x v="309"/>
    <d v="2014-05-09T00:00:00"/>
    <x v="3"/>
    <s v="SB-20290"/>
    <s v="Sean Braxton"/>
    <x v="1"/>
    <s v="United States"/>
    <x v="0"/>
    <x v="0"/>
    <n v="42420"/>
    <s v="South"/>
    <s v="OFF-LA-10001641"/>
    <x v="1"/>
    <x v="2"/>
    <s v="Avery 518"/>
    <n v="9.4499999999999993"/>
    <n v="3"/>
    <n v="0"/>
    <n v="4.5359999999999996"/>
  </r>
  <r>
    <n v="3540"/>
    <s v="CA-2014-158771"/>
    <x v="309"/>
    <d v="2014-05-09T00:00:00"/>
    <x v="3"/>
    <s v="SB-20290"/>
    <s v="Sean Braxton"/>
    <x v="1"/>
    <s v="United States"/>
    <x v="0"/>
    <x v="0"/>
    <n v="42420"/>
    <s v="South"/>
    <s v="OFF-LA-10003121"/>
    <x v="1"/>
    <x v="2"/>
    <s v="Avery 506"/>
    <n v="20.65"/>
    <n v="5"/>
    <n v="0"/>
    <n v="9.4990000000000006"/>
  </r>
  <r>
    <n v="3541"/>
    <s v="CA-2014-158771"/>
    <x v="309"/>
    <d v="2014-05-09T00:00:00"/>
    <x v="3"/>
    <s v="SB-20290"/>
    <s v="Sean Braxton"/>
    <x v="1"/>
    <s v="United States"/>
    <x v="0"/>
    <x v="0"/>
    <n v="42420"/>
    <s v="South"/>
    <s v="OFF-PA-10002689"/>
    <x v="1"/>
    <x v="10"/>
    <s v="Weyerhaeuser First Choice Laser/Copy Paper (20Lb. and 88 Bright)"/>
    <n v="45.36"/>
    <n v="7"/>
    <n v="0"/>
    <n v="21.7728"/>
  </r>
  <r>
    <n v="3542"/>
    <s v="CA-2016-157511"/>
    <x v="31"/>
    <d v="2016-09-20T00:00:00"/>
    <x v="2"/>
    <s v="SV-20365"/>
    <s v="Seth Vernon"/>
    <x v="0"/>
    <s v="United States"/>
    <x v="38"/>
    <x v="24"/>
    <n v="43229"/>
    <s v="East"/>
    <s v="FUR-FU-10002107"/>
    <x v="0"/>
    <x v="5"/>
    <s v="Eldon Pizzaz Desk Accessories"/>
    <n v="5.3520000000000003"/>
    <n v="3"/>
    <n v="0.2"/>
    <n v="1.6055999999999999"/>
  </r>
  <r>
    <n v="3543"/>
    <s v="CA-2016-157511"/>
    <x v="31"/>
    <d v="2016-09-20T00:00:00"/>
    <x v="2"/>
    <s v="SV-20365"/>
    <s v="Seth Vernon"/>
    <x v="0"/>
    <s v="United States"/>
    <x v="38"/>
    <x v="24"/>
    <n v="43229"/>
    <s v="East"/>
    <s v="FUR-CH-10002647"/>
    <x v="0"/>
    <x v="1"/>
    <s v="Situations Contoured Folding Chairs, 4/Set"/>
    <n v="99.372"/>
    <n v="2"/>
    <n v="0.3"/>
    <n v="-7.0979999999999999"/>
  </r>
  <r>
    <n v="3544"/>
    <s v="CA-2016-157511"/>
    <x v="31"/>
    <d v="2016-09-20T00:00:00"/>
    <x v="2"/>
    <s v="SV-20365"/>
    <s v="Seth Vernon"/>
    <x v="0"/>
    <s v="United States"/>
    <x v="38"/>
    <x v="24"/>
    <n v="43229"/>
    <s v="East"/>
    <s v="OFF-AR-10002257"/>
    <x v="1"/>
    <x v="6"/>
    <s v="Eldon Spacemaker Box, Quick-Snap Lid, Clear"/>
    <n v="2.6720000000000002"/>
    <n v="1"/>
    <n v="0.2"/>
    <n v="0.3674"/>
  </r>
  <r>
    <n v="3545"/>
    <s v="CA-2017-121216"/>
    <x v="331"/>
    <d v="2017-12-25T00:00:00"/>
    <x v="0"/>
    <s v="MM-17920"/>
    <s v="Michael Moore"/>
    <x v="0"/>
    <s v="United States"/>
    <x v="284"/>
    <x v="5"/>
    <n v="77840"/>
    <s v="Central"/>
    <s v="OFF-PA-10004519"/>
    <x v="1"/>
    <x v="10"/>
    <s v="Spiral Phone Message Books with Labels by Adams"/>
    <n v="28.672000000000001"/>
    <n v="8"/>
    <n v="0.2"/>
    <n v="10.393599999999999"/>
  </r>
  <r>
    <n v="3546"/>
    <s v="CA-2017-121216"/>
    <x v="331"/>
    <d v="2017-12-25T00:00:00"/>
    <x v="0"/>
    <s v="MM-17920"/>
    <s v="Michael Moore"/>
    <x v="0"/>
    <s v="United States"/>
    <x v="284"/>
    <x v="5"/>
    <n v="77840"/>
    <s v="Central"/>
    <s v="OFF-AP-10001947"/>
    <x v="1"/>
    <x v="9"/>
    <s v="Acco 6 Outlet Guardian Premium Plus Surge Suppressor"/>
    <n v="29.312000000000001"/>
    <n v="8"/>
    <n v="0.8"/>
    <n v="-74.745599999999996"/>
  </r>
  <r>
    <n v="3547"/>
    <s v="CA-2017-155292"/>
    <x v="505"/>
    <d v="2017-11-01T00:00:00"/>
    <x v="2"/>
    <s v="RD-19810"/>
    <s v="Ross DeVincentis"/>
    <x v="2"/>
    <s v="United States"/>
    <x v="102"/>
    <x v="0"/>
    <n v="40475"/>
    <s v="South"/>
    <s v="OFF-ST-10004963"/>
    <x v="1"/>
    <x v="4"/>
    <s v="Eldon Gobal File Keepers"/>
    <n v="105.98"/>
    <n v="7"/>
    <n v="0"/>
    <n v="4.2392000000000003"/>
  </r>
  <r>
    <n v="3548"/>
    <s v="CA-2017-155292"/>
    <x v="505"/>
    <d v="2017-11-01T00:00:00"/>
    <x v="2"/>
    <s v="RD-19810"/>
    <s v="Ross DeVincentis"/>
    <x v="2"/>
    <s v="United States"/>
    <x v="102"/>
    <x v="0"/>
    <n v="40475"/>
    <s v="South"/>
    <s v="OFF-SU-10002573"/>
    <x v="1"/>
    <x v="14"/>
    <s v="Acme 10&quot; Easy Grip Assistive Scissors"/>
    <n v="35.06"/>
    <n v="2"/>
    <n v="0"/>
    <n v="10.518000000000001"/>
  </r>
  <r>
    <n v="3549"/>
    <s v="CA-2017-155292"/>
    <x v="505"/>
    <d v="2017-11-01T00:00:00"/>
    <x v="2"/>
    <s v="RD-19810"/>
    <s v="Ross DeVincentis"/>
    <x v="2"/>
    <s v="United States"/>
    <x v="102"/>
    <x v="0"/>
    <n v="40475"/>
    <s v="South"/>
    <s v="FUR-CH-10000553"/>
    <x v="0"/>
    <x v="1"/>
    <s v="Metal Folding Chairs, Beige, 4/Carton"/>
    <n v="33.94"/>
    <n v="1"/>
    <n v="0"/>
    <n v="9.1638000000000002"/>
  </r>
  <r>
    <n v="3550"/>
    <s v="CA-2017-155292"/>
    <x v="505"/>
    <d v="2017-11-01T00:00:00"/>
    <x v="2"/>
    <s v="RD-19810"/>
    <s v="Ross DeVincentis"/>
    <x v="2"/>
    <s v="United States"/>
    <x v="102"/>
    <x v="0"/>
    <n v="40475"/>
    <s v="South"/>
    <s v="OFF-LA-10001982"/>
    <x v="1"/>
    <x v="2"/>
    <s v="Smead Alpha-Z Color-Coded Name Labels First Letter Starter Set"/>
    <n v="30"/>
    <n v="8"/>
    <n v="0"/>
    <n v="14.4"/>
  </r>
  <r>
    <n v="3551"/>
    <s v="CA-2016-152555"/>
    <x v="892"/>
    <d v="2016-04-02T00:00:00"/>
    <x v="0"/>
    <s v="ME-17320"/>
    <s v="Maria Etezadi"/>
    <x v="2"/>
    <s v="United States"/>
    <x v="22"/>
    <x v="10"/>
    <n v="60653"/>
    <s v="Central"/>
    <s v="OFF-PA-10001295"/>
    <x v="1"/>
    <x v="10"/>
    <s v="Computer Printout Paper with Letter-Trim Perforations"/>
    <n v="45.527999999999999"/>
    <n v="3"/>
    <n v="0.2"/>
    <n v="15.934799999999999"/>
  </r>
  <r>
    <n v="3552"/>
    <s v="CA-2016-152555"/>
    <x v="892"/>
    <d v="2016-04-02T00:00:00"/>
    <x v="0"/>
    <s v="ME-17320"/>
    <s v="Maria Etezadi"/>
    <x v="2"/>
    <s v="United States"/>
    <x v="22"/>
    <x v="10"/>
    <n v="60653"/>
    <s v="Central"/>
    <s v="FUR-CH-10002965"/>
    <x v="0"/>
    <x v="1"/>
    <s v="Global Leather Highback Executive Chair with Pneumatic Height Adjustment, Black"/>
    <n v="844.11599999999999"/>
    <n v="6"/>
    <n v="0.3"/>
    <n v="-36.176400000000001"/>
  </r>
  <r>
    <n v="3553"/>
    <s v="CA-2016-152555"/>
    <x v="892"/>
    <d v="2016-04-02T00:00:00"/>
    <x v="0"/>
    <s v="ME-17320"/>
    <s v="Maria Etezadi"/>
    <x v="2"/>
    <s v="United States"/>
    <x v="22"/>
    <x v="10"/>
    <n v="60653"/>
    <s v="Central"/>
    <s v="TEC-PH-10001254"/>
    <x v="2"/>
    <x v="7"/>
    <s v="Jabra BIZ 2300 Duo QD Duo Corded Headset"/>
    <n v="812.73599999999999"/>
    <n v="8"/>
    <n v="0.2"/>
    <n v="60.955199999999998"/>
  </r>
  <r>
    <n v="3554"/>
    <s v="CA-2017-107832"/>
    <x v="51"/>
    <d v="2017-11-26T00:00:00"/>
    <x v="0"/>
    <s v="FH-14275"/>
    <s v="Frank Hawley"/>
    <x v="1"/>
    <s v="United States"/>
    <x v="10"/>
    <x v="9"/>
    <n v="19120"/>
    <s v="East"/>
    <s v="OFF-BI-10001658"/>
    <x v="1"/>
    <x v="8"/>
    <s v="GBC Standard Therm-A-Bind Covers"/>
    <n v="7.476"/>
    <n v="1"/>
    <n v="0.7"/>
    <n v="-5.9808000000000003"/>
  </r>
  <r>
    <n v="3555"/>
    <s v="CA-2014-120838"/>
    <x v="893"/>
    <d v="2014-03-26T00:00:00"/>
    <x v="0"/>
    <s v="PO-18865"/>
    <s v="Patrick O'Donnell"/>
    <x v="0"/>
    <s v="United States"/>
    <x v="1"/>
    <x v="1"/>
    <n v="90036"/>
    <s v="West"/>
    <s v="OFF-ST-10000585"/>
    <x v="1"/>
    <x v="4"/>
    <s v="Economy Rollaway Files"/>
    <n v="330.4"/>
    <n v="2"/>
    <n v="0"/>
    <n v="85.903999999999996"/>
  </r>
  <r>
    <n v="3556"/>
    <s v="CA-2014-120838"/>
    <x v="893"/>
    <d v="2014-03-26T00:00:00"/>
    <x v="0"/>
    <s v="PO-18865"/>
    <s v="Patrick O'Donnell"/>
    <x v="0"/>
    <s v="United States"/>
    <x v="1"/>
    <x v="1"/>
    <n v="90036"/>
    <s v="West"/>
    <s v="TEC-PH-10003484"/>
    <x v="2"/>
    <x v="7"/>
    <s v="Ooma Telo VoIP Home Phone System"/>
    <n v="604.75199999999995"/>
    <n v="6"/>
    <n v="0.2"/>
    <n v="37.796999999999997"/>
  </r>
  <r>
    <n v="3557"/>
    <s v="CA-2017-118542"/>
    <x v="96"/>
    <d v="2017-12-05T00:00:00"/>
    <x v="1"/>
    <s v="CC-12550"/>
    <s v="Clay Cheatham"/>
    <x v="0"/>
    <s v="United States"/>
    <x v="1"/>
    <x v="1"/>
    <n v="90008"/>
    <s v="West"/>
    <s v="OFF-PA-10004735"/>
    <x v="1"/>
    <x v="10"/>
    <s v="Xerox 1905"/>
    <n v="45.36"/>
    <n v="7"/>
    <n v="0"/>
    <n v="21.7728"/>
  </r>
  <r>
    <n v="3558"/>
    <s v="CA-2017-118542"/>
    <x v="96"/>
    <d v="2017-12-05T00:00:00"/>
    <x v="1"/>
    <s v="CC-12550"/>
    <s v="Clay Cheatham"/>
    <x v="0"/>
    <s v="United States"/>
    <x v="1"/>
    <x v="1"/>
    <n v="90008"/>
    <s v="West"/>
    <s v="OFF-BI-10003429"/>
    <x v="1"/>
    <x v="8"/>
    <s v="Cardinal HOLDit! Binder Insert Strips,Extra Strips"/>
    <n v="10.128"/>
    <n v="2"/>
    <n v="0.2"/>
    <n v="3.6714000000000002"/>
  </r>
  <r>
    <n v="3559"/>
    <s v="CA-2017-152737"/>
    <x v="659"/>
    <d v="2017-11-12T00:00:00"/>
    <x v="1"/>
    <s v="TS-21505"/>
    <s v="Tony Sayre"/>
    <x v="0"/>
    <s v="United States"/>
    <x v="8"/>
    <x v="1"/>
    <n v="94122"/>
    <s v="West"/>
    <s v="OFF-BI-10002982"/>
    <x v="1"/>
    <x v="8"/>
    <s v="Avery Self-Adhesive Photo Pockets for Polaroid Photos"/>
    <n v="21.792000000000002"/>
    <n v="4"/>
    <n v="0.2"/>
    <n v="7.6272000000000002"/>
  </r>
  <r>
    <n v="3560"/>
    <s v="CA-2017-152737"/>
    <x v="659"/>
    <d v="2017-11-12T00:00:00"/>
    <x v="1"/>
    <s v="TS-21505"/>
    <s v="Tony Sayre"/>
    <x v="0"/>
    <s v="United States"/>
    <x v="8"/>
    <x v="1"/>
    <n v="94122"/>
    <s v="West"/>
    <s v="TEC-AC-10004975"/>
    <x v="2"/>
    <x v="11"/>
    <s v="Plantronics Audio 995 Wireless Stereo Headset"/>
    <n v="439.8"/>
    <n v="4"/>
    <n v="0"/>
    <n v="145.13399999999999"/>
  </r>
  <r>
    <n v="3561"/>
    <s v="CA-2017-109757"/>
    <x v="507"/>
    <d v="2017-09-09T00:00:00"/>
    <x v="0"/>
    <s v="MD-17350"/>
    <s v="Maribeth Dona"/>
    <x v="0"/>
    <s v="United States"/>
    <x v="59"/>
    <x v="24"/>
    <n v="44312"/>
    <s v="East"/>
    <s v="OFF-AR-10002335"/>
    <x v="1"/>
    <x v="6"/>
    <s v="DIXON Oriole Pencils"/>
    <n v="8.2560000000000002"/>
    <n v="4"/>
    <n v="0.2"/>
    <n v="0.61919999999999997"/>
  </r>
  <r>
    <n v="3562"/>
    <s v="CA-2017-109757"/>
    <x v="507"/>
    <d v="2017-09-09T00:00:00"/>
    <x v="0"/>
    <s v="MD-17350"/>
    <s v="Maribeth Dona"/>
    <x v="0"/>
    <s v="United States"/>
    <x v="59"/>
    <x v="24"/>
    <n v="44312"/>
    <s v="East"/>
    <s v="OFF-BI-10004001"/>
    <x v="1"/>
    <x v="8"/>
    <s v="GBC Recycled VeloBinder Covers"/>
    <n v="25.56"/>
    <n v="5"/>
    <n v="0.7"/>
    <n v="-20.448"/>
  </r>
  <r>
    <n v="3563"/>
    <s v="CA-2017-109757"/>
    <x v="507"/>
    <d v="2017-09-09T00:00:00"/>
    <x v="0"/>
    <s v="MD-17350"/>
    <s v="Maribeth Dona"/>
    <x v="0"/>
    <s v="United States"/>
    <x v="59"/>
    <x v="24"/>
    <n v="44312"/>
    <s v="East"/>
    <s v="OFF-BI-10001634"/>
    <x v="1"/>
    <x v="8"/>
    <s v="Wilson Jones Active Use Binders"/>
    <n v="4.3680000000000003"/>
    <n v="2"/>
    <n v="0.7"/>
    <n v="-3.0575999999999999"/>
  </r>
  <r>
    <n v="3564"/>
    <s v="CA-2017-109757"/>
    <x v="507"/>
    <d v="2017-09-09T00:00:00"/>
    <x v="0"/>
    <s v="MD-17350"/>
    <s v="Maribeth Dona"/>
    <x v="0"/>
    <s v="United States"/>
    <x v="59"/>
    <x v="24"/>
    <n v="44312"/>
    <s v="East"/>
    <s v="OFF-PA-10000007"/>
    <x v="1"/>
    <x v="10"/>
    <s v="Telephone Message Books with Fax/Mobile Section, 4 1/4&quot; x 6&quot;"/>
    <n v="11.52"/>
    <n v="4"/>
    <n v="0.2"/>
    <n v="3.7440000000000002"/>
  </r>
  <r>
    <n v="3565"/>
    <s v="CA-2016-130029"/>
    <x v="894"/>
    <d v="2016-07-06T00:00:00"/>
    <x v="2"/>
    <s v="GT-14755"/>
    <s v="Guy Thornton"/>
    <x v="0"/>
    <s v="United States"/>
    <x v="1"/>
    <x v="1"/>
    <n v="90049"/>
    <s v="West"/>
    <s v="OFF-PA-10000552"/>
    <x v="1"/>
    <x v="10"/>
    <s v="Xerox 200"/>
    <n v="12.96"/>
    <n v="2"/>
    <n v="0"/>
    <n v="6.2207999999999997"/>
  </r>
  <r>
    <n v="3566"/>
    <s v="CA-2016-130029"/>
    <x v="894"/>
    <d v="2016-07-06T00:00:00"/>
    <x v="2"/>
    <s v="GT-14755"/>
    <s v="Guy Thornton"/>
    <x v="0"/>
    <s v="United States"/>
    <x v="1"/>
    <x v="1"/>
    <n v="90049"/>
    <s v="West"/>
    <s v="OFF-FA-10001135"/>
    <x v="1"/>
    <x v="13"/>
    <s v="Brites Rubber Bands, 1 1/2 oz. Box"/>
    <n v="3.96"/>
    <n v="2"/>
    <n v="0"/>
    <n v="7.9200000000000007E-2"/>
  </r>
  <r>
    <n v="3567"/>
    <s v="CA-2017-103877"/>
    <x v="210"/>
    <d v="2017-09-14T00:00:00"/>
    <x v="1"/>
    <s v="RD-19660"/>
    <s v="Robert Dilbeck"/>
    <x v="2"/>
    <s v="United States"/>
    <x v="44"/>
    <x v="25"/>
    <n v="64055"/>
    <s v="Central"/>
    <s v="OFF-BI-10003650"/>
    <x v="1"/>
    <x v="8"/>
    <s v="GBC DocuBind 300 Electric Binding Machine"/>
    <n v="1577.94"/>
    <n v="3"/>
    <n v="0"/>
    <n v="757.41120000000001"/>
  </r>
  <r>
    <n v="3568"/>
    <s v="CA-2016-137176"/>
    <x v="369"/>
    <d v="2016-09-14T00:00:00"/>
    <x v="0"/>
    <s v="DB-12910"/>
    <s v="Daniel Byrd"/>
    <x v="2"/>
    <s v="United States"/>
    <x v="61"/>
    <x v="5"/>
    <n v="75220"/>
    <s v="Central"/>
    <s v="FUR-FU-10003832"/>
    <x v="0"/>
    <x v="5"/>
    <s v="Eldon Expressions Punched Metal &amp; Wood Desk Accessories, Black &amp; Cherry"/>
    <n v="15.007999999999999"/>
    <n v="4"/>
    <n v="0.6"/>
    <n v="-12.006399999999999"/>
  </r>
  <r>
    <n v="3569"/>
    <s v="CA-2017-168109"/>
    <x v="445"/>
    <d v="2017-07-03T00:00:00"/>
    <x v="3"/>
    <s v="JK-15640"/>
    <s v="Jim Kriz"/>
    <x v="2"/>
    <s v="United States"/>
    <x v="4"/>
    <x v="4"/>
    <n v="98105"/>
    <s v="West"/>
    <s v="TEC-AC-10003628"/>
    <x v="2"/>
    <x v="11"/>
    <s v="Logitech 910-002974 M325 Wireless Mouse for Web Scrolling"/>
    <n v="59.98"/>
    <n v="2"/>
    <n v="0"/>
    <n v="26.391200000000001"/>
  </r>
  <r>
    <n v="3570"/>
    <s v="CA-2017-168109"/>
    <x v="445"/>
    <d v="2017-07-03T00:00:00"/>
    <x v="3"/>
    <s v="JK-15640"/>
    <s v="Jim Kriz"/>
    <x v="2"/>
    <s v="United States"/>
    <x v="4"/>
    <x v="4"/>
    <n v="98105"/>
    <s v="West"/>
    <s v="TEC-MA-10001148"/>
    <x v="2"/>
    <x v="15"/>
    <s v="Okidata MB491 Multifunction Printer"/>
    <n v="2395.1999999999998"/>
    <n v="6"/>
    <n v="0.2"/>
    <n v="209.58"/>
  </r>
  <r>
    <n v="3571"/>
    <s v="CA-2017-168109"/>
    <x v="445"/>
    <d v="2017-07-03T00:00:00"/>
    <x v="3"/>
    <s v="JK-15640"/>
    <s v="Jim Kriz"/>
    <x v="2"/>
    <s v="United States"/>
    <x v="4"/>
    <x v="4"/>
    <n v="98105"/>
    <s v="West"/>
    <s v="TEC-AC-10002049"/>
    <x v="2"/>
    <x v="11"/>
    <s v="Plantronics Savi W720 Multi-Device Wireless Headset System"/>
    <n v="1687.8"/>
    <n v="4"/>
    <n v="0"/>
    <n v="742.63199999999995"/>
  </r>
  <r>
    <n v="3572"/>
    <s v="CA-2017-168109"/>
    <x v="445"/>
    <d v="2017-07-03T00:00:00"/>
    <x v="3"/>
    <s v="JK-15640"/>
    <s v="Jim Kriz"/>
    <x v="2"/>
    <s v="United States"/>
    <x v="4"/>
    <x v="4"/>
    <n v="98105"/>
    <s v="West"/>
    <s v="TEC-PH-10000702"/>
    <x v="2"/>
    <x v="7"/>
    <s v="Square Credit Card Reader, 4 1/2&quot; x 4 1/2&quot; x 1&quot;, White"/>
    <n v="7.992"/>
    <n v="1"/>
    <n v="0.2"/>
    <n v="2.6972999999999998"/>
  </r>
  <r>
    <n v="3573"/>
    <s v="US-2017-126081"/>
    <x v="222"/>
    <d v="2017-07-04T00:00:00"/>
    <x v="1"/>
    <s v="FC-14335"/>
    <s v="Fred Chung"/>
    <x v="1"/>
    <s v="United States"/>
    <x v="279"/>
    <x v="5"/>
    <n v="75150"/>
    <s v="Central"/>
    <s v="OFF-PA-10003953"/>
    <x v="1"/>
    <x v="10"/>
    <s v="Xerox 218"/>
    <n v="5.1840000000000002"/>
    <n v="1"/>
    <n v="0.2"/>
    <n v="1.8144"/>
  </r>
  <r>
    <n v="3574"/>
    <s v="CA-2017-117023"/>
    <x v="783"/>
    <d v="2017-08-12T00:00:00"/>
    <x v="1"/>
    <s v="JW-15955"/>
    <s v="Joni Wasserman"/>
    <x v="0"/>
    <s v="United States"/>
    <x v="85"/>
    <x v="15"/>
    <n v="11561"/>
    <s v="East"/>
    <s v="OFF-AR-10003602"/>
    <x v="1"/>
    <x v="6"/>
    <s v="Quartet Omega Colored Chalk, 12/Pack"/>
    <n v="11.68"/>
    <n v="2"/>
    <n v="0"/>
    <n v="5.4896000000000003"/>
  </r>
  <r>
    <n v="3575"/>
    <s v="CA-2017-117023"/>
    <x v="783"/>
    <d v="2017-08-12T00:00:00"/>
    <x v="1"/>
    <s v="JW-15955"/>
    <s v="Joni Wasserman"/>
    <x v="0"/>
    <s v="United States"/>
    <x v="85"/>
    <x v="15"/>
    <n v="11561"/>
    <s v="East"/>
    <s v="OFF-AR-10004062"/>
    <x v="1"/>
    <x v="6"/>
    <s v="Staples in misc. colors"/>
    <n v="104.8"/>
    <n v="10"/>
    <n v="0"/>
    <n v="26.2"/>
  </r>
  <r>
    <n v="3576"/>
    <s v="CA-2015-143532"/>
    <x v="531"/>
    <d v="2015-03-24T00:00:00"/>
    <x v="1"/>
    <s v="DC-12850"/>
    <s v="Dan Campbell"/>
    <x v="0"/>
    <s v="United States"/>
    <x v="368"/>
    <x v="2"/>
    <n v="33161"/>
    <s v="South"/>
    <s v="OFF-PA-10001560"/>
    <x v="1"/>
    <x v="10"/>
    <s v="Adams Telephone Message Books, 5 1/4” x 11”"/>
    <n v="14.496"/>
    <n v="3"/>
    <n v="0.2"/>
    <n v="4.8924000000000003"/>
  </r>
  <r>
    <n v="3577"/>
    <s v="CA-2016-103163"/>
    <x v="843"/>
    <d v="2016-06-11T00:00:00"/>
    <x v="1"/>
    <s v="FM-14290"/>
    <s v="Frank Merwin"/>
    <x v="2"/>
    <s v="United States"/>
    <x v="329"/>
    <x v="1"/>
    <n v="93309"/>
    <s v="West"/>
    <s v="OFF-BI-10003305"/>
    <x v="1"/>
    <x v="8"/>
    <s v="Avery Hanging File Binders"/>
    <n v="4.7839999999999998"/>
    <n v="1"/>
    <n v="0.2"/>
    <n v="1.5548"/>
  </r>
  <r>
    <n v="3578"/>
    <s v="CA-2016-103163"/>
    <x v="843"/>
    <d v="2016-06-11T00:00:00"/>
    <x v="1"/>
    <s v="FM-14290"/>
    <s v="Frank Merwin"/>
    <x v="2"/>
    <s v="United States"/>
    <x v="329"/>
    <x v="1"/>
    <n v="93309"/>
    <s v="West"/>
    <s v="OFF-PA-10004000"/>
    <x v="1"/>
    <x v="10"/>
    <s v="While You Were Out Pads, 50 per Pad, 4 x 5 1/4, Green Cycle"/>
    <n v="4.7300000000000004"/>
    <n v="1"/>
    <n v="0"/>
    <n v="2.3176999999999999"/>
  </r>
  <r>
    <n v="3579"/>
    <s v="CA-2016-104157"/>
    <x v="197"/>
    <d v="2016-07-29T00:00:00"/>
    <x v="1"/>
    <s v="MT-17815"/>
    <s v="Meg Tillman"/>
    <x v="0"/>
    <s v="United States"/>
    <x v="25"/>
    <x v="35"/>
    <n v="39212"/>
    <s v="South"/>
    <s v="OFF-ST-10000321"/>
    <x v="1"/>
    <x v="4"/>
    <s v="Akro Stacking Bins"/>
    <n v="7.89"/>
    <n v="1"/>
    <n v="0"/>
    <n v="0.31559999999999999"/>
  </r>
  <r>
    <n v="3580"/>
    <s v="CA-2016-104157"/>
    <x v="197"/>
    <d v="2016-07-29T00:00:00"/>
    <x v="1"/>
    <s v="MT-17815"/>
    <s v="Meg Tillman"/>
    <x v="0"/>
    <s v="United States"/>
    <x v="25"/>
    <x v="35"/>
    <n v="39212"/>
    <s v="South"/>
    <s v="OFF-PA-10004665"/>
    <x v="1"/>
    <x v="10"/>
    <s v="Advantus Motivational Note Cards"/>
    <n v="65.5"/>
    <n v="5"/>
    <n v="0"/>
    <n v="32.094999999999999"/>
  </r>
  <r>
    <n v="3581"/>
    <s v="CA-2016-104157"/>
    <x v="197"/>
    <d v="2016-07-29T00:00:00"/>
    <x v="1"/>
    <s v="MT-17815"/>
    <s v="Meg Tillman"/>
    <x v="0"/>
    <s v="United States"/>
    <x v="25"/>
    <x v="35"/>
    <n v="39212"/>
    <s v="South"/>
    <s v="FUR-TA-10004915"/>
    <x v="0"/>
    <x v="3"/>
    <s v="Office Impressions End Table, 20-1/2&quot;H x 24&quot;W x 20&quot;D"/>
    <n v="2430.08"/>
    <n v="8"/>
    <n v="0"/>
    <n v="388.81279999999998"/>
  </r>
  <r>
    <n v="3582"/>
    <s v="CA-2017-117807"/>
    <x v="172"/>
    <d v="2017-10-07T00:00:00"/>
    <x v="1"/>
    <s v="DK-13090"/>
    <s v="Dave Kipp"/>
    <x v="0"/>
    <s v="United States"/>
    <x v="9"/>
    <x v="8"/>
    <n v="68025"/>
    <s v="Central"/>
    <s v="OFF-PA-10000994"/>
    <x v="1"/>
    <x v="10"/>
    <s v="Xerox 1915"/>
    <n v="104.85"/>
    <n v="1"/>
    <n v="0"/>
    <n v="50.328000000000003"/>
  </r>
  <r>
    <n v="3583"/>
    <s v="CA-2015-121650"/>
    <x v="895"/>
    <d v="2015-12-16T00:00:00"/>
    <x v="1"/>
    <s v="KD-16495"/>
    <s v="Keith Dawkins"/>
    <x v="1"/>
    <s v="United States"/>
    <x v="25"/>
    <x v="12"/>
    <n v="49201"/>
    <s v="Central"/>
    <s v="OFF-AR-10001149"/>
    <x v="1"/>
    <x v="6"/>
    <s v="Avery Hi-Liter Comfort Grip Fluorescent Highlighter, Yellow Ink"/>
    <n v="3.9"/>
    <n v="2"/>
    <n v="0"/>
    <n v="1.5209999999999999"/>
  </r>
  <r>
    <n v="3584"/>
    <s v="CA-2015-121650"/>
    <x v="895"/>
    <d v="2015-12-16T00:00:00"/>
    <x v="1"/>
    <s v="KD-16495"/>
    <s v="Keith Dawkins"/>
    <x v="1"/>
    <s v="United States"/>
    <x v="25"/>
    <x v="12"/>
    <n v="49201"/>
    <s v="Central"/>
    <s v="FUR-TA-10003569"/>
    <x v="0"/>
    <x v="3"/>
    <s v="Bretford CR8500 Series Meeting Room Furniture"/>
    <n v="801.96"/>
    <n v="2"/>
    <n v="0"/>
    <n v="200.49"/>
  </r>
  <r>
    <n v="3585"/>
    <s v="CA-2015-121650"/>
    <x v="895"/>
    <d v="2015-12-16T00:00:00"/>
    <x v="1"/>
    <s v="KD-16495"/>
    <s v="Keith Dawkins"/>
    <x v="1"/>
    <s v="United States"/>
    <x v="25"/>
    <x v="12"/>
    <n v="49201"/>
    <s v="Central"/>
    <s v="FUR-CH-10004289"/>
    <x v="0"/>
    <x v="1"/>
    <s v="Global Super Steno Chair"/>
    <n v="191.96"/>
    <n v="2"/>
    <n v="0"/>
    <n v="32.633200000000002"/>
  </r>
  <r>
    <n v="3586"/>
    <s v="CA-2015-121650"/>
    <x v="895"/>
    <d v="2015-12-16T00:00:00"/>
    <x v="1"/>
    <s v="KD-16495"/>
    <s v="Keith Dawkins"/>
    <x v="1"/>
    <s v="United States"/>
    <x v="25"/>
    <x v="12"/>
    <n v="49201"/>
    <s v="Central"/>
    <s v="OFF-LA-10001045"/>
    <x v="1"/>
    <x v="2"/>
    <s v="Permanent Self-Adhesive File Folder Labels for Typewriters by Universal"/>
    <n v="2.61"/>
    <n v="1"/>
    <n v="0"/>
    <n v="1.2005999999999999"/>
  </r>
  <r>
    <n v="3587"/>
    <s v="CA-2017-161823"/>
    <x v="213"/>
    <d v="2017-09-08T00:00:00"/>
    <x v="1"/>
    <s v="AG-10300"/>
    <s v="Aleksandra Gannaway"/>
    <x v="1"/>
    <s v="United States"/>
    <x v="8"/>
    <x v="1"/>
    <n v="94122"/>
    <s v="West"/>
    <s v="OFF-AR-10002053"/>
    <x v="1"/>
    <x v="6"/>
    <s v="Premium Writing Pencils, Soft, #2 by Central Association for the Blind"/>
    <n v="5.96"/>
    <n v="2"/>
    <n v="0"/>
    <n v="1.6688000000000001"/>
  </r>
  <r>
    <n v="3588"/>
    <s v="CA-2017-121839"/>
    <x v="241"/>
    <d v="2017-09-28T00:00:00"/>
    <x v="1"/>
    <s v="MH-18115"/>
    <s v="Mick Hernandez"/>
    <x v="2"/>
    <s v="United States"/>
    <x v="152"/>
    <x v="24"/>
    <n v="43130"/>
    <s v="East"/>
    <s v="TEC-PH-10002885"/>
    <x v="2"/>
    <x v="7"/>
    <s v="Apple iPhone 5"/>
    <n v="1169.694"/>
    <n v="3"/>
    <n v="0.4"/>
    <n v="-253.43369999999999"/>
  </r>
  <r>
    <n v="3589"/>
    <s v="CA-2017-158729"/>
    <x v="484"/>
    <d v="2017-12-21T00:00:00"/>
    <x v="2"/>
    <s v="AC-10450"/>
    <s v="Amy Cox"/>
    <x v="0"/>
    <s v="United States"/>
    <x v="240"/>
    <x v="28"/>
    <n v="70506"/>
    <s v="South"/>
    <s v="OFF-SU-10002881"/>
    <x v="1"/>
    <x v="14"/>
    <s v="Martin Yale Chadless Opener Electric Letter Opener"/>
    <n v="1665.62"/>
    <n v="2"/>
    <n v="0"/>
    <n v="33.312399999999997"/>
  </r>
  <r>
    <n v="3590"/>
    <s v="CA-2017-146535"/>
    <x v="221"/>
    <d v="2017-11-30T00:00:00"/>
    <x v="1"/>
    <s v="FM-14290"/>
    <s v="Frank Merwin"/>
    <x v="2"/>
    <s v="United States"/>
    <x v="102"/>
    <x v="0"/>
    <n v="40475"/>
    <s v="South"/>
    <s v="OFF-BI-10000546"/>
    <x v="1"/>
    <x v="8"/>
    <s v="Avery Durable Binders"/>
    <n v="2.88"/>
    <n v="1"/>
    <n v="0"/>
    <n v="1.4112"/>
  </r>
  <r>
    <n v="3591"/>
    <s v="CA-2017-146535"/>
    <x v="221"/>
    <d v="2017-11-30T00:00:00"/>
    <x v="1"/>
    <s v="FM-14290"/>
    <s v="Frank Merwin"/>
    <x v="2"/>
    <s v="United States"/>
    <x v="102"/>
    <x v="0"/>
    <n v="40475"/>
    <s v="South"/>
    <s v="OFF-ST-10001526"/>
    <x v="1"/>
    <x v="4"/>
    <s v="Iceberg Mobile Mega Data/Printer Cart "/>
    <n v="1443.96"/>
    <n v="12"/>
    <n v="0"/>
    <n v="375.42959999999999"/>
  </r>
  <r>
    <n v="3592"/>
    <s v="CA-2014-154186"/>
    <x v="736"/>
    <d v="2014-12-15T00:00:00"/>
    <x v="0"/>
    <s v="RA-19285"/>
    <s v="Ralph Arnett"/>
    <x v="0"/>
    <s v="United States"/>
    <x v="12"/>
    <x v="5"/>
    <n v="77070"/>
    <s v="Central"/>
    <s v="OFF-SU-10001574"/>
    <x v="1"/>
    <x v="14"/>
    <s v="Acme Value Line Scissors"/>
    <n v="2.92"/>
    <n v="1"/>
    <n v="0.2"/>
    <n v="0.36499999999999999"/>
  </r>
  <r>
    <n v="3593"/>
    <s v="CA-2016-108434"/>
    <x v="5"/>
    <d v="2016-12-07T00:00:00"/>
    <x v="0"/>
    <s v="JG-15160"/>
    <s v="James Galang"/>
    <x v="0"/>
    <s v="United States"/>
    <x v="20"/>
    <x v="15"/>
    <n v="10024"/>
    <s v="East"/>
    <s v="OFF-ST-10002615"/>
    <x v="1"/>
    <x v="4"/>
    <s v="Dual Level, Single-Width Filing Carts"/>
    <n v="465.18"/>
    <n v="3"/>
    <n v="0"/>
    <n v="120.9468"/>
  </r>
  <r>
    <n v="3594"/>
    <s v="CA-2016-164154"/>
    <x v="108"/>
    <d v="2016-09-17T00:00:00"/>
    <x v="1"/>
    <s v="NZ-18565"/>
    <s v="Nick Zandusky"/>
    <x v="2"/>
    <s v="United States"/>
    <x v="167"/>
    <x v="24"/>
    <n v="43615"/>
    <s v="East"/>
    <s v="OFF-BI-10001658"/>
    <x v="1"/>
    <x v="8"/>
    <s v="GBC Standard Therm-A-Bind Covers"/>
    <n v="22.428000000000001"/>
    <n v="3"/>
    <n v="0.7"/>
    <n v="-17.942399999999999"/>
  </r>
  <r>
    <n v="3595"/>
    <s v="CA-2016-164154"/>
    <x v="108"/>
    <d v="2016-09-17T00:00:00"/>
    <x v="1"/>
    <s v="NZ-18565"/>
    <s v="Nick Zandusky"/>
    <x v="2"/>
    <s v="United States"/>
    <x v="167"/>
    <x v="24"/>
    <n v="43615"/>
    <s v="East"/>
    <s v="OFF-ST-10002562"/>
    <x v="1"/>
    <x v="4"/>
    <s v="Staple magnet"/>
    <n v="37.520000000000003"/>
    <n v="5"/>
    <n v="0.2"/>
    <n v="3.7519999999999998"/>
  </r>
  <r>
    <n v="3596"/>
    <s v="CA-2017-148012"/>
    <x v="34"/>
    <d v="2017-12-15T00:00:00"/>
    <x v="1"/>
    <s v="KM-16225"/>
    <s v="Kalyca Meade"/>
    <x v="1"/>
    <s v="United States"/>
    <x v="10"/>
    <x v="9"/>
    <n v="19143"/>
    <s v="East"/>
    <s v="OFF-AR-10004757"/>
    <x v="1"/>
    <x v="6"/>
    <s v="Crayola Colored Pencils"/>
    <n v="2.6240000000000001"/>
    <n v="1"/>
    <n v="0.2"/>
    <n v="0.4264"/>
  </r>
  <r>
    <n v="3597"/>
    <s v="CA-2014-102869"/>
    <x v="340"/>
    <d v="2014-09-14T00:00:00"/>
    <x v="0"/>
    <s v="LC-17140"/>
    <s v="Logan Currie"/>
    <x v="0"/>
    <s v="United States"/>
    <x v="10"/>
    <x v="9"/>
    <n v="19140"/>
    <s v="East"/>
    <s v="OFF-PA-10000788"/>
    <x v="1"/>
    <x v="10"/>
    <s v="Xerox 210"/>
    <n v="15.552"/>
    <n v="3"/>
    <n v="0.2"/>
    <n v="5.4432"/>
  </r>
  <r>
    <n v="3598"/>
    <s v="CA-2014-102869"/>
    <x v="340"/>
    <d v="2014-09-14T00:00:00"/>
    <x v="0"/>
    <s v="LC-17140"/>
    <s v="Logan Currie"/>
    <x v="0"/>
    <s v="United States"/>
    <x v="10"/>
    <x v="9"/>
    <n v="19140"/>
    <s v="East"/>
    <s v="TEC-AC-10002134"/>
    <x v="2"/>
    <x v="11"/>
    <s v="Rosewill 107 Normal Keys USB Wired Standard Keyboard"/>
    <n v="64.703999999999994"/>
    <n v="6"/>
    <n v="0.2"/>
    <n v="-4.8528000000000002"/>
  </r>
  <r>
    <n v="3599"/>
    <s v="CA-2014-102869"/>
    <x v="340"/>
    <d v="2014-09-14T00:00:00"/>
    <x v="0"/>
    <s v="LC-17140"/>
    <s v="Logan Currie"/>
    <x v="0"/>
    <s v="United States"/>
    <x v="10"/>
    <x v="9"/>
    <n v="19140"/>
    <s v="East"/>
    <s v="FUR-FU-10002456"/>
    <x v="0"/>
    <x v="5"/>
    <s v="Master Caster Door Stop, Large Neon Orange"/>
    <n v="17.472000000000001"/>
    <n v="3"/>
    <n v="0.2"/>
    <n v="5.0232000000000001"/>
  </r>
  <r>
    <n v="3600"/>
    <s v="CA-2014-102869"/>
    <x v="340"/>
    <d v="2014-09-14T00:00:00"/>
    <x v="0"/>
    <s v="LC-17140"/>
    <s v="Logan Currie"/>
    <x v="0"/>
    <s v="United States"/>
    <x v="10"/>
    <x v="9"/>
    <n v="19140"/>
    <s v="East"/>
    <s v="TEC-PH-10002549"/>
    <x v="2"/>
    <x v="7"/>
    <s v="Polycom SoundPoint IP 450 VoIP phone"/>
    <n v="135.51599999999999"/>
    <n v="1"/>
    <n v="0.4"/>
    <n v="-31.6204"/>
  </r>
  <r>
    <n v="3601"/>
    <s v="CA-2017-138310"/>
    <x v="335"/>
    <d v="2017-06-30T00:00:00"/>
    <x v="1"/>
    <s v="NP-18700"/>
    <s v="Nora Preis"/>
    <x v="0"/>
    <s v="United States"/>
    <x v="60"/>
    <x v="22"/>
    <n v="80219"/>
    <s v="West"/>
    <s v="TEC-AC-10001990"/>
    <x v="2"/>
    <x v="11"/>
    <s v="Kensington Orbit Wireless Mobile Trackball for PC and Mac"/>
    <n v="431.928"/>
    <n v="9"/>
    <n v="0.2"/>
    <n v="64.789199999999994"/>
  </r>
  <r>
    <n v="3602"/>
    <s v="CA-2014-159835"/>
    <x v="664"/>
    <d v="2014-11-24T00:00:00"/>
    <x v="1"/>
    <s v="RB-19330"/>
    <s v="Randy Bradley"/>
    <x v="0"/>
    <s v="United States"/>
    <x v="10"/>
    <x v="9"/>
    <n v="19143"/>
    <s v="East"/>
    <s v="OFF-PA-10002137"/>
    <x v="1"/>
    <x v="10"/>
    <s v="Southworth 100% Résumé Paper, 24lb."/>
    <n v="12.448"/>
    <n v="2"/>
    <n v="0.2"/>
    <n v="3.89"/>
  </r>
  <r>
    <n v="3603"/>
    <s v="CA-2014-159835"/>
    <x v="664"/>
    <d v="2014-11-24T00:00:00"/>
    <x v="1"/>
    <s v="RB-19330"/>
    <s v="Randy Bradley"/>
    <x v="0"/>
    <s v="United States"/>
    <x v="10"/>
    <x v="9"/>
    <n v="19143"/>
    <s v="East"/>
    <s v="FUR-CH-10004997"/>
    <x v="0"/>
    <x v="1"/>
    <s v="Hon Every-Day Series Multi-Task Chairs"/>
    <n v="657.93"/>
    <n v="5"/>
    <n v="0.3"/>
    <n v="-93.99"/>
  </r>
  <r>
    <n v="3604"/>
    <s v="CA-2017-112956"/>
    <x v="170"/>
    <d v="2017-08-27T00:00:00"/>
    <x v="1"/>
    <s v="TH-21550"/>
    <s v="Tracy Hopkins"/>
    <x v="2"/>
    <s v="United States"/>
    <x v="29"/>
    <x v="39"/>
    <n v="21044"/>
    <s v="East"/>
    <s v="OFF-PA-10000357"/>
    <x v="1"/>
    <x v="10"/>
    <s v="Xerox 1888"/>
    <n v="277.39999999999998"/>
    <n v="5"/>
    <n v="0"/>
    <n v="133.15199999999999"/>
  </r>
  <r>
    <n v="3605"/>
    <s v="CA-2017-112956"/>
    <x v="170"/>
    <d v="2017-08-27T00:00:00"/>
    <x v="1"/>
    <s v="TH-21550"/>
    <s v="Tracy Hopkins"/>
    <x v="2"/>
    <s v="United States"/>
    <x v="29"/>
    <x v="39"/>
    <n v="21044"/>
    <s v="East"/>
    <s v="FUR-FU-10003976"/>
    <x v="0"/>
    <x v="5"/>
    <s v="DAX Executive Solid Wood Document Frame, Desktop or Hang, Mahogany, 5 x 7"/>
    <n v="25.16"/>
    <n v="2"/>
    <n v="0"/>
    <n v="8.5543999999999993"/>
  </r>
  <r>
    <n v="3606"/>
    <s v="CA-2017-112956"/>
    <x v="170"/>
    <d v="2017-08-27T00:00:00"/>
    <x v="1"/>
    <s v="TH-21550"/>
    <s v="Tracy Hopkins"/>
    <x v="2"/>
    <s v="United States"/>
    <x v="29"/>
    <x v="39"/>
    <n v="21044"/>
    <s v="East"/>
    <s v="FUR-FU-10004960"/>
    <x v="0"/>
    <x v="5"/>
    <s v="Seth Thomas 12&quot; Clock w/ Goldtone Case"/>
    <n v="91.92"/>
    <n v="4"/>
    <n v="0"/>
    <n v="31.252800000000001"/>
  </r>
  <r>
    <n v="3607"/>
    <s v="CA-2016-119683"/>
    <x v="299"/>
    <d v="2016-03-16T00:00:00"/>
    <x v="0"/>
    <s v="CK-12595"/>
    <s v="Clytie Kelty"/>
    <x v="0"/>
    <s v="United States"/>
    <x v="20"/>
    <x v="15"/>
    <n v="10024"/>
    <s v="East"/>
    <s v="OFF-EN-10001099"/>
    <x v="1"/>
    <x v="12"/>
    <s v="Staple envelope"/>
    <n v="29.34"/>
    <n v="3"/>
    <n v="0"/>
    <n v="13.4964"/>
  </r>
  <r>
    <n v="3608"/>
    <s v="CA-2014-163559"/>
    <x v="865"/>
    <d v="2014-09-28T00:00:00"/>
    <x v="0"/>
    <s v="ST-20530"/>
    <s v="Shui Tom"/>
    <x v="0"/>
    <s v="United States"/>
    <x v="20"/>
    <x v="15"/>
    <n v="10035"/>
    <s v="East"/>
    <s v="OFF-BI-10002026"/>
    <x v="1"/>
    <x v="8"/>
    <s v="Avery Arch Ring Binders"/>
    <n v="139.44"/>
    <n v="3"/>
    <n v="0.2"/>
    <n v="47.061"/>
  </r>
  <r>
    <n v="3609"/>
    <s v="CA-2014-140228"/>
    <x v="582"/>
    <d v="2014-05-03T00:00:00"/>
    <x v="1"/>
    <s v="GB-14530"/>
    <s v="George Bell"/>
    <x v="1"/>
    <s v="United States"/>
    <x v="46"/>
    <x v="24"/>
    <n v="43055"/>
    <s v="East"/>
    <s v="OFF-LA-10001613"/>
    <x v="1"/>
    <x v="2"/>
    <s v="Avery File Folder Labels"/>
    <n v="6.9119999999999999"/>
    <n v="3"/>
    <n v="0.2"/>
    <n v="2.5055999999999998"/>
  </r>
  <r>
    <n v="3610"/>
    <s v="CA-2014-140228"/>
    <x v="582"/>
    <d v="2014-05-03T00:00:00"/>
    <x v="1"/>
    <s v="GB-14530"/>
    <s v="George Bell"/>
    <x v="1"/>
    <s v="United States"/>
    <x v="46"/>
    <x v="24"/>
    <n v="43055"/>
    <s v="East"/>
    <s v="OFF-ST-10002214"/>
    <x v="1"/>
    <x v="4"/>
    <s v="X-Rack File for Hanging Folders"/>
    <n v="27.096"/>
    <n v="3"/>
    <n v="0.2"/>
    <n v="2.0322"/>
  </r>
  <r>
    <n v="3611"/>
    <s v="CA-2014-140228"/>
    <x v="582"/>
    <d v="2014-05-03T00:00:00"/>
    <x v="1"/>
    <s v="GB-14530"/>
    <s v="George Bell"/>
    <x v="1"/>
    <s v="United States"/>
    <x v="46"/>
    <x v="24"/>
    <n v="43055"/>
    <s v="East"/>
    <s v="OFF-ST-10001128"/>
    <x v="1"/>
    <x v="4"/>
    <s v="Carina Mini System Audio Rack, Model AR050B"/>
    <n v="177.56800000000001"/>
    <n v="2"/>
    <n v="0.2"/>
    <n v="-37.733199999999997"/>
  </r>
  <r>
    <n v="3612"/>
    <s v="US-2016-131674"/>
    <x v="896"/>
    <d v="2016-12-01T00:00:00"/>
    <x v="0"/>
    <s v="NC-18535"/>
    <s v="Nick Crebassa"/>
    <x v="1"/>
    <s v="United States"/>
    <x v="61"/>
    <x v="5"/>
    <n v="75217"/>
    <s v="Central"/>
    <s v="TEC-AC-10004864"/>
    <x v="2"/>
    <x v="11"/>
    <s v="Memorex Micro Travel Drive 32 GB"/>
    <n v="58.415999999999997"/>
    <n v="2"/>
    <n v="0.2"/>
    <n v="16.794599999999999"/>
  </r>
  <r>
    <n v="3613"/>
    <s v="CA-2015-110093"/>
    <x v="155"/>
    <d v="2015-12-08T00:00:00"/>
    <x v="1"/>
    <s v="AB-10255"/>
    <s v="Alejandro Ballentine"/>
    <x v="2"/>
    <s v="United States"/>
    <x v="10"/>
    <x v="9"/>
    <n v="19134"/>
    <s v="East"/>
    <s v="OFF-PA-10000174"/>
    <x v="1"/>
    <x v="10"/>
    <s v="Message Book, Wirebound, Four 5 1/2&quot; X 4&quot; Forms/Pg., 200 Dupl. Sets/Book"/>
    <n v="16.448"/>
    <n v="2"/>
    <n v="0.2"/>
    <n v="5.5511999999999997"/>
  </r>
  <r>
    <n v="3614"/>
    <s v="CA-2015-110093"/>
    <x v="155"/>
    <d v="2015-12-08T00:00:00"/>
    <x v="1"/>
    <s v="AB-10255"/>
    <s v="Alejandro Ballentine"/>
    <x v="2"/>
    <s v="United States"/>
    <x v="10"/>
    <x v="9"/>
    <n v="19134"/>
    <s v="East"/>
    <s v="TEC-AC-10000171"/>
    <x v="2"/>
    <x v="11"/>
    <s v="Verbatim 25 GB 6x Blu-ray Single Layer Recordable Disc, 25/Pack"/>
    <n v="36.783999999999999"/>
    <n v="2"/>
    <n v="0.2"/>
    <n v="10.5754"/>
  </r>
  <r>
    <n v="3615"/>
    <s v="CA-2017-112529"/>
    <x v="123"/>
    <d v="2017-11-21T00:00:00"/>
    <x v="2"/>
    <s v="SC-20770"/>
    <s v="Stewart Carmichael"/>
    <x v="1"/>
    <s v="United States"/>
    <x v="52"/>
    <x v="5"/>
    <n v="78207"/>
    <s v="Central"/>
    <s v="FUR-TA-10002622"/>
    <x v="0"/>
    <x v="3"/>
    <s v="Bush Andora Conference Table, Maple/Graphite Gray Finish"/>
    <n v="718.11599999999999"/>
    <n v="6"/>
    <n v="0.3"/>
    <n v="-71.811599999999999"/>
  </r>
  <r>
    <n v="3616"/>
    <s v="CA-2017-112529"/>
    <x v="123"/>
    <d v="2017-11-21T00:00:00"/>
    <x v="2"/>
    <s v="SC-20770"/>
    <s v="Stewart Carmichael"/>
    <x v="1"/>
    <s v="United States"/>
    <x v="52"/>
    <x v="5"/>
    <n v="78207"/>
    <s v="Central"/>
    <s v="OFF-AR-10001915"/>
    <x v="1"/>
    <x v="6"/>
    <s v="Peel-Off China Markers"/>
    <n v="31.776"/>
    <n v="4"/>
    <n v="0.2"/>
    <n v="8.7384000000000004"/>
  </r>
  <r>
    <n v="3617"/>
    <s v="CA-2016-154536"/>
    <x v="64"/>
    <d v="2016-09-09T00:00:00"/>
    <x v="1"/>
    <s v="JC-15340"/>
    <s v="Jasper Cacioppo"/>
    <x v="0"/>
    <s v="United States"/>
    <x v="10"/>
    <x v="9"/>
    <n v="19120"/>
    <s v="East"/>
    <s v="OFF-BI-10004410"/>
    <x v="1"/>
    <x v="8"/>
    <s v="C-Line Peel &amp; Stick Add-On Filing Pockets, 8-3/4 x 5-1/8, 10/Pack"/>
    <n v="9.5549999999999997"/>
    <n v="5"/>
    <n v="0.7"/>
    <n v="-7.3254999999999999"/>
  </r>
  <r>
    <n v="3618"/>
    <s v="CA-2017-141929"/>
    <x v="507"/>
    <d v="2017-09-08T00:00:00"/>
    <x v="1"/>
    <s v="RA-19285"/>
    <s v="Ralph Arnett"/>
    <x v="0"/>
    <s v="United States"/>
    <x v="1"/>
    <x v="1"/>
    <n v="90004"/>
    <s v="West"/>
    <s v="OFF-BI-10004632"/>
    <x v="1"/>
    <x v="8"/>
    <s v="Ibico Hi-Tech Manual Binding System"/>
    <n v="487.98399999999998"/>
    <n v="2"/>
    <n v="0.2"/>
    <n v="152.495"/>
  </r>
  <r>
    <n v="3619"/>
    <s v="CA-2017-141929"/>
    <x v="507"/>
    <d v="2017-09-08T00:00:00"/>
    <x v="1"/>
    <s v="RA-19285"/>
    <s v="Ralph Arnett"/>
    <x v="0"/>
    <s v="United States"/>
    <x v="1"/>
    <x v="1"/>
    <n v="90004"/>
    <s v="West"/>
    <s v="TEC-PH-10002185"/>
    <x v="2"/>
    <x v="7"/>
    <s v="QVS USB Car Charger 2-Port 2.1Amp for iPod/iPhone/iPad/iPad 2/iPad 3"/>
    <n v="5.56"/>
    <n v="1"/>
    <n v="0.2"/>
    <n v="1.7375"/>
  </r>
  <r>
    <n v="3620"/>
    <s v="CA-2017-141929"/>
    <x v="507"/>
    <d v="2017-09-08T00:00:00"/>
    <x v="1"/>
    <s v="RA-19285"/>
    <s v="Ralph Arnett"/>
    <x v="0"/>
    <s v="United States"/>
    <x v="1"/>
    <x v="1"/>
    <n v="90004"/>
    <s v="West"/>
    <s v="OFF-ST-10002974"/>
    <x v="1"/>
    <x v="4"/>
    <s v="Trav-L-File Heavy-Duty Shuttle II, Black"/>
    <n v="217.85"/>
    <n v="5"/>
    <n v="0"/>
    <n v="65.355000000000004"/>
  </r>
  <r>
    <n v="3621"/>
    <s v="CA-2016-109743"/>
    <x v="897"/>
    <d v="2016-09-29T00:00:00"/>
    <x v="1"/>
    <s v="SH-19975"/>
    <s v="Sally Hughsby"/>
    <x v="1"/>
    <s v="United States"/>
    <x v="214"/>
    <x v="18"/>
    <n v="37167"/>
    <s v="South"/>
    <s v="OFF-AR-10003727"/>
    <x v="1"/>
    <x v="6"/>
    <s v="Berol Giant Pencil Sharpener"/>
    <n v="40.776000000000003"/>
    <n v="3"/>
    <n v="0.2"/>
    <n v="4.5872999999999999"/>
  </r>
  <r>
    <n v="3622"/>
    <s v="CA-2016-109743"/>
    <x v="897"/>
    <d v="2016-09-29T00:00:00"/>
    <x v="1"/>
    <s v="SH-19975"/>
    <s v="Sally Hughsby"/>
    <x v="1"/>
    <s v="United States"/>
    <x v="214"/>
    <x v="18"/>
    <n v="37167"/>
    <s v="South"/>
    <s v="TEC-PH-10004071"/>
    <x v="2"/>
    <x v="7"/>
    <s v="PayAnywhere Card Reader"/>
    <n v="63.936"/>
    <n v="8"/>
    <n v="0.2"/>
    <n v="5.5944000000000003"/>
  </r>
  <r>
    <n v="3623"/>
    <s v="CA-2014-159184"/>
    <x v="80"/>
    <d v="2014-09-19T00:00:00"/>
    <x v="1"/>
    <s v="JC-15775"/>
    <s v="John Castell"/>
    <x v="0"/>
    <s v="United States"/>
    <x v="203"/>
    <x v="32"/>
    <n v="31204"/>
    <s v="South"/>
    <s v="FUR-FU-10002878"/>
    <x v="0"/>
    <x v="5"/>
    <s v="Seth Thomas 14&quot; Day/Date Wall Clock"/>
    <n v="142.4"/>
    <n v="5"/>
    <n v="0"/>
    <n v="52.688000000000002"/>
  </r>
  <r>
    <n v="3624"/>
    <s v="CA-2014-159184"/>
    <x v="80"/>
    <d v="2014-09-19T00:00:00"/>
    <x v="1"/>
    <s v="JC-15775"/>
    <s v="John Castell"/>
    <x v="0"/>
    <s v="United States"/>
    <x v="203"/>
    <x v="32"/>
    <n v="31204"/>
    <s v="South"/>
    <s v="OFF-BI-10001890"/>
    <x v="1"/>
    <x v="8"/>
    <s v="Avery Poly Binder Pockets"/>
    <n v="7.16"/>
    <n v="2"/>
    <n v="0"/>
    <n v="3.4367999999999999"/>
  </r>
  <r>
    <n v="3625"/>
    <s v="CA-2017-113530"/>
    <x v="240"/>
    <d v="2017-05-21T00:00:00"/>
    <x v="0"/>
    <s v="BC-11125"/>
    <s v="Becky Castell"/>
    <x v="2"/>
    <s v="United States"/>
    <x v="8"/>
    <x v="1"/>
    <n v="94109"/>
    <s v="West"/>
    <s v="FUR-CH-10002647"/>
    <x v="0"/>
    <x v="1"/>
    <s v="Situations Contoured Folding Chairs, 4/Set"/>
    <n v="681.40800000000002"/>
    <n v="12"/>
    <n v="0.2"/>
    <n v="42.588000000000001"/>
  </r>
  <r>
    <n v="3626"/>
    <s v="CA-2017-113530"/>
    <x v="240"/>
    <d v="2017-05-21T00:00:00"/>
    <x v="0"/>
    <s v="BC-11125"/>
    <s v="Becky Castell"/>
    <x v="2"/>
    <s v="United States"/>
    <x v="8"/>
    <x v="1"/>
    <n v="94109"/>
    <s v="West"/>
    <s v="OFF-AR-10001315"/>
    <x v="1"/>
    <x v="6"/>
    <s v="Newell 310"/>
    <n v="3.52"/>
    <n v="2"/>
    <n v="0"/>
    <n v="1.0207999999999999"/>
  </r>
  <r>
    <n v="3627"/>
    <s v="CA-2017-113530"/>
    <x v="240"/>
    <d v="2017-05-21T00:00:00"/>
    <x v="0"/>
    <s v="BC-11125"/>
    <s v="Becky Castell"/>
    <x v="2"/>
    <s v="United States"/>
    <x v="8"/>
    <x v="1"/>
    <n v="94109"/>
    <s v="West"/>
    <s v="OFF-AR-10000122"/>
    <x v="1"/>
    <x v="6"/>
    <s v="Newell 314"/>
    <n v="5.58"/>
    <n v="1"/>
    <n v="0"/>
    <n v="1.395"/>
  </r>
  <r>
    <n v="3628"/>
    <s v="CA-2017-113530"/>
    <x v="240"/>
    <d v="2017-05-21T00:00:00"/>
    <x v="0"/>
    <s v="BC-11125"/>
    <s v="Becky Castell"/>
    <x v="2"/>
    <s v="United States"/>
    <x v="8"/>
    <x v="1"/>
    <n v="94109"/>
    <s v="West"/>
    <s v="TEC-AC-10001465"/>
    <x v="2"/>
    <x v="11"/>
    <s v="SanDisk Cruzer 64 GB USB Flash Drive"/>
    <n v="36.32"/>
    <n v="1"/>
    <n v="0"/>
    <n v="10.896000000000001"/>
  </r>
  <r>
    <n v="3629"/>
    <s v="CA-2014-169726"/>
    <x v="128"/>
    <d v="2014-08-13T00:00:00"/>
    <x v="1"/>
    <s v="JH-15985"/>
    <s v="Joseph Holt"/>
    <x v="0"/>
    <s v="United States"/>
    <x v="4"/>
    <x v="4"/>
    <n v="98103"/>
    <s v="West"/>
    <s v="OFF-BI-10004600"/>
    <x v="1"/>
    <x v="8"/>
    <s v="Ibico Ibimaster 300 Manual Binding System"/>
    <n v="2060.7440000000001"/>
    <n v="7"/>
    <n v="0.2"/>
    <n v="643.98249999999996"/>
  </r>
  <r>
    <n v="3630"/>
    <s v="CA-2017-155957"/>
    <x v="200"/>
    <d v="2017-11-30T00:00:00"/>
    <x v="1"/>
    <s v="CC-12610"/>
    <s v="Corey Catlett"/>
    <x v="1"/>
    <s v="United States"/>
    <x v="38"/>
    <x v="24"/>
    <n v="43229"/>
    <s v="East"/>
    <s v="OFF-AP-10002082"/>
    <x v="1"/>
    <x v="9"/>
    <s v="Holmes HEPA Air Purifier"/>
    <n v="52.271999999999998"/>
    <n v="3"/>
    <n v="0.2"/>
    <n v="9.8010000000000002"/>
  </r>
  <r>
    <n v="3631"/>
    <s v="CA-2017-155957"/>
    <x v="200"/>
    <d v="2017-11-30T00:00:00"/>
    <x v="1"/>
    <s v="CC-12610"/>
    <s v="Corey Catlett"/>
    <x v="1"/>
    <s v="United States"/>
    <x v="38"/>
    <x v="24"/>
    <n v="43229"/>
    <s v="East"/>
    <s v="OFF-AP-10004708"/>
    <x v="1"/>
    <x v="9"/>
    <s v="Fellowes Superior 10 Outlet Split Surge Protector"/>
    <n v="213.136"/>
    <n v="7"/>
    <n v="0.2"/>
    <n v="23.977799999999998"/>
  </r>
  <r>
    <n v="3632"/>
    <s v="CA-2017-132178"/>
    <x v="898"/>
    <d v="2017-05-08T00:00:00"/>
    <x v="0"/>
    <s v="DB-12970"/>
    <s v="Darren Budd"/>
    <x v="1"/>
    <s v="United States"/>
    <x v="1"/>
    <x v="1"/>
    <n v="90004"/>
    <s v="West"/>
    <s v="OFF-ST-10000464"/>
    <x v="1"/>
    <x v="4"/>
    <s v="Multi-Use Personal File Cart and Caster Set, Three Stacking Bins"/>
    <n v="69.52"/>
    <n v="2"/>
    <n v="0"/>
    <n v="19.465599999999998"/>
  </r>
  <r>
    <n v="3633"/>
    <s v="CA-2017-132178"/>
    <x v="898"/>
    <d v="2017-05-08T00:00:00"/>
    <x v="0"/>
    <s v="DB-12970"/>
    <s v="Darren Budd"/>
    <x v="1"/>
    <s v="United States"/>
    <x v="1"/>
    <x v="1"/>
    <n v="90004"/>
    <s v="West"/>
    <s v="OFF-ST-10000025"/>
    <x v="1"/>
    <x v="4"/>
    <s v="Fellowes Stor/Drawer Steel Plus Storage Drawers"/>
    <n v="763.44"/>
    <n v="8"/>
    <n v="0"/>
    <n v="45.806399999999996"/>
  </r>
  <r>
    <n v="3634"/>
    <s v="CA-2016-145177"/>
    <x v="338"/>
    <d v="2016-11-14T00:00:00"/>
    <x v="1"/>
    <s v="PP-18955"/>
    <s v="Paul Prost"/>
    <x v="2"/>
    <s v="United States"/>
    <x v="24"/>
    <x v="24"/>
    <n v="45503"/>
    <s v="East"/>
    <s v="OFF-LA-10001613"/>
    <x v="1"/>
    <x v="2"/>
    <s v="Avery File Folder Labels"/>
    <n v="9.2159999999999993"/>
    <n v="4"/>
    <n v="0.2"/>
    <n v="3.3408000000000002"/>
  </r>
  <r>
    <n v="3635"/>
    <s v="CA-2016-145177"/>
    <x v="338"/>
    <d v="2016-11-14T00:00:00"/>
    <x v="1"/>
    <s v="PP-18955"/>
    <s v="Paul Prost"/>
    <x v="2"/>
    <s v="United States"/>
    <x v="24"/>
    <x v="24"/>
    <n v="45503"/>
    <s v="East"/>
    <s v="TEC-PH-10000376"/>
    <x v="2"/>
    <x v="7"/>
    <s v="Square Credit Card Reader"/>
    <n v="41.957999999999998"/>
    <n v="7"/>
    <n v="0.4"/>
    <n v="-9.7902000000000005"/>
  </r>
  <r>
    <n v="3636"/>
    <s v="CA-2016-145177"/>
    <x v="338"/>
    <d v="2016-11-14T00:00:00"/>
    <x v="1"/>
    <s v="PP-18955"/>
    <s v="Paul Prost"/>
    <x v="2"/>
    <s v="United States"/>
    <x v="24"/>
    <x v="24"/>
    <n v="45503"/>
    <s v="East"/>
    <s v="OFF-PA-10004039"/>
    <x v="1"/>
    <x v="10"/>
    <s v="Xerox 1882"/>
    <n v="89.567999999999998"/>
    <n v="2"/>
    <n v="0.2"/>
    <n v="32.468400000000003"/>
  </r>
  <r>
    <n v="3637"/>
    <s v="CA-2016-145177"/>
    <x v="338"/>
    <d v="2016-11-14T00:00:00"/>
    <x v="1"/>
    <s v="PP-18955"/>
    <s v="Paul Prost"/>
    <x v="2"/>
    <s v="United States"/>
    <x v="24"/>
    <x v="24"/>
    <n v="45503"/>
    <s v="East"/>
    <s v="OFF-PA-10001776"/>
    <x v="1"/>
    <x v="10"/>
    <s v="Wirebound Message Books, Four 2 3/4&quot; x 5&quot; Forms per Page, 600 Sets per Book"/>
    <n v="22.248000000000001"/>
    <n v="3"/>
    <n v="0.2"/>
    <n v="7.5087000000000002"/>
  </r>
  <r>
    <n v="3638"/>
    <s v="CA-2016-145177"/>
    <x v="338"/>
    <d v="2016-11-14T00:00:00"/>
    <x v="1"/>
    <s v="PP-18955"/>
    <s v="Paul Prost"/>
    <x v="2"/>
    <s v="United States"/>
    <x v="24"/>
    <x v="24"/>
    <n v="45503"/>
    <s v="East"/>
    <s v="OFF-AP-10002457"/>
    <x v="1"/>
    <x v="9"/>
    <s v="Eureka The Boss Plus 12-Amp Hard Box Upright Vacuum, Red"/>
    <n v="334.88"/>
    <n v="4"/>
    <n v="0.2"/>
    <n v="29.302"/>
  </r>
  <r>
    <n v="3639"/>
    <s v="CA-2016-145177"/>
    <x v="338"/>
    <d v="2016-11-14T00:00:00"/>
    <x v="1"/>
    <s v="PP-18955"/>
    <s v="Paul Prost"/>
    <x v="2"/>
    <s v="United States"/>
    <x v="24"/>
    <x v="24"/>
    <n v="45503"/>
    <s v="East"/>
    <s v="FUR-FU-10000758"/>
    <x v="0"/>
    <x v="5"/>
    <s v="DAX Natural Wood-Tone Poster Frame"/>
    <n v="148.28800000000001"/>
    <n v="7"/>
    <n v="0.2"/>
    <n v="29.657599999999999"/>
  </r>
  <r>
    <n v="3640"/>
    <s v="CA-2016-145177"/>
    <x v="338"/>
    <d v="2016-11-14T00:00:00"/>
    <x v="1"/>
    <s v="PP-18955"/>
    <s v="Paul Prost"/>
    <x v="2"/>
    <s v="United States"/>
    <x v="24"/>
    <x v="24"/>
    <n v="45503"/>
    <s v="East"/>
    <s v="OFF-PA-10000682"/>
    <x v="1"/>
    <x v="10"/>
    <s v="Xerox 1924"/>
    <n v="4.6239999999999997"/>
    <n v="1"/>
    <n v="0.2"/>
    <n v="1.6761999999999999"/>
  </r>
  <r>
    <n v="3641"/>
    <s v="CA-2016-145177"/>
    <x v="338"/>
    <d v="2016-11-14T00:00:00"/>
    <x v="1"/>
    <s v="PP-18955"/>
    <s v="Paul Prost"/>
    <x v="2"/>
    <s v="United States"/>
    <x v="24"/>
    <x v="24"/>
    <n v="45503"/>
    <s v="East"/>
    <s v="TEC-AC-10002550"/>
    <x v="2"/>
    <x v="11"/>
    <s v="Memorex 25GB 6X Branded Blu-Ray Recordable Disc, 30/Pack"/>
    <n v="178.92"/>
    <n v="7"/>
    <n v="0.2"/>
    <n v="-29.0745"/>
  </r>
  <r>
    <n v="3642"/>
    <s v="CA-2016-145177"/>
    <x v="338"/>
    <d v="2016-11-14T00:00:00"/>
    <x v="1"/>
    <s v="PP-18955"/>
    <s v="Paul Prost"/>
    <x v="2"/>
    <s v="United States"/>
    <x v="24"/>
    <x v="24"/>
    <n v="45503"/>
    <s v="East"/>
    <s v="OFF-BI-10002082"/>
    <x v="1"/>
    <x v="8"/>
    <s v="GBC Twin Loop Wire Binding Elements"/>
    <n v="69.888000000000005"/>
    <n v="7"/>
    <n v="0.7"/>
    <n v="-46.591999999999999"/>
  </r>
  <r>
    <n v="3643"/>
    <s v="CA-2014-156594"/>
    <x v="414"/>
    <d v="2014-12-23T00:00:00"/>
    <x v="0"/>
    <s v="MC-17845"/>
    <s v="Michael Chen"/>
    <x v="0"/>
    <s v="United States"/>
    <x v="1"/>
    <x v="1"/>
    <n v="90008"/>
    <s v="West"/>
    <s v="OFF-BI-10004632"/>
    <x v="1"/>
    <x v="8"/>
    <s v="Ibico Hi-Tech Manual Binding System"/>
    <n v="487.98399999999998"/>
    <n v="2"/>
    <n v="0.2"/>
    <n v="152.495"/>
  </r>
  <r>
    <n v="3644"/>
    <s v="CA-2014-156594"/>
    <x v="414"/>
    <d v="2014-12-23T00:00:00"/>
    <x v="0"/>
    <s v="MC-17845"/>
    <s v="Michael Chen"/>
    <x v="0"/>
    <s v="United States"/>
    <x v="1"/>
    <x v="1"/>
    <n v="90008"/>
    <s v="West"/>
    <s v="OFF-AR-10001725"/>
    <x v="1"/>
    <x v="6"/>
    <s v="Boston Home &amp; Office Model 2000 Electric Pencil Sharpeners"/>
    <n v="47.3"/>
    <n v="2"/>
    <n v="0"/>
    <n v="12.298"/>
  </r>
  <r>
    <n v="3645"/>
    <s v="CA-2014-156594"/>
    <x v="414"/>
    <d v="2014-12-23T00:00:00"/>
    <x v="0"/>
    <s v="MC-17845"/>
    <s v="Michael Chen"/>
    <x v="0"/>
    <s v="United States"/>
    <x v="1"/>
    <x v="1"/>
    <n v="90008"/>
    <s v="West"/>
    <s v="OFF-AR-10004269"/>
    <x v="1"/>
    <x v="6"/>
    <s v="Newell 31"/>
    <n v="4.13"/>
    <n v="1"/>
    <n v="0"/>
    <n v="1.1564000000000001"/>
  </r>
  <r>
    <n v="3646"/>
    <s v="CA-2014-156594"/>
    <x v="414"/>
    <d v="2014-12-23T00:00:00"/>
    <x v="0"/>
    <s v="MC-17845"/>
    <s v="Michael Chen"/>
    <x v="0"/>
    <s v="United States"/>
    <x v="1"/>
    <x v="1"/>
    <n v="90008"/>
    <s v="West"/>
    <s v="OFF-BI-10003007"/>
    <x v="1"/>
    <x v="8"/>
    <s v="Premium Transparent Presentation Covers, No Pattern/Clear, 8 1/2&quot; x 11&quot;"/>
    <n v="155.12"/>
    <n v="5"/>
    <n v="0.2"/>
    <n v="50.414000000000001"/>
  </r>
  <r>
    <n v="3647"/>
    <s v="CA-2014-146528"/>
    <x v="739"/>
    <d v="2014-07-27T00:00:00"/>
    <x v="0"/>
    <s v="VF-21715"/>
    <s v="Vicky Freymann"/>
    <x v="2"/>
    <s v="United States"/>
    <x v="1"/>
    <x v="1"/>
    <n v="90045"/>
    <s v="West"/>
    <s v="OFF-PA-10002195"/>
    <x v="1"/>
    <x v="10"/>
    <s v="Xerox 1966"/>
    <n v="6.48"/>
    <n v="1"/>
    <n v="0"/>
    <n v="3.1751999999999998"/>
  </r>
  <r>
    <n v="3648"/>
    <s v="CA-2014-146528"/>
    <x v="739"/>
    <d v="2014-07-27T00:00:00"/>
    <x v="0"/>
    <s v="VF-21715"/>
    <s v="Vicky Freymann"/>
    <x v="2"/>
    <s v="United States"/>
    <x v="1"/>
    <x v="1"/>
    <n v="90045"/>
    <s v="West"/>
    <s v="OFF-SU-10002522"/>
    <x v="1"/>
    <x v="14"/>
    <s v="Acme Kleen Earth Office Shears"/>
    <n v="15.52"/>
    <n v="4"/>
    <n v="0"/>
    <n v="4.5007999999999999"/>
  </r>
  <r>
    <n v="3649"/>
    <s v="CA-2015-168459"/>
    <x v="6"/>
    <d v="2015-11-27T00:00:00"/>
    <x v="1"/>
    <s v="MC-17275"/>
    <s v="Marc Crier"/>
    <x v="0"/>
    <s v="United States"/>
    <x v="26"/>
    <x v="18"/>
    <n v="38109"/>
    <s v="South"/>
    <s v="OFF-BI-10003712"/>
    <x v="1"/>
    <x v="8"/>
    <s v="Acco Pressboard Covers with Storage Hooks, 14 7/8&quot; x 11&quot;, Light Blue"/>
    <n v="2.9460000000000002"/>
    <n v="2"/>
    <n v="0.7"/>
    <n v="-2.0621999999999998"/>
  </r>
  <r>
    <n v="3650"/>
    <s v="CA-2015-168459"/>
    <x v="6"/>
    <d v="2015-11-27T00:00:00"/>
    <x v="1"/>
    <s v="MC-17275"/>
    <s v="Marc Crier"/>
    <x v="0"/>
    <s v="United States"/>
    <x v="26"/>
    <x v="18"/>
    <n v="38109"/>
    <s v="South"/>
    <s v="OFF-FA-10004854"/>
    <x v="1"/>
    <x v="13"/>
    <s v="Vinyl Coated Wire Paper Clips in Organizer Box, 800/Box"/>
    <n v="55.103999999999999"/>
    <n v="6"/>
    <n v="0.2"/>
    <n v="18.5976"/>
  </r>
  <r>
    <n v="3651"/>
    <s v="CA-2017-109960"/>
    <x v="34"/>
    <d v="2017-12-11T00:00:00"/>
    <x v="0"/>
    <s v="DB-13210"/>
    <s v="Dean Braden"/>
    <x v="0"/>
    <s v="United States"/>
    <x v="66"/>
    <x v="12"/>
    <n v="48234"/>
    <s v="Central"/>
    <s v="TEC-AC-10004859"/>
    <x v="2"/>
    <x v="11"/>
    <s v="Maxell Pro 80 Minute CD-R, 10/Pack"/>
    <n v="104.88"/>
    <n v="6"/>
    <n v="0"/>
    <n v="41.951999999999998"/>
  </r>
  <r>
    <n v="3652"/>
    <s v="CA-2017-109960"/>
    <x v="34"/>
    <d v="2017-12-11T00:00:00"/>
    <x v="0"/>
    <s v="DB-13210"/>
    <s v="Dean Braden"/>
    <x v="0"/>
    <s v="United States"/>
    <x v="66"/>
    <x v="12"/>
    <n v="48234"/>
    <s v="Central"/>
    <s v="OFF-AR-10001860"/>
    <x v="1"/>
    <x v="6"/>
    <s v="BIC Liqua Brite Liner"/>
    <n v="34.700000000000003"/>
    <n v="5"/>
    <n v="0"/>
    <n v="12.492000000000001"/>
  </r>
  <r>
    <n v="3653"/>
    <s v="CA-2017-109960"/>
    <x v="34"/>
    <d v="2017-12-11T00:00:00"/>
    <x v="0"/>
    <s v="DB-13210"/>
    <s v="Dean Braden"/>
    <x v="0"/>
    <s v="United States"/>
    <x v="66"/>
    <x v="12"/>
    <n v="48234"/>
    <s v="Central"/>
    <s v="OFF-BI-10001636"/>
    <x v="1"/>
    <x v="8"/>
    <s v="Ibico Plastic and Wire Spiral Binding Combs"/>
    <n v="33.72"/>
    <n v="4"/>
    <n v="0"/>
    <n v="15.511200000000001"/>
  </r>
  <r>
    <n v="3654"/>
    <s v="CA-2017-109960"/>
    <x v="34"/>
    <d v="2017-12-11T00:00:00"/>
    <x v="0"/>
    <s v="DB-13210"/>
    <s v="Dean Braden"/>
    <x v="0"/>
    <s v="United States"/>
    <x v="66"/>
    <x v="12"/>
    <n v="48234"/>
    <s v="Central"/>
    <s v="OFF-PA-10000349"/>
    <x v="1"/>
    <x v="10"/>
    <s v="Easy-staple paper"/>
    <n v="14.94"/>
    <n v="3"/>
    <n v="0"/>
    <n v="7.0217999999999998"/>
  </r>
  <r>
    <n v="3655"/>
    <s v="CA-2017-133004"/>
    <x v="515"/>
    <d v="2017-09-05T00:00:00"/>
    <x v="1"/>
    <s v="AJ-10945"/>
    <s v="Ashley Jarboe"/>
    <x v="0"/>
    <s v="United States"/>
    <x v="104"/>
    <x v="14"/>
    <n v="46226"/>
    <s v="Central"/>
    <s v="OFF-AP-10002439"/>
    <x v="1"/>
    <x v="9"/>
    <s v="Tripp Lite Isotel 8 Ultra 8 Outlet Metal Surge"/>
    <n v="638.73"/>
    <n v="9"/>
    <n v="0"/>
    <n v="166.06979999999999"/>
  </r>
  <r>
    <n v="3656"/>
    <s v="CA-2017-168102"/>
    <x v="558"/>
    <d v="2017-04-30T00:00:00"/>
    <x v="1"/>
    <s v="CP-12340"/>
    <s v="Christine Phan"/>
    <x v="1"/>
    <s v="United States"/>
    <x v="108"/>
    <x v="2"/>
    <n v="32216"/>
    <s v="South"/>
    <s v="OFF-ST-10001370"/>
    <x v="1"/>
    <x v="4"/>
    <s v="Sensible Storage WireTech Storage Systems"/>
    <n v="113.568"/>
    <n v="2"/>
    <n v="0.2"/>
    <n v="-21.294"/>
  </r>
  <r>
    <n v="3657"/>
    <s v="CA-2017-158036"/>
    <x v="565"/>
    <d v="2017-09-14T00:00:00"/>
    <x v="1"/>
    <s v="DB-13555"/>
    <s v="Dorothy Badders"/>
    <x v="1"/>
    <s v="United States"/>
    <x v="65"/>
    <x v="24"/>
    <n v="43017"/>
    <s v="East"/>
    <s v="TEC-AC-10002558"/>
    <x v="2"/>
    <x v="11"/>
    <s v="Imation Swivel Flash Drive USB flash drive - 8 GB"/>
    <n v="9.0960000000000001"/>
    <n v="1"/>
    <n v="0.2"/>
    <n v="1.7055"/>
  </r>
  <r>
    <n v="3658"/>
    <s v="CA-2015-128083"/>
    <x v="899"/>
    <d v="2015-03-17T00:00:00"/>
    <x v="1"/>
    <s v="EB-13750"/>
    <s v="Edward Becker"/>
    <x v="1"/>
    <s v="United States"/>
    <x v="369"/>
    <x v="2"/>
    <n v="33317"/>
    <s v="South"/>
    <s v="OFF-EN-10004030"/>
    <x v="1"/>
    <x v="12"/>
    <s v="Convenience Packs of Business Envelopes"/>
    <n v="8.6880000000000006"/>
    <n v="3"/>
    <n v="0.2"/>
    <n v="2.9321999999999999"/>
  </r>
  <r>
    <n v="3659"/>
    <s v="CA-2015-128083"/>
    <x v="899"/>
    <d v="2015-03-17T00:00:00"/>
    <x v="1"/>
    <s v="EB-13750"/>
    <s v="Edward Becker"/>
    <x v="1"/>
    <s v="United States"/>
    <x v="369"/>
    <x v="2"/>
    <n v="33317"/>
    <s v="South"/>
    <s v="FUR-FU-10003194"/>
    <x v="0"/>
    <x v="5"/>
    <s v="Eldon Expressions Desk Accessory, Wood Pencil Holder, Oak"/>
    <n v="30.88"/>
    <n v="4"/>
    <n v="0.2"/>
    <n v="3.86"/>
  </r>
  <r>
    <n v="3660"/>
    <s v="CA-2015-128083"/>
    <x v="899"/>
    <d v="2015-03-17T00:00:00"/>
    <x v="1"/>
    <s v="EB-13750"/>
    <s v="Edward Becker"/>
    <x v="1"/>
    <s v="United States"/>
    <x v="369"/>
    <x v="2"/>
    <n v="33317"/>
    <s v="South"/>
    <s v="FUR-FU-10001731"/>
    <x v="0"/>
    <x v="5"/>
    <s v="Acrylic Self-Standing Desk Frames"/>
    <n v="6.4080000000000004"/>
    <n v="3"/>
    <n v="0.2"/>
    <n v="1.4418"/>
  </r>
  <r>
    <n v="3661"/>
    <s v="CA-2016-161676"/>
    <x v="427"/>
    <d v="2016-07-23T00:00:00"/>
    <x v="1"/>
    <s v="JP-15460"/>
    <s v="Jennifer Patt"/>
    <x v="1"/>
    <s v="United States"/>
    <x v="220"/>
    <x v="16"/>
    <n v="85301"/>
    <s v="West"/>
    <s v="OFF-SU-10004782"/>
    <x v="1"/>
    <x v="14"/>
    <s v="Elite 5&quot; Scissors"/>
    <n v="33.799999999999997"/>
    <n v="5"/>
    <n v="0.2"/>
    <n v="4.2249999999999996"/>
  </r>
  <r>
    <n v="3662"/>
    <s v="CA-2016-155005"/>
    <x v="900"/>
    <d v="2016-06-15T00:00:00"/>
    <x v="0"/>
    <s v="SC-20050"/>
    <s v="Sample Company A"/>
    <x v="2"/>
    <s v="United States"/>
    <x v="25"/>
    <x v="12"/>
    <n v="49201"/>
    <s v="Central"/>
    <s v="TEC-PH-10003484"/>
    <x v="2"/>
    <x v="7"/>
    <s v="Ooma Telo VoIP Home Phone System"/>
    <n v="377.97"/>
    <n v="3"/>
    <n v="0"/>
    <n v="94.492500000000007"/>
  </r>
  <r>
    <n v="3663"/>
    <s v="US-2017-129777"/>
    <x v="445"/>
    <d v="2017-07-09T00:00:00"/>
    <x v="1"/>
    <s v="FM-14290"/>
    <s v="Frank Merwin"/>
    <x v="2"/>
    <s v="United States"/>
    <x v="94"/>
    <x v="31"/>
    <n v="2169"/>
    <s v="East"/>
    <s v="TEC-AC-10003590"/>
    <x v="2"/>
    <x v="11"/>
    <s v="TRENDnet 56K USB 2.0 Phone, Internet and Fax Modem"/>
    <n v="258.89999999999998"/>
    <n v="10"/>
    <n v="0"/>
    <n v="93.203999999999994"/>
  </r>
  <r>
    <n v="3664"/>
    <s v="US-2017-129777"/>
    <x v="445"/>
    <d v="2017-07-09T00:00:00"/>
    <x v="1"/>
    <s v="FM-14290"/>
    <s v="Frank Merwin"/>
    <x v="2"/>
    <s v="United States"/>
    <x v="94"/>
    <x v="31"/>
    <n v="2169"/>
    <s v="East"/>
    <s v="OFF-PA-10001970"/>
    <x v="1"/>
    <x v="10"/>
    <s v="Xerox 1881"/>
    <n v="24.56"/>
    <n v="2"/>
    <n v="0"/>
    <n v="11.543200000000001"/>
  </r>
  <r>
    <n v="3665"/>
    <s v="CA-2014-129364"/>
    <x v="589"/>
    <d v="2014-12-13T00:00:00"/>
    <x v="1"/>
    <s v="TB-21250"/>
    <s v="Tim Brockman"/>
    <x v="0"/>
    <s v="United States"/>
    <x v="127"/>
    <x v="21"/>
    <n v="97301"/>
    <s v="West"/>
    <s v="OFF-LA-10001569"/>
    <x v="1"/>
    <x v="2"/>
    <s v="Avery 499"/>
    <n v="27.888000000000002"/>
    <n v="7"/>
    <n v="0.2"/>
    <n v="9.0635999999999992"/>
  </r>
  <r>
    <n v="3666"/>
    <s v="CA-2014-129364"/>
    <x v="589"/>
    <d v="2014-12-13T00:00:00"/>
    <x v="1"/>
    <s v="TB-21250"/>
    <s v="Tim Brockman"/>
    <x v="0"/>
    <s v="United States"/>
    <x v="127"/>
    <x v="21"/>
    <n v="97301"/>
    <s v="West"/>
    <s v="OFF-BI-10001132"/>
    <x v="1"/>
    <x v="8"/>
    <s v="Acco PRESSTEX Data Binder with Storage Hooks, Dark Blue, 9 1/2&quot; X 11&quot;"/>
    <n v="6.4560000000000004"/>
    <n v="4"/>
    <n v="0.7"/>
    <n v="-4.5191999999999997"/>
  </r>
  <r>
    <n v="3667"/>
    <s v="CA-2014-129364"/>
    <x v="589"/>
    <d v="2014-12-13T00:00:00"/>
    <x v="1"/>
    <s v="TB-21250"/>
    <s v="Tim Brockman"/>
    <x v="0"/>
    <s v="United States"/>
    <x v="127"/>
    <x v="21"/>
    <n v="97301"/>
    <s v="West"/>
    <s v="TEC-PH-10003095"/>
    <x v="2"/>
    <x v="7"/>
    <s v="Samsung HM1900 Bluetooth Headset"/>
    <n v="52.68"/>
    <n v="3"/>
    <n v="0.2"/>
    <n v="19.754999999999999"/>
  </r>
  <r>
    <n v="3668"/>
    <s v="CA-2014-129364"/>
    <x v="589"/>
    <d v="2014-12-13T00:00:00"/>
    <x v="1"/>
    <s v="TB-21250"/>
    <s v="Tim Brockman"/>
    <x v="0"/>
    <s v="United States"/>
    <x v="127"/>
    <x v="21"/>
    <n v="97301"/>
    <s v="West"/>
    <s v="OFF-SU-10000432"/>
    <x v="1"/>
    <x v="14"/>
    <s v="Acco Side-Punched Conventional Columnar Pads"/>
    <n v="13.88"/>
    <n v="5"/>
    <n v="0.2"/>
    <n v="-2.6025"/>
  </r>
  <r>
    <n v="3669"/>
    <s v="CA-2014-129364"/>
    <x v="589"/>
    <d v="2014-12-13T00:00:00"/>
    <x v="1"/>
    <s v="TB-21250"/>
    <s v="Tim Brockman"/>
    <x v="0"/>
    <s v="United States"/>
    <x v="127"/>
    <x v="21"/>
    <n v="97301"/>
    <s v="West"/>
    <s v="TEC-AC-10004227"/>
    <x v="2"/>
    <x v="11"/>
    <s v="SanDisk Ultra 16 GB MicroSDHC Class 10 Memory Card"/>
    <n v="103.92"/>
    <n v="10"/>
    <n v="0.2"/>
    <n v="-18.186"/>
  </r>
  <r>
    <n v="3670"/>
    <s v="CA-2014-129364"/>
    <x v="589"/>
    <d v="2014-12-13T00:00:00"/>
    <x v="1"/>
    <s v="TB-21250"/>
    <s v="Tim Brockman"/>
    <x v="0"/>
    <s v="United States"/>
    <x v="127"/>
    <x v="21"/>
    <n v="97301"/>
    <s v="West"/>
    <s v="OFF-LA-10004409"/>
    <x v="1"/>
    <x v="2"/>
    <s v="Avery 492"/>
    <n v="11.52"/>
    <n v="5"/>
    <n v="0.2"/>
    <n v="3.7440000000000002"/>
  </r>
  <r>
    <n v="3671"/>
    <s v="CA-2014-129364"/>
    <x v="589"/>
    <d v="2014-12-13T00:00:00"/>
    <x v="1"/>
    <s v="TB-21250"/>
    <s v="Tim Brockman"/>
    <x v="0"/>
    <s v="United States"/>
    <x v="127"/>
    <x v="21"/>
    <n v="97301"/>
    <s v="West"/>
    <s v="OFF-PA-10001569"/>
    <x v="1"/>
    <x v="10"/>
    <s v="Xerox 232"/>
    <n v="10.368"/>
    <n v="2"/>
    <n v="0.2"/>
    <n v="3.6288"/>
  </r>
  <r>
    <n v="3672"/>
    <s v="CA-2014-129364"/>
    <x v="589"/>
    <d v="2014-12-13T00:00:00"/>
    <x v="1"/>
    <s v="TB-21250"/>
    <s v="Tim Brockman"/>
    <x v="0"/>
    <s v="United States"/>
    <x v="127"/>
    <x v="21"/>
    <n v="97301"/>
    <s v="West"/>
    <s v="OFF-ST-10001031"/>
    <x v="1"/>
    <x v="4"/>
    <s v="Adjustable Personal File Tote"/>
    <n v="39.072000000000003"/>
    <n v="3"/>
    <n v="0.2"/>
    <n v="2.9304000000000001"/>
  </r>
  <r>
    <n v="3673"/>
    <s v="CA-2016-104969"/>
    <x v="143"/>
    <d v="2016-04-14T00:00:00"/>
    <x v="1"/>
    <s v="EH-14125"/>
    <s v="Eugene Hildebrand"/>
    <x v="2"/>
    <s v="United States"/>
    <x v="21"/>
    <x v="24"/>
    <n v="45373"/>
    <s v="East"/>
    <s v="OFF-EN-10002312"/>
    <x v="1"/>
    <x v="12"/>
    <s v="#10 Self-Seal White Envelopes"/>
    <n v="8.8719999999999999"/>
    <n v="1"/>
    <n v="0.2"/>
    <n v="3.2161"/>
  </r>
  <r>
    <n v="3674"/>
    <s v="CA-2016-104969"/>
    <x v="143"/>
    <d v="2016-04-14T00:00:00"/>
    <x v="1"/>
    <s v="EH-14125"/>
    <s v="Eugene Hildebrand"/>
    <x v="2"/>
    <s v="United States"/>
    <x v="21"/>
    <x v="24"/>
    <n v="45373"/>
    <s v="East"/>
    <s v="OFF-BI-10004224"/>
    <x v="1"/>
    <x v="8"/>
    <s v="Catalog Binders with Expanding Posts"/>
    <n v="121.104"/>
    <n v="6"/>
    <n v="0.7"/>
    <n v="-100.92"/>
  </r>
  <r>
    <n v="3675"/>
    <s v="CA-2017-154109"/>
    <x v="44"/>
    <d v="2017-11-11T00:00:00"/>
    <x v="1"/>
    <s v="ML-17410"/>
    <s v="Maris LaWare"/>
    <x v="0"/>
    <s v="United States"/>
    <x v="10"/>
    <x v="9"/>
    <n v="19143"/>
    <s v="East"/>
    <s v="FUR-CH-10003774"/>
    <x v="0"/>
    <x v="1"/>
    <s v="Global Wood Trimmed Manager's Task Chair, Khaki"/>
    <n v="127.372"/>
    <n v="2"/>
    <n v="0.3"/>
    <n v="-30.933199999999999"/>
  </r>
  <r>
    <n v="3676"/>
    <s v="CA-2017-154109"/>
    <x v="44"/>
    <d v="2017-11-11T00:00:00"/>
    <x v="1"/>
    <s v="ML-17410"/>
    <s v="Maris LaWare"/>
    <x v="0"/>
    <s v="United States"/>
    <x v="10"/>
    <x v="9"/>
    <n v="19143"/>
    <s v="East"/>
    <s v="OFF-PA-10000157"/>
    <x v="1"/>
    <x v="10"/>
    <s v="Xerox 191"/>
    <n v="47.951999999999998"/>
    <n v="3"/>
    <n v="0.2"/>
    <n v="16.183800000000002"/>
  </r>
  <r>
    <n v="3677"/>
    <s v="CA-2015-156440"/>
    <x v="901"/>
    <d v="2015-12-09T00:00:00"/>
    <x v="1"/>
    <s v="MH-17620"/>
    <s v="Matt Hagelstein"/>
    <x v="1"/>
    <s v="United States"/>
    <x v="70"/>
    <x v="1"/>
    <n v="92105"/>
    <s v="West"/>
    <s v="FUR-FU-10004090"/>
    <x v="0"/>
    <x v="5"/>
    <s v="Executive Impressions 14&quot; Contract Wall Clock"/>
    <n v="44.46"/>
    <n v="2"/>
    <n v="0"/>
    <n v="14.671799999999999"/>
  </r>
  <r>
    <n v="3678"/>
    <s v="CA-2015-132626"/>
    <x v="584"/>
    <d v="2015-07-14T00:00:00"/>
    <x v="1"/>
    <s v="BT-11680"/>
    <s v="Brian Thompson"/>
    <x v="0"/>
    <s v="United States"/>
    <x v="183"/>
    <x v="39"/>
    <n v="20735"/>
    <s v="East"/>
    <s v="OFF-FA-10002763"/>
    <x v="1"/>
    <x v="13"/>
    <s v="Advantus Map Pennant Flags and Round Head Tacks"/>
    <n v="15.8"/>
    <n v="4"/>
    <n v="0"/>
    <n v="5.056"/>
  </r>
  <r>
    <n v="3679"/>
    <s v="CA-2015-132626"/>
    <x v="584"/>
    <d v="2015-07-14T00:00:00"/>
    <x v="1"/>
    <s v="BT-11680"/>
    <s v="Brian Thompson"/>
    <x v="0"/>
    <s v="United States"/>
    <x v="183"/>
    <x v="39"/>
    <n v="20735"/>
    <s v="East"/>
    <s v="TEC-MA-10002428"/>
    <x v="2"/>
    <x v="15"/>
    <s v="Fellowes Powershred HS-440 4-Sheet High Security Shredder"/>
    <n v="464.97"/>
    <n v="3"/>
    <n v="0"/>
    <n v="209.23650000000001"/>
  </r>
  <r>
    <n v="3680"/>
    <s v="CA-2015-132626"/>
    <x v="584"/>
    <d v="2015-07-14T00:00:00"/>
    <x v="1"/>
    <s v="BT-11680"/>
    <s v="Brian Thompson"/>
    <x v="0"/>
    <s v="United States"/>
    <x v="183"/>
    <x v="39"/>
    <n v="20735"/>
    <s v="East"/>
    <s v="FUR-FU-10002918"/>
    <x v="0"/>
    <x v="5"/>
    <s v="Eldon ClusterMat Chair Mat with Cordless Antistatic Protection"/>
    <n v="181.96"/>
    <n v="2"/>
    <n v="0"/>
    <n v="20.015599999999999"/>
  </r>
  <r>
    <n v="3681"/>
    <s v="CA-2015-132626"/>
    <x v="584"/>
    <d v="2015-07-14T00:00:00"/>
    <x v="1"/>
    <s v="BT-11680"/>
    <s v="Brian Thompson"/>
    <x v="0"/>
    <s v="United States"/>
    <x v="183"/>
    <x v="39"/>
    <n v="20735"/>
    <s v="East"/>
    <s v="OFF-LA-10000476"/>
    <x v="1"/>
    <x v="2"/>
    <s v="Avery 05222 Permanent Self-Adhesive File Folder Labels for Typewriters, on Rolls, White, 250/Roll"/>
    <n v="12.39"/>
    <n v="3"/>
    <n v="0"/>
    <n v="5.6993999999999998"/>
  </r>
  <r>
    <n v="3682"/>
    <s v="CA-2015-132626"/>
    <x v="584"/>
    <d v="2015-07-14T00:00:00"/>
    <x v="1"/>
    <s v="BT-11680"/>
    <s v="Brian Thompson"/>
    <x v="0"/>
    <s v="United States"/>
    <x v="183"/>
    <x v="39"/>
    <n v="20735"/>
    <s v="East"/>
    <s v="OFF-BI-10002854"/>
    <x v="1"/>
    <x v="8"/>
    <s v="Performers Binder/Pad Holder, Black"/>
    <n v="84.09"/>
    <n v="3"/>
    <n v="0"/>
    <n v="42.045000000000002"/>
  </r>
  <r>
    <n v="3683"/>
    <s v="CA-2015-132626"/>
    <x v="584"/>
    <d v="2015-07-14T00:00:00"/>
    <x v="1"/>
    <s v="BT-11680"/>
    <s v="Brian Thompson"/>
    <x v="0"/>
    <s v="United States"/>
    <x v="183"/>
    <x v="39"/>
    <n v="20735"/>
    <s v="East"/>
    <s v="OFF-AR-10002987"/>
    <x v="1"/>
    <x v="6"/>
    <s v="Prismacolor Color Pencil Set"/>
    <n v="79.36"/>
    <n v="4"/>
    <n v="0"/>
    <n v="32.537599999999998"/>
  </r>
  <r>
    <n v="3684"/>
    <s v="CA-2015-132626"/>
    <x v="584"/>
    <d v="2015-07-14T00:00:00"/>
    <x v="1"/>
    <s v="BT-11680"/>
    <s v="Brian Thompson"/>
    <x v="0"/>
    <s v="United States"/>
    <x v="183"/>
    <x v="39"/>
    <n v="20735"/>
    <s v="East"/>
    <s v="OFF-BI-10004001"/>
    <x v="1"/>
    <x v="8"/>
    <s v="GBC Recycled VeloBinder Covers"/>
    <n v="153.36000000000001"/>
    <n v="9"/>
    <n v="0"/>
    <n v="70.545599999999993"/>
  </r>
  <r>
    <n v="3685"/>
    <s v="CA-2015-132626"/>
    <x v="584"/>
    <d v="2015-07-14T00:00:00"/>
    <x v="1"/>
    <s v="BT-11680"/>
    <s v="Brian Thompson"/>
    <x v="0"/>
    <s v="United States"/>
    <x v="183"/>
    <x v="39"/>
    <n v="20735"/>
    <s v="East"/>
    <s v="OFF-BI-10001634"/>
    <x v="1"/>
    <x v="8"/>
    <s v="Wilson Jones Active Use Binders"/>
    <n v="43.68"/>
    <n v="6"/>
    <n v="0"/>
    <n v="21.403199999999998"/>
  </r>
  <r>
    <n v="3686"/>
    <s v="CA-2015-132626"/>
    <x v="584"/>
    <d v="2015-07-14T00:00:00"/>
    <x v="1"/>
    <s v="BT-11680"/>
    <s v="Brian Thompson"/>
    <x v="0"/>
    <s v="United States"/>
    <x v="183"/>
    <x v="39"/>
    <n v="20735"/>
    <s v="East"/>
    <s v="OFF-ST-10003722"/>
    <x v="1"/>
    <x v="4"/>
    <s v="Project Tote Personal File"/>
    <n v="98.21"/>
    <n v="7"/>
    <n v="0"/>
    <n v="28.480899999999998"/>
  </r>
  <r>
    <n v="3687"/>
    <s v="CA-2016-102792"/>
    <x v="180"/>
    <d v="2016-12-19T00:00:00"/>
    <x v="1"/>
    <s v="JC-15340"/>
    <s v="Jasper Cacioppo"/>
    <x v="0"/>
    <s v="United States"/>
    <x v="169"/>
    <x v="1"/>
    <n v="92503"/>
    <s v="West"/>
    <s v="OFF-AR-10004757"/>
    <x v="1"/>
    <x v="6"/>
    <s v="Crayola Colored Pencils"/>
    <n v="9.84"/>
    <n v="3"/>
    <n v="0"/>
    <n v="3.2471999999999999"/>
  </r>
  <r>
    <n v="3688"/>
    <s v="CA-2016-108567"/>
    <x v="244"/>
    <d v="2016-05-24T00:00:00"/>
    <x v="1"/>
    <s v="DB-13210"/>
    <s v="Dean Braden"/>
    <x v="0"/>
    <s v="United States"/>
    <x v="370"/>
    <x v="2"/>
    <n v="34952"/>
    <s v="South"/>
    <s v="OFF-BI-10004140"/>
    <x v="1"/>
    <x v="8"/>
    <s v="Avery Non-Stick Binders"/>
    <n v="2.694"/>
    <n v="2"/>
    <n v="0.7"/>
    <n v="-2.2450000000000001"/>
  </r>
  <r>
    <n v="3689"/>
    <s v="CA-2017-140760"/>
    <x v="455"/>
    <d v="2017-06-05T00:00:00"/>
    <x v="0"/>
    <s v="DO-13435"/>
    <s v="Denny Ordway"/>
    <x v="0"/>
    <s v="United States"/>
    <x v="123"/>
    <x v="16"/>
    <n v="85204"/>
    <s v="West"/>
    <s v="OFF-PA-10002479"/>
    <x v="1"/>
    <x v="10"/>
    <s v="Xerox 4200 Series MultiUse Premium Copy Paper (20Lb. and 84 Bright)"/>
    <n v="25.344000000000001"/>
    <n v="6"/>
    <n v="0.2"/>
    <n v="7.92"/>
  </r>
  <r>
    <n v="3690"/>
    <s v="CA-2017-140760"/>
    <x v="455"/>
    <d v="2017-06-05T00:00:00"/>
    <x v="0"/>
    <s v="DO-13435"/>
    <s v="Denny Ordway"/>
    <x v="0"/>
    <s v="United States"/>
    <x v="123"/>
    <x v="16"/>
    <n v="85204"/>
    <s v="West"/>
    <s v="OFF-EN-10001141"/>
    <x v="1"/>
    <x v="12"/>
    <s v="Manila Recycled Extra-Heavyweight Clasp Envelopes, 6&quot; x 9&quot;"/>
    <n v="43.92"/>
    <n v="5"/>
    <n v="0.2"/>
    <n v="15.920999999999999"/>
  </r>
  <r>
    <n v="3691"/>
    <s v="US-2015-131359"/>
    <x v="628"/>
    <d v="2015-11-02T00:00:00"/>
    <x v="0"/>
    <s v="FA-14230"/>
    <s v="Frank Atkinson"/>
    <x v="1"/>
    <s v="United States"/>
    <x v="60"/>
    <x v="22"/>
    <n v="80219"/>
    <s v="West"/>
    <s v="TEC-MA-10000597"/>
    <x v="2"/>
    <x v="15"/>
    <s v="Lexmark S315 Color Inkjet Printer"/>
    <n v="59.994"/>
    <n v="2"/>
    <n v="0.7"/>
    <n v="-45.995399999999997"/>
  </r>
  <r>
    <n v="3692"/>
    <s v="US-2015-131359"/>
    <x v="628"/>
    <d v="2015-11-02T00:00:00"/>
    <x v="0"/>
    <s v="FA-14230"/>
    <s v="Frank Atkinson"/>
    <x v="1"/>
    <s v="United States"/>
    <x v="60"/>
    <x v="22"/>
    <n v="80219"/>
    <s v="West"/>
    <s v="TEC-CO-10001571"/>
    <x v="2"/>
    <x v="16"/>
    <s v="Sharp 1540cs Digital Laser Copier"/>
    <n v="439.99200000000002"/>
    <n v="1"/>
    <n v="0.2"/>
    <n v="164.99700000000001"/>
  </r>
  <r>
    <n v="3693"/>
    <s v="US-2015-131359"/>
    <x v="628"/>
    <d v="2015-11-02T00:00:00"/>
    <x v="0"/>
    <s v="FA-14230"/>
    <s v="Frank Atkinson"/>
    <x v="1"/>
    <s v="United States"/>
    <x v="60"/>
    <x v="22"/>
    <n v="80219"/>
    <s v="West"/>
    <s v="TEC-PH-10004531"/>
    <x v="2"/>
    <x v="7"/>
    <s v="OtterBox Commuter Series Case - iPhone 5 &amp; 5s"/>
    <n v="87.96"/>
    <n v="5"/>
    <n v="0.2"/>
    <n v="30.786000000000001"/>
  </r>
  <r>
    <n v="3694"/>
    <s v="US-2015-131359"/>
    <x v="628"/>
    <d v="2015-11-02T00:00:00"/>
    <x v="0"/>
    <s v="FA-14230"/>
    <s v="Frank Atkinson"/>
    <x v="1"/>
    <s v="United States"/>
    <x v="60"/>
    <x v="22"/>
    <n v="80219"/>
    <s v="West"/>
    <s v="FUR-FU-10003026"/>
    <x v="0"/>
    <x v="5"/>
    <s v="Eldon Regeneration Recycled Desk Accessories, Black"/>
    <n v="15.488"/>
    <n v="4"/>
    <n v="0.2"/>
    <n v="3.6783999999999999"/>
  </r>
  <r>
    <n v="3695"/>
    <s v="CA-2016-142097"/>
    <x v="680"/>
    <d v="2016-10-20T00:00:00"/>
    <x v="1"/>
    <s v="QJ-19255"/>
    <s v="Quincy Jones"/>
    <x v="1"/>
    <s v="United States"/>
    <x v="24"/>
    <x v="17"/>
    <n v="22153"/>
    <s v="South"/>
    <s v="OFF-BI-10002082"/>
    <x v="1"/>
    <x v="8"/>
    <s v="GBC Twin Loop Wire Binding Elements"/>
    <n v="232.96"/>
    <n v="7"/>
    <n v="0"/>
    <n v="116.48"/>
  </r>
  <r>
    <n v="3696"/>
    <s v="CA-2016-142097"/>
    <x v="680"/>
    <d v="2016-10-20T00:00:00"/>
    <x v="1"/>
    <s v="QJ-19255"/>
    <s v="Quincy Jones"/>
    <x v="1"/>
    <s v="United States"/>
    <x v="24"/>
    <x v="17"/>
    <n v="22153"/>
    <s v="South"/>
    <s v="OFF-EN-10002312"/>
    <x v="1"/>
    <x v="12"/>
    <s v="#10 Self-Seal White Envelopes"/>
    <n v="66.540000000000006"/>
    <n v="6"/>
    <n v="0"/>
    <n v="32.604599999999998"/>
  </r>
  <r>
    <n v="3697"/>
    <s v="CA-2016-142097"/>
    <x v="680"/>
    <d v="2016-10-20T00:00:00"/>
    <x v="1"/>
    <s v="QJ-19255"/>
    <s v="Quincy Jones"/>
    <x v="1"/>
    <s v="United States"/>
    <x v="24"/>
    <x v="17"/>
    <n v="22153"/>
    <s v="South"/>
    <s v="OFF-AP-10000696"/>
    <x v="1"/>
    <x v="9"/>
    <s v="Holmes Odor Grabber"/>
    <n v="43.26"/>
    <n v="3"/>
    <n v="0"/>
    <n v="14.2758"/>
  </r>
  <r>
    <n v="3698"/>
    <s v="CA-2015-151680"/>
    <x v="902"/>
    <d v="2015-11-21T00:00:00"/>
    <x v="0"/>
    <s v="TC-21475"/>
    <s v="Tony Chapman"/>
    <x v="2"/>
    <s v="United States"/>
    <x v="4"/>
    <x v="4"/>
    <n v="98115"/>
    <s v="West"/>
    <s v="FUR-FU-10000305"/>
    <x v="0"/>
    <x v="5"/>
    <s v="Tenex V2T-RE Standard Weight Series Chair Mat, 45&quot; x 53&quot;, Lip 25&quot; x 12&quot;"/>
    <n v="141.96"/>
    <n v="2"/>
    <n v="0"/>
    <n v="22.7136"/>
  </r>
  <r>
    <n v="3699"/>
    <s v="CA-2014-140039"/>
    <x v="103"/>
    <d v="2014-09-17T00:00:00"/>
    <x v="1"/>
    <s v="ON-18715"/>
    <s v="Odella Nelson"/>
    <x v="1"/>
    <s v="United States"/>
    <x v="228"/>
    <x v="16"/>
    <n v="85281"/>
    <s v="West"/>
    <s v="OFF-ST-10001034"/>
    <x v="1"/>
    <x v="4"/>
    <s v="Eldon File Chest Portable File"/>
    <n v="79.400000000000006"/>
    <n v="5"/>
    <n v="0.2"/>
    <n v="5.9550000000000001"/>
  </r>
  <r>
    <n v="3700"/>
    <s v="CA-2017-160416"/>
    <x v="38"/>
    <d v="2017-11-18T00:00:00"/>
    <x v="0"/>
    <s v="AD-10180"/>
    <s v="Alan Dominguez"/>
    <x v="2"/>
    <s v="United States"/>
    <x v="181"/>
    <x v="15"/>
    <n v="10701"/>
    <s v="East"/>
    <s v="TEC-AC-10004114"/>
    <x v="2"/>
    <x v="11"/>
    <s v="KeyTronic 6101 Series - Keyboard - Black"/>
    <n v="163.96"/>
    <n v="4"/>
    <n v="0"/>
    <n v="70.502799999999993"/>
  </r>
  <r>
    <n v="3701"/>
    <s v="CA-2017-169411"/>
    <x v="165"/>
    <d v="2017-12-29T00:00:00"/>
    <x v="1"/>
    <s v="AC-10615"/>
    <s v="Ann Chong"/>
    <x v="1"/>
    <s v="United States"/>
    <x v="30"/>
    <x v="15"/>
    <n v="14609"/>
    <s v="East"/>
    <s v="FUR-FU-10001602"/>
    <x v="0"/>
    <x v="5"/>
    <s v="Eldon Delta Triangular Chair Mat, 52&quot; x 58&quot;, Clear"/>
    <n v="37.93"/>
    <n v="1"/>
    <n v="0"/>
    <n v="6.8273999999999999"/>
  </r>
  <r>
    <n v="3702"/>
    <s v="CA-2016-126543"/>
    <x v="850"/>
    <d v="2016-01-13T00:00:00"/>
    <x v="0"/>
    <s v="MF-17665"/>
    <s v="Maureen Fritzler"/>
    <x v="1"/>
    <s v="United States"/>
    <x v="167"/>
    <x v="24"/>
    <n v="43615"/>
    <s v="East"/>
    <s v="FUR-FU-10002445"/>
    <x v="0"/>
    <x v="5"/>
    <s v="DAX Two-Tone Rosewood/Black Document Frame, Desktop, 5 x 7"/>
    <n v="15.167999999999999"/>
    <n v="2"/>
    <n v="0.2"/>
    <n v="3.7919999999999998"/>
  </r>
  <r>
    <n v="3703"/>
    <s v="CA-2015-104941"/>
    <x v="385"/>
    <d v="2015-06-19T00:00:00"/>
    <x v="1"/>
    <s v="DH-13075"/>
    <s v="Dave Hallsten"/>
    <x v="1"/>
    <s v="United States"/>
    <x v="27"/>
    <x v="19"/>
    <n v="35601"/>
    <s v="South"/>
    <s v="OFF-AR-10004269"/>
    <x v="1"/>
    <x v="6"/>
    <s v="Newell 31"/>
    <n v="24.78"/>
    <n v="6"/>
    <n v="0"/>
    <n v="6.9383999999999997"/>
  </r>
  <r>
    <n v="3704"/>
    <s v="CA-2015-104941"/>
    <x v="385"/>
    <d v="2015-06-19T00:00:00"/>
    <x v="1"/>
    <s v="DH-13075"/>
    <s v="Dave Hallsten"/>
    <x v="1"/>
    <s v="United States"/>
    <x v="27"/>
    <x v="19"/>
    <n v="35601"/>
    <s v="South"/>
    <s v="OFF-BI-10001249"/>
    <x v="1"/>
    <x v="8"/>
    <s v="Avery Heavy-Duty EZD View Binder with Locking Rings"/>
    <n v="19.14"/>
    <n v="3"/>
    <n v="0"/>
    <n v="8.8043999999999993"/>
  </r>
  <r>
    <n v="3705"/>
    <s v="CA-2015-104941"/>
    <x v="385"/>
    <d v="2015-06-19T00:00:00"/>
    <x v="1"/>
    <s v="DH-13075"/>
    <s v="Dave Hallsten"/>
    <x v="1"/>
    <s v="United States"/>
    <x v="27"/>
    <x v="19"/>
    <n v="35601"/>
    <s v="South"/>
    <s v="TEC-CO-10004202"/>
    <x v="2"/>
    <x v="16"/>
    <s v="Brother DCP1000 Digital 3 in 1 Multifunction Machine"/>
    <n v="899.97"/>
    <n v="3"/>
    <n v="0"/>
    <n v="314.98950000000002"/>
  </r>
  <r>
    <n v="3706"/>
    <s v="CA-2015-104941"/>
    <x v="385"/>
    <d v="2015-06-19T00:00:00"/>
    <x v="1"/>
    <s v="DH-13075"/>
    <s v="Dave Hallsten"/>
    <x v="1"/>
    <s v="United States"/>
    <x v="27"/>
    <x v="19"/>
    <n v="35601"/>
    <s v="South"/>
    <s v="OFF-PA-10003363"/>
    <x v="1"/>
    <x v="10"/>
    <s v="Xerox 204"/>
    <n v="32.4"/>
    <n v="5"/>
    <n v="0"/>
    <n v="15.552"/>
  </r>
  <r>
    <n v="3707"/>
    <s v="CA-2017-160087"/>
    <x v="257"/>
    <d v="2017-03-22T00:00:00"/>
    <x v="1"/>
    <s v="EN-13780"/>
    <s v="Edward Nazzal"/>
    <x v="0"/>
    <s v="United States"/>
    <x v="61"/>
    <x v="5"/>
    <n v="75220"/>
    <s v="Central"/>
    <s v="OFF-AR-10001915"/>
    <x v="1"/>
    <x v="6"/>
    <s v="Peel-Off China Markers"/>
    <n v="23.832000000000001"/>
    <n v="3"/>
    <n v="0.2"/>
    <n v="6.5537999999999998"/>
  </r>
  <r>
    <n v="3708"/>
    <s v="CA-2014-120544"/>
    <x v="533"/>
    <d v="2014-11-27T00:00:00"/>
    <x v="1"/>
    <s v="SS-20140"/>
    <s v="Saphhira Shifley"/>
    <x v="1"/>
    <s v="United States"/>
    <x v="279"/>
    <x v="5"/>
    <n v="75150"/>
    <s v="Central"/>
    <s v="FUR-FU-10001940"/>
    <x v="0"/>
    <x v="5"/>
    <s v="Staple-based wall hangings"/>
    <n v="6.3680000000000003"/>
    <n v="2"/>
    <n v="0.6"/>
    <n v="-2.5472000000000001"/>
  </r>
  <r>
    <n v="3709"/>
    <s v="CA-2014-120544"/>
    <x v="533"/>
    <d v="2014-11-27T00:00:00"/>
    <x v="1"/>
    <s v="SS-20140"/>
    <s v="Saphhira Shifley"/>
    <x v="1"/>
    <s v="United States"/>
    <x v="279"/>
    <x v="5"/>
    <n v="75150"/>
    <s v="Central"/>
    <s v="OFF-AP-10004336"/>
    <x v="1"/>
    <x v="9"/>
    <s v="Conquest 14 Commercial Heavy-Duty Upright Vacuum, Collection System, Accessory Kit"/>
    <n v="34.176000000000002"/>
    <n v="3"/>
    <n v="0.8"/>
    <n v="-87.148799999999994"/>
  </r>
  <r>
    <n v="3710"/>
    <s v="CA-2014-120544"/>
    <x v="533"/>
    <d v="2014-11-27T00:00:00"/>
    <x v="1"/>
    <s v="SS-20140"/>
    <s v="Saphhira Shifley"/>
    <x v="1"/>
    <s v="United States"/>
    <x v="279"/>
    <x v="5"/>
    <n v="75150"/>
    <s v="Central"/>
    <s v="TEC-AC-10003709"/>
    <x v="2"/>
    <x v="11"/>
    <s v="Maxell 4.7GB DVD-R 5/Pack"/>
    <n v="5.5439999999999996"/>
    <n v="7"/>
    <n v="0.2"/>
    <n v="1.6632"/>
  </r>
  <r>
    <n v="3711"/>
    <s v="CA-2017-113670"/>
    <x v="453"/>
    <d v="2017-10-17T00:00:00"/>
    <x v="2"/>
    <s v="RS-19765"/>
    <s v="Roland Schwarz"/>
    <x v="1"/>
    <s v="United States"/>
    <x v="1"/>
    <x v="1"/>
    <n v="90045"/>
    <s v="West"/>
    <s v="FUR-TA-10001705"/>
    <x v="0"/>
    <x v="3"/>
    <s v="Bush Advantage Collection Round Conference Table"/>
    <n v="510.24"/>
    <n v="3"/>
    <n v="0.2"/>
    <n v="6.3780000000000001"/>
  </r>
  <r>
    <n v="3712"/>
    <s v="CA-2017-113670"/>
    <x v="453"/>
    <d v="2017-10-17T00:00:00"/>
    <x v="2"/>
    <s v="RS-19765"/>
    <s v="Roland Schwarz"/>
    <x v="1"/>
    <s v="United States"/>
    <x v="1"/>
    <x v="1"/>
    <n v="90045"/>
    <s v="West"/>
    <s v="OFF-PA-10000675"/>
    <x v="1"/>
    <x v="10"/>
    <s v="Xerox 1919"/>
    <n v="204.95"/>
    <n v="5"/>
    <n v="0"/>
    <n v="100.4255"/>
  </r>
  <r>
    <n v="3713"/>
    <s v="CA-2017-166198"/>
    <x v="81"/>
    <d v="2017-04-24T00:00:00"/>
    <x v="2"/>
    <s v="JW-15955"/>
    <s v="Joni Wasserman"/>
    <x v="0"/>
    <s v="United States"/>
    <x v="4"/>
    <x v="4"/>
    <n v="98103"/>
    <s v="West"/>
    <s v="TEC-AC-10000521"/>
    <x v="2"/>
    <x v="11"/>
    <s v="Verbatim Slim CD and DVD Storage Cases, 50/Pack"/>
    <n v="11.54"/>
    <n v="1"/>
    <n v="0"/>
    <n v="3.4620000000000002"/>
  </r>
  <r>
    <n v="3714"/>
    <s v="CA-2017-166198"/>
    <x v="81"/>
    <d v="2017-04-24T00:00:00"/>
    <x v="2"/>
    <s v="JW-15955"/>
    <s v="Joni Wasserman"/>
    <x v="0"/>
    <s v="United States"/>
    <x v="4"/>
    <x v="4"/>
    <n v="98103"/>
    <s v="West"/>
    <s v="FUR-FU-10004622"/>
    <x v="0"/>
    <x v="5"/>
    <s v="Eldon Advantage Foldable Chair Mats for Low Pile Carpets"/>
    <n v="162.6"/>
    <n v="3"/>
    <n v="0"/>
    <n v="34.146000000000001"/>
  </r>
  <r>
    <n v="3715"/>
    <s v="CA-2014-135608"/>
    <x v="589"/>
    <d v="2014-12-10T00:00:00"/>
    <x v="0"/>
    <s v="JK-15625"/>
    <s v="Jim Karlsson"/>
    <x v="0"/>
    <s v="United States"/>
    <x v="175"/>
    <x v="4"/>
    <n v="98502"/>
    <s v="West"/>
    <s v="OFF-PA-10001954"/>
    <x v="1"/>
    <x v="10"/>
    <s v="Xerox 1964"/>
    <n v="45.68"/>
    <n v="2"/>
    <n v="0"/>
    <n v="21.012799999999999"/>
  </r>
  <r>
    <n v="3716"/>
    <s v="CA-2014-135608"/>
    <x v="589"/>
    <d v="2014-12-10T00:00:00"/>
    <x v="0"/>
    <s v="JK-15625"/>
    <s v="Jim Karlsson"/>
    <x v="0"/>
    <s v="United States"/>
    <x v="175"/>
    <x v="4"/>
    <n v="98502"/>
    <s v="West"/>
    <s v="FUR-CH-10002602"/>
    <x v="0"/>
    <x v="1"/>
    <s v="DMI Arturo Collection Mission-style Design Wood Chair"/>
    <n v="603.91999999999996"/>
    <n v="5"/>
    <n v="0.2"/>
    <n v="45.293999999999997"/>
  </r>
  <r>
    <n v="3717"/>
    <s v="CA-2017-144568"/>
    <x v="148"/>
    <d v="2017-06-02T00:00:00"/>
    <x v="1"/>
    <s v="JO-15550"/>
    <s v="Jesus Ocampo"/>
    <x v="2"/>
    <s v="United States"/>
    <x v="155"/>
    <x v="8"/>
    <n v="68104"/>
    <s v="Central"/>
    <s v="OFF-FA-10004395"/>
    <x v="1"/>
    <x v="13"/>
    <s v="Plymouth Boxed Rubber Bands by Plymouth"/>
    <n v="23.55"/>
    <n v="5"/>
    <n v="0"/>
    <n v="1.1775"/>
  </r>
  <r>
    <n v="3718"/>
    <s v="CA-2016-142370"/>
    <x v="251"/>
    <d v="2016-09-23T00:00:00"/>
    <x v="1"/>
    <s v="TP-21130"/>
    <s v="Theone Pippenger"/>
    <x v="0"/>
    <s v="United States"/>
    <x v="38"/>
    <x v="32"/>
    <n v="31907"/>
    <s v="South"/>
    <s v="OFF-SU-10003002"/>
    <x v="1"/>
    <x v="14"/>
    <s v="Letter Slitter"/>
    <n v="5.04"/>
    <n v="2"/>
    <n v="0"/>
    <n v="0.1512"/>
  </r>
  <r>
    <n v="3719"/>
    <s v="CA-2016-142370"/>
    <x v="251"/>
    <d v="2016-09-23T00:00:00"/>
    <x v="1"/>
    <s v="TP-21130"/>
    <s v="Theone Pippenger"/>
    <x v="0"/>
    <s v="United States"/>
    <x v="38"/>
    <x v="32"/>
    <n v="31907"/>
    <s v="South"/>
    <s v="TEC-AC-10002926"/>
    <x v="2"/>
    <x v="11"/>
    <s v="Logitech Wireless Marathon Mouse M705"/>
    <n v="249.95"/>
    <n v="5"/>
    <n v="0"/>
    <n v="107.4785"/>
  </r>
  <r>
    <n v="3720"/>
    <s v="CA-2016-105900"/>
    <x v="42"/>
    <d v="2016-09-23T00:00:00"/>
    <x v="1"/>
    <s v="BS-11590"/>
    <s v="Brendan Sweed"/>
    <x v="1"/>
    <s v="United States"/>
    <x v="38"/>
    <x v="14"/>
    <n v="47201"/>
    <s v="Central"/>
    <s v="OFF-AR-10002656"/>
    <x v="1"/>
    <x v="6"/>
    <s v="Sanford Liquid Accent Highlighters"/>
    <n v="33.4"/>
    <n v="5"/>
    <n v="0"/>
    <n v="12.358000000000001"/>
  </r>
  <r>
    <n v="3721"/>
    <s v="CA-2016-151155"/>
    <x v="887"/>
    <d v="2016-12-24T00:00:00"/>
    <x v="1"/>
    <s v="AB-10255"/>
    <s v="Alejandro Ballentine"/>
    <x v="2"/>
    <s v="United States"/>
    <x v="25"/>
    <x v="35"/>
    <n v="39212"/>
    <s v="South"/>
    <s v="FUR-FU-10001918"/>
    <x v="0"/>
    <x v="5"/>
    <s v="C-Line Cubicle Keepers Polyproplyene Holder With Velcro Backings"/>
    <n v="18.920000000000002"/>
    <n v="4"/>
    <n v="0"/>
    <n v="7.3788"/>
  </r>
  <r>
    <n v="3722"/>
    <s v="CA-2016-151155"/>
    <x v="887"/>
    <d v="2016-12-24T00:00:00"/>
    <x v="1"/>
    <s v="AB-10255"/>
    <s v="Alejandro Ballentine"/>
    <x v="2"/>
    <s v="United States"/>
    <x v="25"/>
    <x v="35"/>
    <n v="39212"/>
    <s v="South"/>
    <s v="OFF-BI-10003910"/>
    <x v="1"/>
    <x v="8"/>
    <s v="DXL Angle-View Binders with Locking Rings by Samsill"/>
    <n v="15.42"/>
    <n v="2"/>
    <n v="0"/>
    <n v="6.9390000000000001"/>
  </r>
  <r>
    <n v="3723"/>
    <s v="CA-2017-144036"/>
    <x v="903"/>
    <d v="2017-11-26T00:00:00"/>
    <x v="1"/>
    <s v="FO-14305"/>
    <s v="Frank Olsen"/>
    <x v="0"/>
    <s v="United States"/>
    <x v="12"/>
    <x v="5"/>
    <n v="77070"/>
    <s v="Central"/>
    <s v="OFF-AR-10000122"/>
    <x v="1"/>
    <x v="6"/>
    <s v="Newell 314"/>
    <n v="35.712000000000003"/>
    <n v="8"/>
    <n v="0.2"/>
    <n v="2.2320000000000002"/>
  </r>
  <r>
    <n v="3724"/>
    <s v="US-2014-169789"/>
    <x v="125"/>
    <d v="2015-01-04T00:00:00"/>
    <x v="1"/>
    <s v="MF-17665"/>
    <s v="Maureen Fritzler"/>
    <x v="1"/>
    <s v="United States"/>
    <x v="42"/>
    <x v="16"/>
    <n v="85023"/>
    <s v="West"/>
    <s v="OFF-BI-10004600"/>
    <x v="1"/>
    <x v="8"/>
    <s v="Ibico Ibimaster 300 Manual Binding System"/>
    <n v="551.98500000000001"/>
    <n v="5"/>
    <n v="0.7"/>
    <n v="-459.98750000000001"/>
  </r>
  <r>
    <n v="3725"/>
    <s v="CA-2017-127264"/>
    <x v="355"/>
    <d v="2017-04-05T00:00:00"/>
    <x v="2"/>
    <s v="SA-20830"/>
    <s v="Sue Ann Reed"/>
    <x v="0"/>
    <s v="United States"/>
    <x v="22"/>
    <x v="10"/>
    <n v="60653"/>
    <s v="Central"/>
    <s v="OFF-AR-10003045"/>
    <x v="1"/>
    <x v="6"/>
    <s v="Prang Colored Pencils"/>
    <n v="7.056"/>
    <n v="3"/>
    <n v="0.2"/>
    <n v="2.2050000000000001"/>
  </r>
  <r>
    <n v="3726"/>
    <s v="CA-2016-151512"/>
    <x v="482"/>
    <d v="2017-01-02T00:00:00"/>
    <x v="1"/>
    <s v="SH-19975"/>
    <s v="Sally Hughsby"/>
    <x v="1"/>
    <s v="United States"/>
    <x v="60"/>
    <x v="22"/>
    <n v="80219"/>
    <s v="West"/>
    <s v="OFF-AP-10000252"/>
    <x v="1"/>
    <x v="9"/>
    <s v="Harmony HEPA Quiet Air Purifiers"/>
    <n v="18.72"/>
    <n v="2"/>
    <n v="0.2"/>
    <n v="3.51"/>
  </r>
  <r>
    <n v="3727"/>
    <s v="CA-2016-165169"/>
    <x v="410"/>
    <d v="2016-06-11T00:00:00"/>
    <x v="1"/>
    <s v="JL-15235"/>
    <s v="Janet Lee"/>
    <x v="0"/>
    <s v="United States"/>
    <x v="46"/>
    <x v="13"/>
    <n v="19711"/>
    <s v="East"/>
    <s v="OFF-ST-10001496"/>
    <x v="1"/>
    <x v="4"/>
    <s v="Standard Rollaway File with Lock"/>
    <n v="360.38"/>
    <n v="2"/>
    <n v="0"/>
    <n v="93.698800000000006"/>
  </r>
  <r>
    <n v="3728"/>
    <s v="CA-2016-165169"/>
    <x v="410"/>
    <d v="2016-06-11T00:00:00"/>
    <x v="1"/>
    <s v="JL-15235"/>
    <s v="Janet Lee"/>
    <x v="0"/>
    <s v="United States"/>
    <x v="46"/>
    <x v="13"/>
    <n v="19711"/>
    <s v="East"/>
    <s v="OFF-AR-10000122"/>
    <x v="1"/>
    <x v="6"/>
    <s v="Newell 314"/>
    <n v="11.16"/>
    <n v="2"/>
    <n v="0"/>
    <n v="2.79"/>
  </r>
  <r>
    <n v="3729"/>
    <s v="CA-2016-165169"/>
    <x v="410"/>
    <d v="2016-06-11T00:00:00"/>
    <x v="1"/>
    <s v="JL-15235"/>
    <s v="Janet Lee"/>
    <x v="0"/>
    <s v="United States"/>
    <x v="46"/>
    <x v="13"/>
    <n v="19711"/>
    <s v="East"/>
    <s v="OFF-LA-10000407"/>
    <x v="1"/>
    <x v="2"/>
    <s v="Avery White Multi-Purpose Labels"/>
    <n v="14.94"/>
    <n v="3"/>
    <n v="0"/>
    <n v="6.8723999999999998"/>
  </r>
  <r>
    <n v="3730"/>
    <s v="CA-2015-109575"/>
    <x v="227"/>
    <d v="2015-09-23T00:00:00"/>
    <x v="1"/>
    <s v="KH-16630"/>
    <s v="Ken Heidel"/>
    <x v="1"/>
    <s v="United States"/>
    <x v="183"/>
    <x v="39"/>
    <n v="20735"/>
    <s v="East"/>
    <s v="OFF-ST-10004950"/>
    <x v="1"/>
    <x v="4"/>
    <s v="Acco Perma 3000 Stacking Storage Drawers"/>
    <n v="41.96"/>
    <n v="2"/>
    <n v="0"/>
    <n v="7.9724000000000004"/>
  </r>
  <r>
    <n v="3731"/>
    <s v="CA-2015-109575"/>
    <x v="227"/>
    <d v="2015-09-23T00:00:00"/>
    <x v="1"/>
    <s v="KH-16630"/>
    <s v="Ken Heidel"/>
    <x v="1"/>
    <s v="United States"/>
    <x v="183"/>
    <x v="39"/>
    <n v="20735"/>
    <s v="East"/>
    <s v="OFF-ST-10004123"/>
    <x v="1"/>
    <x v="4"/>
    <s v="Safco Industrial Wire Shelving System"/>
    <n v="636.86"/>
    <n v="7"/>
    <n v="0"/>
    <n v="0"/>
  </r>
  <r>
    <n v="3732"/>
    <s v="CA-2015-109575"/>
    <x v="227"/>
    <d v="2015-09-23T00:00:00"/>
    <x v="1"/>
    <s v="KH-16630"/>
    <s v="Ken Heidel"/>
    <x v="1"/>
    <s v="United States"/>
    <x v="183"/>
    <x v="39"/>
    <n v="20735"/>
    <s v="East"/>
    <s v="TEC-PH-10000730"/>
    <x v="2"/>
    <x v="7"/>
    <s v="Samsung Galaxy S4 Active"/>
    <n v="499.99"/>
    <n v="1"/>
    <n v="0"/>
    <n v="129.9974"/>
  </r>
  <r>
    <n v="3733"/>
    <s v="CA-2015-109575"/>
    <x v="227"/>
    <d v="2015-09-23T00:00:00"/>
    <x v="1"/>
    <s v="KH-16630"/>
    <s v="Ken Heidel"/>
    <x v="1"/>
    <s v="United States"/>
    <x v="183"/>
    <x v="39"/>
    <n v="20735"/>
    <s v="East"/>
    <s v="TEC-PH-10000895"/>
    <x v="2"/>
    <x v="7"/>
    <s v="Polycom VVX 310 VoIP phone"/>
    <n v="1259.93"/>
    <n v="7"/>
    <n v="0"/>
    <n v="327.58179999999999"/>
  </r>
  <r>
    <n v="3734"/>
    <s v="CA-2015-109575"/>
    <x v="227"/>
    <d v="2015-09-23T00:00:00"/>
    <x v="1"/>
    <s v="KH-16630"/>
    <s v="Ken Heidel"/>
    <x v="1"/>
    <s v="United States"/>
    <x v="183"/>
    <x v="39"/>
    <n v="20735"/>
    <s v="East"/>
    <s v="OFF-BI-10000962"/>
    <x v="1"/>
    <x v="8"/>
    <s v="Acco Flexible ACCOHIDE Square Ring Data Binder, Dark Blue, 11 1/2&quot; X 14&quot; 7/8&quot;"/>
    <n v="65.08"/>
    <n v="4"/>
    <n v="0"/>
    <n v="31.889199999999999"/>
  </r>
  <r>
    <n v="3735"/>
    <s v="CA-2017-168193"/>
    <x v="904"/>
    <d v="2017-03-11T00:00:00"/>
    <x v="0"/>
    <s v="RM-19750"/>
    <s v="Roland Murray"/>
    <x v="0"/>
    <s v="United States"/>
    <x v="20"/>
    <x v="15"/>
    <n v="10011"/>
    <s v="East"/>
    <s v="OFF-PA-10002254"/>
    <x v="1"/>
    <x v="10"/>
    <s v="Xerox 1883"/>
    <n v="26.38"/>
    <n v="1"/>
    <n v="0"/>
    <n v="12.1348"/>
  </r>
  <r>
    <n v="3736"/>
    <s v="CA-2017-168193"/>
    <x v="904"/>
    <d v="2017-03-11T00:00:00"/>
    <x v="0"/>
    <s v="RM-19750"/>
    <s v="Roland Murray"/>
    <x v="0"/>
    <s v="United States"/>
    <x v="20"/>
    <x v="15"/>
    <n v="10011"/>
    <s v="East"/>
    <s v="FUR-FU-10002554"/>
    <x v="0"/>
    <x v="5"/>
    <s v="Westinghouse Floor Lamp with Metal Mesh Shade, Black"/>
    <n v="71.97"/>
    <n v="3"/>
    <n v="0"/>
    <n v="16.553100000000001"/>
  </r>
  <r>
    <n v="3737"/>
    <s v="CA-2016-115476"/>
    <x v="716"/>
    <d v="2016-03-17T00:00:00"/>
    <x v="3"/>
    <s v="VM-21835"/>
    <s v="Vivian Mathis"/>
    <x v="0"/>
    <s v="United States"/>
    <x v="46"/>
    <x v="13"/>
    <n v="19711"/>
    <s v="East"/>
    <s v="TEC-PH-10000673"/>
    <x v="2"/>
    <x v="7"/>
    <s v="Plantronics Voyager Pro HD - Bluetooth Headset"/>
    <n v="129.97999999999999"/>
    <n v="2"/>
    <n v="0"/>
    <n v="62.3904"/>
  </r>
  <r>
    <n v="3738"/>
    <s v="CA-2016-115476"/>
    <x v="716"/>
    <d v="2016-03-17T00:00:00"/>
    <x v="3"/>
    <s v="VM-21835"/>
    <s v="Vivian Mathis"/>
    <x v="0"/>
    <s v="United States"/>
    <x v="46"/>
    <x v="13"/>
    <n v="19711"/>
    <s v="East"/>
    <s v="OFF-BI-10000962"/>
    <x v="1"/>
    <x v="8"/>
    <s v="Acco Flexible ACCOHIDE Square Ring Data Binder, Dark Blue, 11 1/2&quot; X 14&quot; 7/8&quot;"/>
    <n v="32.54"/>
    <n v="2"/>
    <n v="0"/>
    <n v="15.944599999999999"/>
  </r>
  <r>
    <n v="3739"/>
    <s v="CA-2016-133340"/>
    <x v="10"/>
    <d v="2016-12-13T00:00:00"/>
    <x v="1"/>
    <s v="LH-17155"/>
    <s v="Logan Haushalter"/>
    <x v="0"/>
    <s v="United States"/>
    <x v="25"/>
    <x v="12"/>
    <n v="49201"/>
    <s v="Central"/>
    <s v="TEC-PH-10003988"/>
    <x v="2"/>
    <x v="7"/>
    <s v="LF Elite 3D Dazzle Designer Hard Case Cover, Lf Stylus Pen and Wiper For Apple Iphone 5c Mini Lite"/>
    <n v="10.9"/>
    <n v="1"/>
    <n v="0"/>
    <n v="3.052"/>
  </r>
  <r>
    <n v="3740"/>
    <s v="CA-2016-133340"/>
    <x v="10"/>
    <d v="2016-12-13T00:00:00"/>
    <x v="1"/>
    <s v="LH-17155"/>
    <s v="Logan Haushalter"/>
    <x v="0"/>
    <s v="United States"/>
    <x v="25"/>
    <x v="12"/>
    <n v="49201"/>
    <s v="Central"/>
    <s v="TEC-AC-10001109"/>
    <x v="2"/>
    <x v="11"/>
    <s v="Logitech Trackman Marble Mouse"/>
    <n v="59.98"/>
    <n v="2"/>
    <n v="0"/>
    <n v="25.191600000000001"/>
  </r>
  <r>
    <n v="3741"/>
    <s v="CA-2016-133340"/>
    <x v="10"/>
    <d v="2016-12-13T00:00:00"/>
    <x v="1"/>
    <s v="LH-17155"/>
    <s v="Logan Haushalter"/>
    <x v="0"/>
    <s v="United States"/>
    <x v="25"/>
    <x v="12"/>
    <n v="49201"/>
    <s v="Central"/>
    <s v="OFF-AP-10002311"/>
    <x v="1"/>
    <x v="9"/>
    <s v="Holmes Replacement Filter for HEPA Air Cleaner, Very Large Room, HEPA Filter"/>
    <n v="61.929000000000002"/>
    <n v="1"/>
    <n v="0.1"/>
    <n v="23.395399999999999"/>
  </r>
  <r>
    <n v="3742"/>
    <s v="CA-2016-137848"/>
    <x v="804"/>
    <d v="2016-01-21T00:00:00"/>
    <x v="1"/>
    <s v="WB-21850"/>
    <s v="William Brown"/>
    <x v="0"/>
    <s v="United States"/>
    <x v="20"/>
    <x v="15"/>
    <n v="10011"/>
    <s v="East"/>
    <s v="OFF-EN-10001137"/>
    <x v="1"/>
    <x v="12"/>
    <s v="#10 Gummed Flap White Envelopes, 100/Box"/>
    <n v="16.52"/>
    <n v="4"/>
    <n v="0"/>
    <n v="7.5991999999999997"/>
  </r>
  <r>
    <n v="3743"/>
    <s v="CA-2016-137848"/>
    <x v="804"/>
    <d v="2016-01-21T00:00:00"/>
    <x v="1"/>
    <s v="WB-21850"/>
    <s v="William Brown"/>
    <x v="0"/>
    <s v="United States"/>
    <x v="20"/>
    <x v="15"/>
    <n v="10011"/>
    <s v="East"/>
    <s v="OFF-PA-10004285"/>
    <x v="1"/>
    <x v="10"/>
    <s v="Xerox 1959"/>
    <n v="60.12"/>
    <n v="9"/>
    <n v="0"/>
    <n v="28.857600000000001"/>
  </r>
  <r>
    <n v="3744"/>
    <s v="CA-2016-137848"/>
    <x v="804"/>
    <d v="2016-01-21T00:00:00"/>
    <x v="1"/>
    <s v="WB-21850"/>
    <s v="William Brown"/>
    <x v="0"/>
    <s v="United States"/>
    <x v="20"/>
    <x v="15"/>
    <n v="10011"/>
    <s v="East"/>
    <s v="OFF-BI-10002225"/>
    <x v="1"/>
    <x v="8"/>
    <s v="Square Ring Data Binders, Rigid 75 Pt. Covers, 11&quot; x 14-7/8&quot;"/>
    <n v="49.536000000000001"/>
    <n v="3"/>
    <n v="0.2"/>
    <n v="17.337599999999998"/>
  </r>
  <r>
    <n v="3745"/>
    <s v="CA-2014-113047"/>
    <x v="745"/>
    <d v="2014-10-24T00:00:00"/>
    <x v="3"/>
    <s v="AP-10915"/>
    <s v="Arthur Prichep"/>
    <x v="0"/>
    <s v="United States"/>
    <x v="371"/>
    <x v="20"/>
    <n v="29730"/>
    <s v="South"/>
    <s v="OFF-FA-10002763"/>
    <x v="1"/>
    <x v="13"/>
    <s v="Advantus Map Pennant Flags and Round Head Tacks"/>
    <n v="11.85"/>
    <n v="3"/>
    <n v="0"/>
    <n v="3.7919999999999998"/>
  </r>
  <r>
    <n v="3746"/>
    <s v="CA-2016-149979"/>
    <x v="713"/>
    <d v="2016-09-28T00:00:00"/>
    <x v="0"/>
    <s v="RA-19915"/>
    <s v="Russell Applegate"/>
    <x v="0"/>
    <s v="United States"/>
    <x v="38"/>
    <x v="32"/>
    <n v="31907"/>
    <s v="South"/>
    <s v="OFF-ST-10003058"/>
    <x v="1"/>
    <x v="4"/>
    <s v="Eldon Mobile Mega Data Cart  Mega Stackable  Add-On Trays"/>
    <n v="118.25"/>
    <n v="5"/>
    <n v="0"/>
    <n v="34.292499999999997"/>
  </r>
  <r>
    <n v="3747"/>
    <s v="CA-2016-149979"/>
    <x v="713"/>
    <d v="2016-09-28T00:00:00"/>
    <x v="0"/>
    <s v="RA-19915"/>
    <s v="Russell Applegate"/>
    <x v="0"/>
    <s v="United States"/>
    <x v="38"/>
    <x v="32"/>
    <n v="31907"/>
    <s v="South"/>
    <s v="FUR-CH-10002084"/>
    <x v="0"/>
    <x v="1"/>
    <s v="Hon Mobius Operator's Chair"/>
    <n v="368.97"/>
    <n v="3"/>
    <n v="0"/>
    <n v="81.173400000000001"/>
  </r>
  <r>
    <n v="3748"/>
    <s v="CA-2017-161956"/>
    <x v="151"/>
    <d v="2017-08-29T00:00:00"/>
    <x v="0"/>
    <s v="DR-12880"/>
    <s v="Dan Reichenbach"/>
    <x v="1"/>
    <s v="United States"/>
    <x v="75"/>
    <x v="1"/>
    <n v="90301"/>
    <s v="West"/>
    <s v="FUR-FU-10002937"/>
    <x v="0"/>
    <x v="5"/>
    <s v="GE 48&quot; Fluorescent Tube, Cool White Energy Saver, 34 Watts, 30/Box"/>
    <n v="198.46"/>
    <n v="2"/>
    <n v="0"/>
    <n v="99.23"/>
  </r>
  <r>
    <n v="3749"/>
    <s v="CA-2017-161956"/>
    <x v="151"/>
    <d v="2017-08-29T00:00:00"/>
    <x v="0"/>
    <s v="DR-12880"/>
    <s v="Dan Reichenbach"/>
    <x v="1"/>
    <s v="United States"/>
    <x v="75"/>
    <x v="1"/>
    <n v="90301"/>
    <s v="West"/>
    <s v="OFF-AP-10001242"/>
    <x v="1"/>
    <x v="9"/>
    <s v="APC 7 Outlet Network SurgeArrest Surge Protector"/>
    <n v="321.92"/>
    <n v="4"/>
    <n v="0"/>
    <n v="96.575999999999993"/>
  </r>
  <r>
    <n v="3750"/>
    <s v="CA-2017-161956"/>
    <x v="151"/>
    <d v="2017-08-29T00:00:00"/>
    <x v="0"/>
    <s v="DR-12880"/>
    <s v="Dan Reichenbach"/>
    <x v="1"/>
    <s v="United States"/>
    <x v="75"/>
    <x v="1"/>
    <n v="90301"/>
    <s v="West"/>
    <s v="TEC-CO-10001571"/>
    <x v="2"/>
    <x v="16"/>
    <s v="Sharp 1540cs Digital Laser Copier"/>
    <n v="879.98400000000004"/>
    <n v="2"/>
    <n v="0.2"/>
    <n v="329.99400000000003"/>
  </r>
  <r>
    <n v="3751"/>
    <s v="CA-2017-161956"/>
    <x v="151"/>
    <d v="2017-08-29T00:00:00"/>
    <x v="0"/>
    <s v="DR-12880"/>
    <s v="Dan Reichenbach"/>
    <x v="1"/>
    <s v="United States"/>
    <x v="75"/>
    <x v="1"/>
    <n v="90301"/>
    <s v="West"/>
    <s v="OFF-SU-10002503"/>
    <x v="1"/>
    <x v="14"/>
    <s v="Acme Preferred Stainless Steel Scissors"/>
    <n v="28.4"/>
    <n v="5"/>
    <n v="0"/>
    <n v="8.2360000000000007"/>
  </r>
  <r>
    <n v="3752"/>
    <s v="CA-2017-161956"/>
    <x v="151"/>
    <d v="2017-08-29T00:00:00"/>
    <x v="0"/>
    <s v="DR-12880"/>
    <s v="Dan Reichenbach"/>
    <x v="1"/>
    <s v="United States"/>
    <x v="75"/>
    <x v="1"/>
    <n v="90301"/>
    <s v="West"/>
    <s v="FUR-CH-10004886"/>
    <x v="0"/>
    <x v="1"/>
    <s v="Bevis Steel Folding Chairs"/>
    <n v="230.28"/>
    <n v="3"/>
    <n v="0.2"/>
    <n v="23.027999999999999"/>
  </r>
  <r>
    <n v="3753"/>
    <s v="CA-2017-161956"/>
    <x v="151"/>
    <d v="2017-08-29T00:00:00"/>
    <x v="0"/>
    <s v="DR-12880"/>
    <s v="Dan Reichenbach"/>
    <x v="1"/>
    <s v="United States"/>
    <x v="75"/>
    <x v="1"/>
    <n v="90301"/>
    <s v="West"/>
    <s v="OFF-PA-10001289"/>
    <x v="1"/>
    <x v="10"/>
    <s v="White Computer Printout Paper by Universal"/>
    <n v="116.28"/>
    <n v="3"/>
    <n v="0"/>
    <n v="56.977200000000003"/>
  </r>
  <r>
    <n v="3754"/>
    <s v="CA-2017-161956"/>
    <x v="151"/>
    <d v="2017-08-29T00:00:00"/>
    <x v="0"/>
    <s v="DR-12880"/>
    <s v="Dan Reichenbach"/>
    <x v="1"/>
    <s v="United States"/>
    <x v="75"/>
    <x v="1"/>
    <n v="90301"/>
    <s v="West"/>
    <s v="OFF-BI-10003650"/>
    <x v="1"/>
    <x v="8"/>
    <s v="GBC DocuBind 300 Electric Binding Machine"/>
    <n v="841.56799999999998"/>
    <n v="2"/>
    <n v="0.2"/>
    <n v="294.54880000000003"/>
  </r>
  <r>
    <n v="3755"/>
    <s v="CA-2017-161956"/>
    <x v="151"/>
    <d v="2017-08-29T00:00:00"/>
    <x v="0"/>
    <s v="DR-12880"/>
    <s v="Dan Reichenbach"/>
    <x v="1"/>
    <s v="United States"/>
    <x v="75"/>
    <x v="1"/>
    <n v="90301"/>
    <s v="West"/>
    <s v="OFF-ST-10001370"/>
    <x v="1"/>
    <x v="4"/>
    <s v="Sensible Storage WireTech Storage Systems"/>
    <n v="354.9"/>
    <n v="5"/>
    <n v="0"/>
    <n v="17.745000000000001"/>
  </r>
  <r>
    <n v="3756"/>
    <s v="CA-2016-116799"/>
    <x v="840"/>
    <d v="2016-03-06T00:00:00"/>
    <x v="2"/>
    <s v="JG-15310"/>
    <s v="Jason Gross"/>
    <x v="1"/>
    <s v="United States"/>
    <x v="372"/>
    <x v="5"/>
    <n v="79762"/>
    <s v="Central"/>
    <s v="OFF-PA-10001892"/>
    <x v="1"/>
    <x v="10"/>
    <s v="Rediform Wirebound &quot;Phone Memo&quot; Message Book, 11 x 5-3/4"/>
    <n v="42.783999999999999"/>
    <n v="7"/>
    <n v="0.2"/>
    <n v="15.5092"/>
  </r>
  <r>
    <n v="3757"/>
    <s v="CA-2016-116799"/>
    <x v="840"/>
    <d v="2016-03-06T00:00:00"/>
    <x v="2"/>
    <s v="JG-15310"/>
    <s v="Jason Gross"/>
    <x v="1"/>
    <s v="United States"/>
    <x v="372"/>
    <x v="5"/>
    <n v="79762"/>
    <s v="Central"/>
    <s v="FUR-CH-10004983"/>
    <x v="0"/>
    <x v="1"/>
    <s v="Office Star - Mid Back Dual function Ergonomic High Back Chair with 2-Way Adjustable Arms"/>
    <n v="563.42999999999995"/>
    <n v="5"/>
    <n v="0.3"/>
    <n v="-56.343000000000004"/>
  </r>
  <r>
    <n v="3758"/>
    <s v="CA-2016-111283"/>
    <x v="905"/>
    <d v="2016-03-04T00:00:00"/>
    <x v="1"/>
    <s v="LC-16870"/>
    <s v="Lena Cacioppo"/>
    <x v="0"/>
    <s v="United States"/>
    <x v="46"/>
    <x v="24"/>
    <n v="43055"/>
    <s v="East"/>
    <s v="OFF-AR-10001615"/>
    <x v="1"/>
    <x v="6"/>
    <s v="Newell 34"/>
    <n v="111.104"/>
    <n v="7"/>
    <n v="0.2"/>
    <n v="8.3328000000000007"/>
  </r>
  <r>
    <n v="3759"/>
    <s v="CA-2015-167745"/>
    <x v="227"/>
    <d v="2015-09-23T00:00:00"/>
    <x v="1"/>
    <s v="GB-14530"/>
    <s v="George Bell"/>
    <x v="1"/>
    <s v="United States"/>
    <x v="1"/>
    <x v="1"/>
    <n v="90049"/>
    <s v="West"/>
    <s v="OFF-AR-10003602"/>
    <x v="1"/>
    <x v="6"/>
    <s v="Quartet Omega Colored Chalk, 12/Pack"/>
    <n v="11.68"/>
    <n v="2"/>
    <n v="0"/>
    <n v="5.4896000000000003"/>
  </r>
  <r>
    <n v="3760"/>
    <s v="CA-2015-167745"/>
    <x v="227"/>
    <d v="2015-09-23T00:00:00"/>
    <x v="1"/>
    <s v="GB-14530"/>
    <s v="George Bell"/>
    <x v="1"/>
    <s v="United States"/>
    <x v="1"/>
    <x v="1"/>
    <n v="90049"/>
    <s v="West"/>
    <s v="OFF-SU-10004782"/>
    <x v="1"/>
    <x v="14"/>
    <s v="Elite 5&quot; Scissors"/>
    <n v="16.899999999999999"/>
    <n v="2"/>
    <n v="0"/>
    <n v="5.07"/>
  </r>
  <r>
    <n v="3761"/>
    <s v="CA-2015-167745"/>
    <x v="227"/>
    <d v="2015-09-23T00:00:00"/>
    <x v="1"/>
    <s v="GB-14530"/>
    <s v="George Bell"/>
    <x v="1"/>
    <s v="United States"/>
    <x v="1"/>
    <x v="1"/>
    <n v="90049"/>
    <s v="West"/>
    <s v="FUR-FU-10001591"/>
    <x v="0"/>
    <x v="5"/>
    <s v="Advantus Panel Wall Certificate Holder - 8.5x11"/>
    <n v="24.4"/>
    <n v="2"/>
    <n v="0"/>
    <n v="10.247999999999999"/>
  </r>
  <r>
    <n v="3762"/>
    <s v="CA-2017-104577"/>
    <x v="605"/>
    <d v="2017-05-17T00:00:00"/>
    <x v="1"/>
    <s v="CK-12205"/>
    <s v="Chloris Kastensmidt"/>
    <x v="0"/>
    <s v="United States"/>
    <x v="231"/>
    <x v="31"/>
    <n v="2149"/>
    <s v="East"/>
    <s v="OFF-PA-10000659"/>
    <x v="1"/>
    <x v="10"/>
    <s v="TOPS Carbonless Receipt Book, Four 2-3/4 x 7-1/4 Money Receipts per Page"/>
    <n v="87.6"/>
    <n v="5"/>
    <n v="0"/>
    <n v="42.048000000000002"/>
  </r>
  <r>
    <n v="3763"/>
    <s v="CA-2016-156251"/>
    <x v="572"/>
    <d v="2016-08-18T00:00:00"/>
    <x v="0"/>
    <s v="TS-21160"/>
    <s v="Theresa Swint"/>
    <x v="1"/>
    <s v="United States"/>
    <x v="373"/>
    <x v="6"/>
    <n v="53214"/>
    <s v="Central"/>
    <s v="FUR-BO-10001337"/>
    <x v="0"/>
    <x v="0"/>
    <s v="O'Sullivan Living Dimensions 2-Shelf Bookcases"/>
    <n v="241.96"/>
    <n v="2"/>
    <n v="0"/>
    <n v="24.196000000000002"/>
  </r>
  <r>
    <n v="3764"/>
    <s v="CA-2016-156251"/>
    <x v="572"/>
    <d v="2016-08-18T00:00:00"/>
    <x v="0"/>
    <s v="TS-21160"/>
    <s v="Theresa Swint"/>
    <x v="1"/>
    <s v="United States"/>
    <x v="373"/>
    <x v="6"/>
    <n v="53214"/>
    <s v="Central"/>
    <s v="OFF-BI-10003529"/>
    <x v="1"/>
    <x v="8"/>
    <s v="Avery Round Ring Poly Binders"/>
    <n v="8.52"/>
    <n v="3"/>
    <n v="0"/>
    <n v="4.1748000000000003"/>
  </r>
  <r>
    <n v="3765"/>
    <s v="CA-2017-125878"/>
    <x v="906"/>
    <d v="2017-03-02T00:00:00"/>
    <x v="1"/>
    <s v="MH-18025"/>
    <s v="Michelle Huthwaite"/>
    <x v="0"/>
    <s v="United States"/>
    <x v="22"/>
    <x v="10"/>
    <n v="60623"/>
    <s v="Central"/>
    <s v="OFF-BI-10002609"/>
    <x v="1"/>
    <x v="8"/>
    <s v="Avery Hidden Tab Dividers for Binding Systems"/>
    <n v="1.788"/>
    <n v="3"/>
    <n v="0.8"/>
    <n v="-3.0396000000000001"/>
  </r>
  <r>
    <n v="3766"/>
    <s v="CA-2016-163153"/>
    <x v="844"/>
    <d v="2016-03-25T00:00:00"/>
    <x v="1"/>
    <s v="DM-12955"/>
    <s v="Dario Medina"/>
    <x v="1"/>
    <s v="United States"/>
    <x v="12"/>
    <x v="5"/>
    <n v="77036"/>
    <s v="Central"/>
    <s v="FUR-TA-10004767"/>
    <x v="0"/>
    <x v="3"/>
    <s v="Safco Drafting Table"/>
    <n v="99.372"/>
    <n v="2"/>
    <n v="0.3"/>
    <n v="-1.4196"/>
  </r>
  <r>
    <n v="3767"/>
    <s v="CA-2016-163153"/>
    <x v="844"/>
    <d v="2016-03-25T00:00:00"/>
    <x v="1"/>
    <s v="DM-12955"/>
    <s v="Dario Medina"/>
    <x v="1"/>
    <s v="United States"/>
    <x v="12"/>
    <x v="5"/>
    <n v="77036"/>
    <s v="Central"/>
    <s v="OFF-AR-10001868"/>
    <x v="1"/>
    <x v="6"/>
    <s v="Prang Dustless Chalk Sticks"/>
    <n v="1.3440000000000001"/>
    <n v="1"/>
    <n v="0.2"/>
    <n v="0.504"/>
  </r>
  <r>
    <n v="3768"/>
    <s v="CA-2015-103205"/>
    <x v="575"/>
    <d v="2015-12-10T00:00:00"/>
    <x v="0"/>
    <s v="JJ-15760"/>
    <s v="Joel Jenkins"/>
    <x v="2"/>
    <s v="United States"/>
    <x v="12"/>
    <x v="5"/>
    <n v="77036"/>
    <s v="Central"/>
    <s v="TEC-PH-10004896"/>
    <x v="2"/>
    <x v="7"/>
    <s v="Nokia Lumia 521 (T-Mobile)"/>
    <n v="119.96"/>
    <n v="5"/>
    <n v="0.2"/>
    <n v="11.996"/>
  </r>
  <r>
    <n v="3769"/>
    <s v="CA-2014-153913"/>
    <x v="757"/>
    <d v="2014-12-20T00:00:00"/>
    <x v="0"/>
    <s v="KB-16585"/>
    <s v="Ken Black"/>
    <x v="1"/>
    <s v="United States"/>
    <x v="146"/>
    <x v="2"/>
    <n v="33012"/>
    <s v="South"/>
    <s v="FUR-CH-10000988"/>
    <x v="0"/>
    <x v="1"/>
    <s v="Hon Olson Stacker Stools"/>
    <n v="1013.832"/>
    <n v="9"/>
    <n v="0.2"/>
    <n v="101.3832"/>
  </r>
  <r>
    <n v="3770"/>
    <s v="CA-2014-153913"/>
    <x v="757"/>
    <d v="2014-12-20T00:00:00"/>
    <x v="0"/>
    <s v="KB-16585"/>
    <s v="Ken Black"/>
    <x v="1"/>
    <s v="United States"/>
    <x v="146"/>
    <x v="2"/>
    <n v="33012"/>
    <s v="South"/>
    <s v="OFF-FA-10000490"/>
    <x v="1"/>
    <x v="13"/>
    <s v="OIC Binder Clips, Mini, 1/4&quot; Capacity, Black"/>
    <n v="1.984"/>
    <n v="2"/>
    <n v="0.2"/>
    <n v="0.66959999999999997"/>
  </r>
  <r>
    <n v="3771"/>
    <s v="CA-2016-155530"/>
    <x v="907"/>
    <d v="2016-12-21T00:00:00"/>
    <x v="1"/>
    <s v="CM-12160"/>
    <s v="Charles McCrossin"/>
    <x v="0"/>
    <s v="United States"/>
    <x v="8"/>
    <x v="1"/>
    <n v="94122"/>
    <s v="West"/>
    <s v="FUR-TA-10004256"/>
    <x v="0"/>
    <x v="3"/>
    <s v="Bretford “Just In Time” Height-Adjustable Multi-Task Work Tables"/>
    <n v="2003.52"/>
    <n v="6"/>
    <n v="0.2"/>
    <n v="-325.572"/>
  </r>
  <r>
    <n v="3772"/>
    <s v="US-2016-101196"/>
    <x v="536"/>
    <d v="2016-05-17T00:00:00"/>
    <x v="1"/>
    <s v="FM-14215"/>
    <s v="Filia McAdams"/>
    <x v="1"/>
    <s v="United States"/>
    <x v="10"/>
    <x v="9"/>
    <n v="19140"/>
    <s v="East"/>
    <s v="OFF-ST-10004804"/>
    <x v="1"/>
    <x v="4"/>
    <s v="Belkin 19&quot; Vented Equipment Shelf, Black"/>
    <n v="82.367999999999995"/>
    <n v="2"/>
    <n v="0.2"/>
    <n v="-19.5624"/>
  </r>
  <r>
    <n v="3773"/>
    <s v="CA-2014-115357"/>
    <x v="908"/>
    <d v="2014-08-11T00:00:00"/>
    <x v="0"/>
    <s v="RF-19735"/>
    <s v="Roland Fjeld"/>
    <x v="0"/>
    <s v="United States"/>
    <x v="29"/>
    <x v="20"/>
    <n v="29203"/>
    <s v="South"/>
    <s v="TEC-AC-10000023"/>
    <x v="2"/>
    <x v="11"/>
    <s v="Maxell 74 Minute CD-R Spindle, 50/Pack"/>
    <n v="62.91"/>
    <n v="3"/>
    <n v="0"/>
    <n v="22.647600000000001"/>
  </r>
  <r>
    <n v="3774"/>
    <s v="US-2014-102715"/>
    <x v="909"/>
    <d v="2014-04-13T00:00:00"/>
    <x v="0"/>
    <s v="JK-15370"/>
    <s v="Jay Kimmel"/>
    <x v="0"/>
    <s v="United States"/>
    <x v="100"/>
    <x v="2"/>
    <n v="33180"/>
    <s v="South"/>
    <s v="OFF-FA-10001332"/>
    <x v="1"/>
    <x v="13"/>
    <s v="Acco Banker's Clasps, 5 3/4&quot;-Long"/>
    <n v="6.9119999999999999"/>
    <n v="3"/>
    <n v="0.2"/>
    <n v="2.3328000000000002"/>
  </r>
  <r>
    <n v="3775"/>
    <s v="US-2014-102715"/>
    <x v="909"/>
    <d v="2014-04-13T00:00:00"/>
    <x v="0"/>
    <s v="JK-15370"/>
    <s v="Jay Kimmel"/>
    <x v="0"/>
    <s v="United States"/>
    <x v="100"/>
    <x v="2"/>
    <n v="33180"/>
    <s v="South"/>
    <s v="TEC-AC-10002001"/>
    <x v="2"/>
    <x v="11"/>
    <s v="Logitech Wireless Gaming Headset G930"/>
    <n v="383.976"/>
    <n v="3"/>
    <n v="0.2"/>
    <n v="81.594899999999996"/>
  </r>
  <r>
    <n v="3776"/>
    <s v="US-2014-102715"/>
    <x v="909"/>
    <d v="2014-04-13T00:00:00"/>
    <x v="0"/>
    <s v="JK-15370"/>
    <s v="Jay Kimmel"/>
    <x v="0"/>
    <s v="United States"/>
    <x v="100"/>
    <x v="2"/>
    <n v="33180"/>
    <s v="South"/>
    <s v="OFF-PA-10000029"/>
    <x v="1"/>
    <x v="10"/>
    <s v="Xerox 224"/>
    <n v="10.368"/>
    <n v="2"/>
    <n v="0.2"/>
    <n v="3.6288"/>
  </r>
  <r>
    <n v="3777"/>
    <s v="US-2014-102715"/>
    <x v="909"/>
    <d v="2014-04-13T00:00:00"/>
    <x v="0"/>
    <s v="JK-15370"/>
    <s v="Jay Kimmel"/>
    <x v="0"/>
    <s v="United States"/>
    <x v="100"/>
    <x v="2"/>
    <n v="33180"/>
    <s v="South"/>
    <s v="TEC-AC-10001874"/>
    <x v="2"/>
    <x v="11"/>
    <s v="Logitech Wireless Anywhere Mouse MX for PC and Mac"/>
    <n v="335.94400000000002"/>
    <n v="7"/>
    <n v="0.2"/>
    <n v="41.993000000000002"/>
  </r>
  <r>
    <n v="3778"/>
    <s v="CA-2015-107937"/>
    <x v="910"/>
    <d v="2015-05-08T00:00:00"/>
    <x v="1"/>
    <s v="JB-16045"/>
    <s v="Julia Barnett"/>
    <x v="2"/>
    <s v="United States"/>
    <x v="374"/>
    <x v="1"/>
    <n v="91911"/>
    <s v="West"/>
    <s v="FUR-FU-10002298"/>
    <x v="0"/>
    <x v="5"/>
    <s v="Rubbermaid ClusterMat Chairmats, Mat Size- 66&quot; x 60&quot;, Lip 20&quot; x 11&quot; -90 Degree Angle"/>
    <n v="665.88"/>
    <n v="6"/>
    <n v="0"/>
    <n v="106.5408"/>
  </r>
  <r>
    <n v="3779"/>
    <s v="US-2017-148768"/>
    <x v="329"/>
    <d v="2017-12-02T00:00:00"/>
    <x v="0"/>
    <s v="PN-18775"/>
    <s v="Parhena Norris"/>
    <x v="2"/>
    <s v="United States"/>
    <x v="100"/>
    <x v="2"/>
    <n v="33180"/>
    <s v="South"/>
    <s v="TEC-PH-10002564"/>
    <x v="2"/>
    <x v="7"/>
    <s v="OtterBox Defender Series Case - Samsung Galaxy S4"/>
    <n v="71.975999999999999"/>
    <n v="3"/>
    <n v="0.2"/>
    <n v="8.9969999999999999"/>
  </r>
  <r>
    <n v="3780"/>
    <s v="CA-2017-118521"/>
    <x v="911"/>
    <d v="2017-02-20T00:00:00"/>
    <x v="1"/>
    <s v="LF-17185"/>
    <s v="Luke Foster"/>
    <x v="0"/>
    <s v="United States"/>
    <x v="20"/>
    <x v="15"/>
    <n v="10035"/>
    <s v="East"/>
    <s v="OFF-PA-10003465"/>
    <x v="1"/>
    <x v="10"/>
    <s v="Xerox 1912"/>
    <n v="37.94"/>
    <n v="2"/>
    <n v="0"/>
    <n v="18.211200000000002"/>
  </r>
  <r>
    <n v="3781"/>
    <s v="CA-2014-149643"/>
    <x v="912"/>
    <d v="2014-11-20T00:00:00"/>
    <x v="1"/>
    <s v="RH-19510"/>
    <s v="Rick Huthwaite"/>
    <x v="2"/>
    <s v="United States"/>
    <x v="375"/>
    <x v="41"/>
    <n v="66502"/>
    <s v="Central"/>
    <s v="TEC-PH-10000038"/>
    <x v="2"/>
    <x v="7"/>
    <s v="Jawbone MINI JAMBOX Wireless Bluetooth Speaker"/>
    <n v="273.95999999999998"/>
    <n v="2"/>
    <n v="0"/>
    <n v="10.958399999999999"/>
  </r>
  <r>
    <n v="3782"/>
    <s v="CA-2015-135314"/>
    <x v="584"/>
    <d v="2015-07-14T00:00:00"/>
    <x v="0"/>
    <s v="MC-17575"/>
    <s v="Matt Collins"/>
    <x v="0"/>
    <s v="United States"/>
    <x v="10"/>
    <x v="9"/>
    <n v="19120"/>
    <s v="East"/>
    <s v="TEC-PH-10003072"/>
    <x v="2"/>
    <x v="7"/>
    <s v="Panasonic KX-TG9541B DECT 6.0 Digital 2-Line Expandable Cordless Phone With Digital Answering System"/>
    <n v="269.98200000000003"/>
    <n v="3"/>
    <n v="0.4"/>
    <n v="40.497300000000003"/>
  </r>
  <r>
    <n v="3783"/>
    <s v="CA-2017-165204"/>
    <x v="38"/>
    <d v="2017-11-16T00:00:00"/>
    <x v="0"/>
    <s v="MN-17935"/>
    <s v="Michael Nguyen"/>
    <x v="0"/>
    <s v="United States"/>
    <x v="26"/>
    <x v="18"/>
    <n v="38109"/>
    <s v="South"/>
    <s v="OFF-PA-10003424"/>
    <x v="1"/>
    <x v="10"/>
    <s v="&quot;While you Were Out&quot; Message Book, One Form per Page"/>
    <n v="8.9039999999999999"/>
    <n v="3"/>
    <n v="0.2"/>
    <n v="3.339"/>
  </r>
  <r>
    <n v="3784"/>
    <s v="CA-2017-165204"/>
    <x v="38"/>
    <d v="2017-11-16T00:00:00"/>
    <x v="0"/>
    <s v="MN-17935"/>
    <s v="Michael Nguyen"/>
    <x v="0"/>
    <s v="United States"/>
    <x v="26"/>
    <x v="18"/>
    <n v="38109"/>
    <s v="South"/>
    <s v="OFF-ST-10003716"/>
    <x v="1"/>
    <x v="4"/>
    <s v="Tennsco Double-Tier Lockers"/>
    <n v="720.06399999999996"/>
    <n v="4"/>
    <n v="0.2"/>
    <n v="-63.005600000000001"/>
  </r>
  <r>
    <n v="3785"/>
    <s v="CA-2017-125752"/>
    <x v="689"/>
    <d v="2017-08-04T00:00:00"/>
    <x v="1"/>
    <s v="EH-14125"/>
    <s v="Eugene Hildebrand"/>
    <x v="2"/>
    <s v="United States"/>
    <x v="2"/>
    <x v="2"/>
    <n v="33311"/>
    <s v="South"/>
    <s v="TEC-AC-10003590"/>
    <x v="2"/>
    <x v="11"/>
    <s v="TRENDnet 56K USB 2.0 Phone, Internet and Fax Modem"/>
    <n v="41.423999999999999"/>
    <n v="2"/>
    <n v="0.2"/>
    <n v="8.2848000000000006"/>
  </r>
  <r>
    <n v="3786"/>
    <s v="CA-2017-112487"/>
    <x v="377"/>
    <d v="2017-12-30T00:00:00"/>
    <x v="1"/>
    <s v="TC-21535"/>
    <s v="Tracy Collins"/>
    <x v="2"/>
    <s v="United States"/>
    <x v="38"/>
    <x v="24"/>
    <n v="43229"/>
    <s v="East"/>
    <s v="OFF-BI-10000494"/>
    <x v="1"/>
    <x v="8"/>
    <s v="Acco Economy Flexible Poly Round Ring Binder"/>
    <n v="3.1320000000000001"/>
    <n v="2"/>
    <n v="0.7"/>
    <n v="-2.61"/>
  </r>
  <r>
    <n v="3787"/>
    <s v="CA-2016-144218"/>
    <x v="731"/>
    <d v="2016-11-04T00:00:00"/>
    <x v="1"/>
    <s v="JD-15895"/>
    <s v="Jonathan Doherty"/>
    <x v="1"/>
    <s v="United States"/>
    <x v="1"/>
    <x v="1"/>
    <n v="90045"/>
    <s v="West"/>
    <s v="OFF-ST-10002615"/>
    <x v="1"/>
    <x v="4"/>
    <s v="Dual Level, Single-Width Filing Carts"/>
    <n v="1085.42"/>
    <n v="7"/>
    <n v="0"/>
    <n v="282.20920000000001"/>
  </r>
  <r>
    <n v="3788"/>
    <s v="CA-2016-169971"/>
    <x v="913"/>
    <d v="2016-09-09T00:00:00"/>
    <x v="1"/>
    <s v="IL-15100"/>
    <s v="Ivan Liston"/>
    <x v="0"/>
    <s v="United States"/>
    <x v="12"/>
    <x v="5"/>
    <n v="77041"/>
    <s v="Central"/>
    <s v="OFF-AR-10002804"/>
    <x v="1"/>
    <x v="6"/>
    <s v="Faber Castell Col-Erase Pencils"/>
    <n v="3.9119999999999999"/>
    <n v="1"/>
    <n v="0.2"/>
    <n v="1.0268999999999999"/>
  </r>
  <r>
    <n v="3789"/>
    <s v="CA-2016-169971"/>
    <x v="913"/>
    <d v="2016-09-09T00:00:00"/>
    <x v="1"/>
    <s v="IL-15100"/>
    <s v="Ivan Liston"/>
    <x v="0"/>
    <s v="United States"/>
    <x v="12"/>
    <x v="5"/>
    <n v="77041"/>
    <s v="Central"/>
    <s v="OFF-AR-10001044"/>
    <x v="1"/>
    <x v="6"/>
    <s v="BOSTON Ranger #55 Pencil Sharpener, Black"/>
    <n v="62.375999999999998"/>
    <n v="3"/>
    <n v="0.2"/>
    <n v="7.0172999999999996"/>
  </r>
  <r>
    <n v="3790"/>
    <s v="US-2016-133508"/>
    <x v="764"/>
    <d v="2016-04-21T00:00:00"/>
    <x v="1"/>
    <s v="SW-20350"/>
    <s v="Sean Wendt"/>
    <x v="2"/>
    <s v="United States"/>
    <x v="155"/>
    <x v="8"/>
    <n v="68104"/>
    <s v="Central"/>
    <s v="OFF-FA-10000134"/>
    <x v="1"/>
    <x v="13"/>
    <s v="Advantus Push Pins, Aluminum Head"/>
    <n v="29.05"/>
    <n v="5"/>
    <n v="0"/>
    <n v="9.0054999999999996"/>
  </r>
  <r>
    <n v="3791"/>
    <s v="CA-2014-107139"/>
    <x v="260"/>
    <d v="2014-07-11T00:00:00"/>
    <x v="1"/>
    <s v="DP-13390"/>
    <s v="Dennis Pardue"/>
    <x v="2"/>
    <s v="United States"/>
    <x v="1"/>
    <x v="1"/>
    <n v="90004"/>
    <s v="West"/>
    <s v="OFF-BI-10001670"/>
    <x v="1"/>
    <x v="8"/>
    <s v="Vinyl Sectional Post Binders"/>
    <n v="180.96"/>
    <n v="6"/>
    <n v="0.2"/>
    <n v="67.86"/>
  </r>
  <r>
    <n v="3792"/>
    <s v="CA-2015-111325"/>
    <x v="914"/>
    <d v="2015-02-28T00:00:00"/>
    <x v="2"/>
    <s v="BT-11395"/>
    <s v="Bill Tyler"/>
    <x v="1"/>
    <s v="United States"/>
    <x v="376"/>
    <x v="9"/>
    <n v="16602"/>
    <s v="East"/>
    <s v="OFF-BI-10000343"/>
    <x v="1"/>
    <x v="8"/>
    <s v="Pressboard Covers with Storage Hooks, 9 1/2&quot; x 11&quot;, Light Blue"/>
    <n v="4.4189999999999996"/>
    <n v="3"/>
    <n v="0.7"/>
    <n v="-3.3879000000000001"/>
  </r>
  <r>
    <n v="3793"/>
    <s v="CA-2015-111325"/>
    <x v="914"/>
    <d v="2015-02-28T00:00:00"/>
    <x v="2"/>
    <s v="BT-11395"/>
    <s v="Bill Tyler"/>
    <x v="1"/>
    <s v="United States"/>
    <x v="376"/>
    <x v="9"/>
    <n v="16602"/>
    <s v="East"/>
    <s v="OFF-AR-10002257"/>
    <x v="1"/>
    <x v="6"/>
    <s v="Eldon Spacemaker Box, Quick-Snap Lid, Clear"/>
    <n v="16.032"/>
    <n v="6"/>
    <n v="0.2"/>
    <n v="2.2044000000000001"/>
  </r>
  <r>
    <n v="3794"/>
    <s v="CA-2015-163762"/>
    <x v="154"/>
    <d v="2015-12-01T00:00:00"/>
    <x v="1"/>
    <s v="JE-15475"/>
    <s v="Jeremy Ellison"/>
    <x v="0"/>
    <s v="United States"/>
    <x v="20"/>
    <x v="15"/>
    <n v="10024"/>
    <s v="East"/>
    <s v="OFF-AR-10001915"/>
    <x v="1"/>
    <x v="6"/>
    <s v="Peel-Off China Markers"/>
    <n v="29.79"/>
    <n v="3"/>
    <n v="0"/>
    <n v="12.511799999999999"/>
  </r>
  <r>
    <n v="3795"/>
    <s v="US-2014-117163"/>
    <x v="915"/>
    <d v="2014-02-02T00:00:00"/>
    <x v="1"/>
    <s v="EJ-13720"/>
    <s v="Ed Jacobs"/>
    <x v="0"/>
    <s v="United States"/>
    <x v="70"/>
    <x v="1"/>
    <n v="92037"/>
    <s v="West"/>
    <s v="OFF-ST-10003692"/>
    <x v="1"/>
    <x v="4"/>
    <s v="Recycled Steel Personal File for Hanging File Folders"/>
    <n v="57.23"/>
    <n v="1"/>
    <n v="0"/>
    <n v="14.307499999999999"/>
  </r>
  <r>
    <n v="3796"/>
    <s v="US-2014-117163"/>
    <x v="915"/>
    <d v="2014-02-02T00:00:00"/>
    <x v="1"/>
    <s v="EJ-13720"/>
    <s v="Ed Jacobs"/>
    <x v="0"/>
    <s v="United States"/>
    <x v="70"/>
    <x v="1"/>
    <n v="92037"/>
    <s v="West"/>
    <s v="FUR-TA-10003469"/>
    <x v="0"/>
    <x v="3"/>
    <s v="Balt Split Level Computer Training Table"/>
    <n v="333"/>
    <n v="3"/>
    <n v="0.2"/>
    <n v="-16.649999999999999"/>
  </r>
  <r>
    <n v="3797"/>
    <s v="US-2014-117163"/>
    <x v="915"/>
    <d v="2014-02-02T00:00:00"/>
    <x v="1"/>
    <s v="EJ-13720"/>
    <s v="Ed Jacobs"/>
    <x v="0"/>
    <s v="United States"/>
    <x v="70"/>
    <x v="1"/>
    <n v="92037"/>
    <s v="West"/>
    <s v="OFF-AR-10003179"/>
    <x v="1"/>
    <x v="6"/>
    <s v="Dixon Ticonderoga Core-Lock Colored Pencils"/>
    <n v="36.44"/>
    <n v="4"/>
    <n v="0"/>
    <n v="12.0252"/>
  </r>
  <r>
    <n v="3798"/>
    <s v="CA-2017-121314"/>
    <x v="397"/>
    <d v="2017-09-26T00:00:00"/>
    <x v="2"/>
    <s v="BE-11410"/>
    <s v="Bobby Elias"/>
    <x v="0"/>
    <s v="United States"/>
    <x v="100"/>
    <x v="2"/>
    <n v="33178"/>
    <s v="South"/>
    <s v="OFF-PA-10003395"/>
    <x v="1"/>
    <x v="10"/>
    <s v="Xerox 1941"/>
    <n v="251.64"/>
    <n v="3"/>
    <n v="0.2"/>
    <n v="88.073999999999998"/>
  </r>
  <r>
    <n v="3799"/>
    <s v="CA-2017-147760"/>
    <x v="259"/>
    <d v="2017-11-05T00:00:00"/>
    <x v="2"/>
    <s v="KL-16555"/>
    <s v="Kelly Lampkin"/>
    <x v="1"/>
    <s v="United States"/>
    <x v="247"/>
    <x v="3"/>
    <n v="27405"/>
    <s v="South"/>
    <s v="FUR-TA-10004575"/>
    <x v="0"/>
    <x v="3"/>
    <s v="Hon 5100 Series Wood Tables"/>
    <n v="523.76400000000001"/>
    <n v="3"/>
    <n v="0.4"/>
    <n v="-192.04679999999999"/>
  </r>
  <r>
    <n v="3800"/>
    <s v="CA-2017-147760"/>
    <x v="259"/>
    <d v="2017-11-05T00:00:00"/>
    <x v="2"/>
    <s v="KL-16555"/>
    <s v="Kelly Lampkin"/>
    <x v="1"/>
    <s v="United States"/>
    <x v="247"/>
    <x v="3"/>
    <n v="27405"/>
    <s v="South"/>
    <s v="TEC-PH-10002483"/>
    <x v="2"/>
    <x v="7"/>
    <s v="Motorola Moto X"/>
    <n v="1359.96"/>
    <n v="5"/>
    <n v="0.2"/>
    <n v="118.9965"/>
  </r>
  <r>
    <n v="3801"/>
    <s v="CA-2016-156503"/>
    <x v="500"/>
    <d v="2016-10-20T00:00:00"/>
    <x v="1"/>
    <s v="NC-18415"/>
    <s v="Nathan Cano"/>
    <x v="0"/>
    <s v="United States"/>
    <x v="108"/>
    <x v="3"/>
    <n v="28540"/>
    <s v="South"/>
    <s v="FUR-CH-10003606"/>
    <x v="0"/>
    <x v="1"/>
    <s v="SAFCO Folding Chair Trolley"/>
    <n v="102.592"/>
    <n v="1"/>
    <n v="0.2"/>
    <n v="10.2592"/>
  </r>
  <r>
    <n v="3802"/>
    <s v="CA-2016-156503"/>
    <x v="500"/>
    <d v="2016-10-20T00:00:00"/>
    <x v="1"/>
    <s v="NC-18415"/>
    <s v="Nathan Cano"/>
    <x v="0"/>
    <s v="United States"/>
    <x v="108"/>
    <x v="3"/>
    <n v="28540"/>
    <s v="South"/>
    <s v="TEC-AC-10002473"/>
    <x v="2"/>
    <x v="11"/>
    <s v="Maxell 4.7GB DVD-R"/>
    <n v="22.704000000000001"/>
    <n v="1"/>
    <n v="0.2"/>
    <n v="5.9598000000000004"/>
  </r>
  <r>
    <n v="3803"/>
    <s v="CA-2016-156503"/>
    <x v="500"/>
    <d v="2016-10-20T00:00:00"/>
    <x v="1"/>
    <s v="NC-18415"/>
    <s v="Nathan Cano"/>
    <x v="0"/>
    <s v="United States"/>
    <x v="108"/>
    <x v="3"/>
    <n v="28540"/>
    <s v="South"/>
    <s v="OFF-PA-10002319"/>
    <x v="1"/>
    <x v="10"/>
    <s v="Xerox 1944"/>
    <n v="93.024000000000001"/>
    <n v="3"/>
    <n v="0.2"/>
    <n v="33.721200000000003"/>
  </r>
  <r>
    <n v="3804"/>
    <s v="CA-2016-156503"/>
    <x v="500"/>
    <d v="2016-10-20T00:00:00"/>
    <x v="1"/>
    <s v="NC-18415"/>
    <s v="Nathan Cano"/>
    <x v="0"/>
    <s v="United States"/>
    <x v="108"/>
    <x v="3"/>
    <n v="28540"/>
    <s v="South"/>
    <s v="OFF-SU-10000946"/>
    <x v="1"/>
    <x v="14"/>
    <s v="Staple remover"/>
    <n v="12.768000000000001"/>
    <n v="2"/>
    <n v="0.2"/>
    <n v="1.4363999999999999"/>
  </r>
  <r>
    <n v="3805"/>
    <s v="CA-2016-156503"/>
    <x v="500"/>
    <d v="2016-10-20T00:00:00"/>
    <x v="1"/>
    <s v="NC-18415"/>
    <s v="Nathan Cano"/>
    <x v="0"/>
    <s v="United States"/>
    <x v="108"/>
    <x v="3"/>
    <n v="28540"/>
    <s v="South"/>
    <s v="OFF-EN-10001335"/>
    <x v="1"/>
    <x v="12"/>
    <s v="White Business Envelopes with Contemporary Seam, Recycled White Business Envelopes"/>
    <n v="35.008000000000003"/>
    <n v="4"/>
    <n v="0.2"/>
    <n v="13.128"/>
  </r>
  <r>
    <n v="3806"/>
    <s v="CA-2016-156503"/>
    <x v="500"/>
    <d v="2016-10-20T00:00:00"/>
    <x v="1"/>
    <s v="NC-18415"/>
    <s v="Nathan Cano"/>
    <x v="0"/>
    <s v="United States"/>
    <x v="108"/>
    <x v="3"/>
    <n v="28540"/>
    <s v="South"/>
    <s v="OFF-PA-10002377"/>
    <x v="1"/>
    <x v="10"/>
    <s v="Xerox 1916"/>
    <n v="39.152000000000001"/>
    <n v="1"/>
    <n v="0.2"/>
    <n v="14.682"/>
  </r>
  <r>
    <n v="3807"/>
    <s v="CA-2015-113628"/>
    <x v="768"/>
    <d v="2015-11-19T00:00:00"/>
    <x v="1"/>
    <s v="AH-10690"/>
    <s v="Anna Häberlin"/>
    <x v="1"/>
    <s v="United States"/>
    <x v="369"/>
    <x v="2"/>
    <n v="33317"/>
    <s v="South"/>
    <s v="OFF-AR-10001246"/>
    <x v="1"/>
    <x v="6"/>
    <s v="Newell 317"/>
    <n v="11.76"/>
    <n v="5"/>
    <n v="0.2"/>
    <n v="1.323"/>
  </r>
  <r>
    <n v="3808"/>
    <s v="CA-2015-113628"/>
    <x v="768"/>
    <d v="2015-11-19T00:00:00"/>
    <x v="1"/>
    <s v="AH-10690"/>
    <s v="Anna Häberlin"/>
    <x v="1"/>
    <s v="United States"/>
    <x v="369"/>
    <x v="2"/>
    <n v="33317"/>
    <s v="South"/>
    <s v="OFF-BI-10003291"/>
    <x v="1"/>
    <x v="8"/>
    <s v="Wilson Jones Leather-Like Binders with DublLock Round Rings"/>
    <n v="5.2380000000000004"/>
    <n v="2"/>
    <n v="0.7"/>
    <n v="-4.0157999999999996"/>
  </r>
  <r>
    <n v="3809"/>
    <s v="CA-2015-113628"/>
    <x v="768"/>
    <d v="2015-11-19T00:00:00"/>
    <x v="1"/>
    <s v="AH-10690"/>
    <s v="Anna Häberlin"/>
    <x v="1"/>
    <s v="United States"/>
    <x v="369"/>
    <x v="2"/>
    <n v="33317"/>
    <s v="South"/>
    <s v="OFF-BI-10002799"/>
    <x v="1"/>
    <x v="8"/>
    <s v="SlimView Poly Binder, 3/8&quot;"/>
    <n v="4.6619999999999999"/>
    <n v="3"/>
    <n v="0.7"/>
    <n v="-3.7296"/>
  </r>
  <r>
    <n v="3810"/>
    <s v="CA-2015-113628"/>
    <x v="768"/>
    <d v="2015-11-19T00:00:00"/>
    <x v="1"/>
    <s v="AH-10690"/>
    <s v="Anna Häberlin"/>
    <x v="1"/>
    <s v="United States"/>
    <x v="369"/>
    <x v="2"/>
    <n v="33317"/>
    <s v="South"/>
    <s v="FUR-CH-10003298"/>
    <x v="0"/>
    <x v="1"/>
    <s v="Office Star - Contemporary Task Swivel chair with Loop Arms, Charcoal"/>
    <n v="523.91999999999996"/>
    <n v="5"/>
    <n v="0.2"/>
    <n v="-72.039000000000001"/>
  </r>
  <r>
    <n v="3811"/>
    <s v="CA-2015-113628"/>
    <x v="768"/>
    <d v="2015-11-19T00:00:00"/>
    <x v="1"/>
    <s v="AH-10690"/>
    <s v="Anna Häberlin"/>
    <x v="1"/>
    <s v="United States"/>
    <x v="369"/>
    <x v="2"/>
    <n v="33317"/>
    <s v="South"/>
    <s v="TEC-PH-10000441"/>
    <x v="2"/>
    <x v="7"/>
    <s v="VTech DS6151"/>
    <n v="100.792"/>
    <n v="1"/>
    <n v="0.2"/>
    <n v="10.0792"/>
  </r>
  <r>
    <n v="3812"/>
    <s v="CA-2015-113628"/>
    <x v="768"/>
    <d v="2015-11-19T00:00:00"/>
    <x v="1"/>
    <s v="AH-10690"/>
    <s v="Anna Häberlin"/>
    <x v="1"/>
    <s v="United States"/>
    <x v="369"/>
    <x v="2"/>
    <n v="33317"/>
    <s v="South"/>
    <s v="FUR-CH-10004477"/>
    <x v="0"/>
    <x v="1"/>
    <s v="Global Push Button Manager's Chair, Indigo"/>
    <n v="146.136"/>
    <n v="3"/>
    <n v="0.2"/>
    <n v="16.440300000000001"/>
  </r>
  <r>
    <n v="3813"/>
    <s v="CA-2017-147753"/>
    <x v="916"/>
    <d v="2017-03-05T00:00:00"/>
    <x v="3"/>
    <s v="PK-19075"/>
    <s v="Pete Kriz"/>
    <x v="0"/>
    <s v="United States"/>
    <x v="158"/>
    <x v="6"/>
    <n v="53209"/>
    <s v="Central"/>
    <s v="OFF-LA-10003537"/>
    <x v="1"/>
    <x v="2"/>
    <s v="Avery 515"/>
    <n v="25.06"/>
    <n v="2"/>
    <n v="0"/>
    <n v="11.7782"/>
  </r>
  <r>
    <n v="3814"/>
    <s v="CA-2015-103961"/>
    <x v="599"/>
    <d v="2015-11-09T00:00:00"/>
    <x v="1"/>
    <s v="NG-18430"/>
    <s v="Nathan Gelder"/>
    <x v="0"/>
    <s v="United States"/>
    <x v="94"/>
    <x v="10"/>
    <n v="62301"/>
    <s v="Central"/>
    <s v="OFF-LA-10004484"/>
    <x v="1"/>
    <x v="2"/>
    <s v="Avery 476"/>
    <n v="19.824000000000002"/>
    <n v="6"/>
    <n v="0.2"/>
    <n v="6.4428000000000001"/>
  </r>
  <r>
    <n v="3815"/>
    <s v="CA-2016-152471"/>
    <x v="630"/>
    <d v="2016-07-08T00:00:00"/>
    <x v="3"/>
    <s v="ZD-21925"/>
    <s v="Zuschuss Donatelli"/>
    <x v="0"/>
    <s v="United States"/>
    <x v="108"/>
    <x v="2"/>
    <n v="32216"/>
    <s v="South"/>
    <s v="TEC-PH-10002824"/>
    <x v="2"/>
    <x v="7"/>
    <s v="Jabra SPEAK 410 Multidevice Speakerphone"/>
    <n v="823.96"/>
    <n v="5"/>
    <n v="0.2"/>
    <n v="51.497500000000002"/>
  </r>
  <r>
    <n v="3816"/>
    <s v="CA-2016-152471"/>
    <x v="630"/>
    <d v="2016-07-08T00:00:00"/>
    <x v="3"/>
    <s v="ZD-21925"/>
    <s v="Zuschuss Donatelli"/>
    <x v="0"/>
    <s v="United States"/>
    <x v="108"/>
    <x v="2"/>
    <n v="32216"/>
    <s v="South"/>
    <s v="OFF-PA-10004965"/>
    <x v="1"/>
    <x v="10"/>
    <s v="Xerox 1921"/>
    <n v="15.984"/>
    <n v="2"/>
    <n v="0.2"/>
    <n v="4.9950000000000001"/>
  </r>
  <r>
    <n v="3817"/>
    <s v="CA-2015-102582"/>
    <x v="426"/>
    <d v="2015-09-19T00:00:00"/>
    <x v="1"/>
    <s v="NW-18400"/>
    <s v="Natalie Webber"/>
    <x v="0"/>
    <s v="United States"/>
    <x v="216"/>
    <x v="19"/>
    <n v="36608"/>
    <s v="South"/>
    <s v="FUR-TA-10003569"/>
    <x v="0"/>
    <x v="3"/>
    <s v="Bretford CR8500 Series Meeting Room Furniture"/>
    <n v="801.96"/>
    <n v="2"/>
    <n v="0"/>
    <n v="200.49"/>
  </r>
  <r>
    <n v="3818"/>
    <s v="CA-2015-102582"/>
    <x v="426"/>
    <d v="2015-09-19T00:00:00"/>
    <x v="1"/>
    <s v="NW-18400"/>
    <s v="Natalie Webber"/>
    <x v="0"/>
    <s v="United States"/>
    <x v="216"/>
    <x v="19"/>
    <n v="36608"/>
    <s v="South"/>
    <s v="TEC-PH-10003187"/>
    <x v="2"/>
    <x v="7"/>
    <s v="Anker Astro Mini 3000mAh Ultra-Compact Portable Charger"/>
    <n v="59.97"/>
    <n v="3"/>
    <n v="0"/>
    <n v="0"/>
  </r>
  <r>
    <n v="3819"/>
    <s v="CA-2015-102582"/>
    <x v="426"/>
    <d v="2015-09-19T00:00:00"/>
    <x v="1"/>
    <s v="NW-18400"/>
    <s v="Natalie Webber"/>
    <x v="0"/>
    <s v="United States"/>
    <x v="216"/>
    <x v="19"/>
    <n v="36608"/>
    <s v="South"/>
    <s v="FUR-CH-10004853"/>
    <x v="0"/>
    <x v="1"/>
    <s v="Global Manager's Adjustable Task Chair, Storm"/>
    <n v="1056.8599999999999"/>
    <n v="7"/>
    <n v="0"/>
    <n v="306.48939999999999"/>
  </r>
  <r>
    <n v="3820"/>
    <s v="CA-2017-141873"/>
    <x v="449"/>
    <d v="2017-10-14T00:00:00"/>
    <x v="1"/>
    <s v="HG-14845"/>
    <s v="Harry Greene"/>
    <x v="0"/>
    <s v="United States"/>
    <x v="20"/>
    <x v="15"/>
    <n v="10024"/>
    <s v="East"/>
    <s v="OFF-BI-10001031"/>
    <x v="1"/>
    <x v="8"/>
    <s v="Pressboard Data Binders by Wilson Jones"/>
    <n v="12.816000000000001"/>
    <n v="3"/>
    <n v="0.2"/>
    <n v="4.3254000000000001"/>
  </r>
  <r>
    <n v="3821"/>
    <s v="CA-2017-141873"/>
    <x v="449"/>
    <d v="2017-10-14T00:00:00"/>
    <x v="1"/>
    <s v="HG-14845"/>
    <s v="Harry Greene"/>
    <x v="0"/>
    <s v="United States"/>
    <x v="20"/>
    <x v="15"/>
    <n v="10024"/>
    <s v="East"/>
    <s v="FUR-BO-10003034"/>
    <x v="0"/>
    <x v="0"/>
    <s v="O'Sullivan Elevations Bookcase, Cherry Finish"/>
    <n v="314.35199999999998"/>
    <n v="3"/>
    <n v="0.2"/>
    <n v="-15.717599999999999"/>
  </r>
  <r>
    <n v="3822"/>
    <s v="CA-2017-141873"/>
    <x v="449"/>
    <d v="2017-10-14T00:00:00"/>
    <x v="1"/>
    <s v="HG-14845"/>
    <s v="Harry Greene"/>
    <x v="0"/>
    <s v="United States"/>
    <x v="20"/>
    <x v="15"/>
    <n v="10024"/>
    <s v="East"/>
    <s v="OFF-PA-10000069"/>
    <x v="1"/>
    <x v="10"/>
    <s v="TOPS 4 x 6 Fluorescent Color Memo Sheets, 500 Sheets per Pack"/>
    <n v="18.98"/>
    <n v="2"/>
    <n v="0"/>
    <n v="8.9206000000000003"/>
  </r>
  <r>
    <n v="3823"/>
    <s v="CA-2017-141873"/>
    <x v="449"/>
    <d v="2017-10-14T00:00:00"/>
    <x v="1"/>
    <s v="HG-14845"/>
    <s v="Harry Greene"/>
    <x v="0"/>
    <s v="United States"/>
    <x v="20"/>
    <x v="15"/>
    <n v="10024"/>
    <s v="East"/>
    <s v="OFF-BI-10003655"/>
    <x v="1"/>
    <x v="8"/>
    <s v="Durable Pressboard Binders"/>
    <n v="18.239999999999998"/>
    <n v="6"/>
    <n v="0.2"/>
    <n v="6.1559999999999997"/>
  </r>
  <r>
    <n v="3824"/>
    <s v="CA-2015-140984"/>
    <x v="471"/>
    <d v="2015-09-18T00:00:00"/>
    <x v="1"/>
    <s v="CC-12685"/>
    <s v="Craig Carroll"/>
    <x v="0"/>
    <s v="United States"/>
    <x v="20"/>
    <x v="15"/>
    <n v="10011"/>
    <s v="East"/>
    <s v="OFF-ST-10000585"/>
    <x v="1"/>
    <x v="4"/>
    <s v="Economy Rollaway Files"/>
    <n v="991.2"/>
    <n v="6"/>
    <n v="0"/>
    <n v="257.71199999999999"/>
  </r>
  <r>
    <n v="3825"/>
    <s v="CA-2015-140984"/>
    <x v="471"/>
    <d v="2015-09-18T00:00:00"/>
    <x v="1"/>
    <s v="CC-12685"/>
    <s v="Craig Carroll"/>
    <x v="0"/>
    <s v="United States"/>
    <x v="20"/>
    <x v="15"/>
    <n v="10011"/>
    <s v="East"/>
    <s v="TEC-CO-10001571"/>
    <x v="2"/>
    <x v="16"/>
    <s v="Sharp 1540cs Digital Laser Copier"/>
    <n v="879.98400000000004"/>
    <n v="2"/>
    <n v="0.2"/>
    <n v="329.99400000000003"/>
  </r>
  <r>
    <n v="3826"/>
    <s v="CA-2015-140984"/>
    <x v="471"/>
    <d v="2015-09-18T00:00:00"/>
    <x v="1"/>
    <s v="CC-12685"/>
    <s v="Craig Carroll"/>
    <x v="0"/>
    <s v="United States"/>
    <x v="20"/>
    <x v="15"/>
    <n v="10011"/>
    <s v="East"/>
    <s v="OFF-BI-10002012"/>
    <x v="1"/>
    <x v="8"/>
    <s v="Wilson Jones Easy Flow II Sheet Lifters"/>
    <n v="12.96"/>
    <n v="9"/>
    <n v="0.2"/>
    <n v="4.5359999999999996"/>
  </r>
  <r>
    <n v="3827"/>
    <s v="CA-2014-132801"/>
    <x v="273"/>
    <d v="2014-10-12T00:00:00"/>
    <x v="1"/>
    <s v="JG-15805"/>
    <s v="John Grady"/>
    <x v="1"/>
    <s v="United States"/>
    <x v="61"/>
    <x v="5"/>
    <n v="75217"/>
    <s v="Central"/>
    <s v="OFF-ST-10001228"/>
    <x v="1"/>
    <x v="4"/>
    <s v="Fellowes Personal Hanging Folder Files, Navy"/>
    <n v="107.44"/>
    <n v="10"/>
    <n v="0.2"/>
    <n v="10.744"/>
  </r>
  <r>
    <n v="3828"/>
    <s v="CA-2017-141733"/>
    <x v="917"/>
    <d v="2017-05-11T00:00:00"/>
    <x v="1"/>
    <s v="RW-19540"/>
    <s v="Rick Wilson"/>
    <x v="1"/>
    <s v="United States"/>
    <x v="66"/>
    <x v="12"/>
    <n v="48234"/>
    <s v="Central"/>
    <s v="FUR-CH-10004086"/>
    <x v="0"/>
    <x v="1"/>
    <s v="Hon 4070 Series Pagoda Armless Upholstered Stacking Chairs"/>
    <n v="1458.65"/>
    <n v="5"/>
    <n v="0"/>
    <n v="423.00850000000003"/>
  </r>
  <r>
    <n v="3829"/>
    <s v="CA-2017-141733"/>
    <x v="917"/>
    <d v="2017-05-11T00:00:00"/>
    <x v="1"/>
    <s v="RW-19540"/>
    <s v="Rick Wilson"/>
    <x v="1"/>
    <s v="United States"/>
    <x v="66"/>
    <x v="12"/>
    <n v="48234"/>
    <s v="Central"/>
    <s v="FUR-CH-10002017"/>
    <x v="0"/>
    <x v="1"/>
    <s v="SAFCO Optional Arm Kit for Workspace Cribbage Stacking Chair"/>
    <n v="26.64"/>
    <n v="1"/>
    <n v="0"/>
    <n v="7.4592000000000001"/>
  </r>
  <r>
    <n v="3830"/>
    <s v="CA-2017-141733"/>
    <x v="917"/>
    <d v="2017-05-11T00:00:00"/>
    <x v="1"/>
    <s v="RW-19540"/>
    <s v="Rick Wilson"/>
    <x v="1"/>
    <s v="United States"/>
    <x v="66"/>
    <x v="12"/>
    <n v="48234"/>
    <s v="Central"/>
    <s v="FUR-CH-10000595"/>
    <x v="0"/>
    <x v="1"/>
    <s v="Safco Contoured Stacking Chairs"/>
    <n v="476.8"/>
    <n v="2"/>
    <n v="0"/>
    <n v="119.2"/>
  </r>
  <r>
    <n v="3831"/>
    <s v="CA-2017-141733"/>
    <x v="917"/>
    <d v="2017-05-11T00:00:00"/>
    <x v="1"/>
    <s v="RW-19540"/>
    <s v="Rick Wilson"/>
    <x v="1"/>
    <s v="United States"/>
    <x v="66"/>
    <x v="12"/>
    <n v="48234"/>
    <s v="Central"/>
    <s v="OFF-AP-10001563"/>
    <x v="1"/>
    <x v="9"/>
    <s v="Belkin Premiere Surge Master II 8-outlet surge protector"/>
    <n v="87.444000000000003"/>
    <n v="2"/>
    <n v="0.1"/>
    <n v="18.4604"/>
  </r>
  <r>
    <n v="3832"/>
    <s v="US-2015-111927"/>
    <x v="717"/>
    <d v="2015-11-19T00:00:00"/>
    <x v="1"/>
    <s v="LS-17230"/>
    <s v="Lycoris Saunders"/>
    <x v="0"/>
    <s v="United States"/>
    <x v="18"/>
    <x v="13"/>
    <n v="19901"/>
    <s v="East"/>
    <s v="FUR-FU-10004017"/>
    <x v="0"/>
    <x v="5"/>
    <s v="Executive Impressions 13&quot; Chairman Wall Clock"/>
    <n v="76.14"/>
    <n v="3"/>
    <n v="0"/>
    <n v="26.649000000000001"/>
  </r>
  <r>
    <n v="3833"/>
    <s v="US-2015-111927"/>
    <x v="717"/>
    <d v="2015-11-19T00:00:00"/>
    <x v="1"/>
    <s v="LS-17230"/>
    <s v="Lycoris Saunders"/>
    <x v="0"/>
    <s v="United States"/>
    <x v="18"/>
    <x v="13"/>
    <n v="19901"/>
    <s v="East"/>
    <s v="OFF-BI-10002571"/>
    <x v="1"/>
    <x v="8"/>
    <s v="Avery Framed View Binder, EZD Ring (Locking), Navy, 1 1/2&quot;"/>
    <n v="19.96"/>
    <n v="2"/>
    <n v="0"/>
    <n v="9.3811999999999998"/>
  </r>
  <r>
    <n v="3834"/>
    <s v="CA-2014-105984"/>
    <x v="156"/>
    <d v="2014-11-24T00:00:00"/>
    <x v="3"/>
    <s v="MY-18295"/>
    <s v="Muhammed Yedwab"/>
    <x v="1"/>
    <s v="United States"/>
    <x v="38"/>
    <x v="24"/>
    <n v="43229"/>
    <s v="East"/>
    <s v="TEC-PH-10000560"/>
    <x v="2"/>
    <x v="7"/>
    <s v="Samsung Galaxy S III - 16GB - pebble blue (T-Mobile)"/>
    <n v="1049.97"/>
    <n v="5"/>
    <n v="0.4"/>
    <n v="-209.994"/>
  </r>
  <r>
    <n v="3835"/>
    <s v="CA-2014-105984"/>
    <x v="156"/>
    <d v="2014-11-24T00:00:00"/>
    <x v="3"/>
    <s v="MY-18295"/>
    <s v="Muhammed Yedwab"/>
    <x v="1"/>
    <s v="United States"/>
    <x v="38"/>
    <x v="24"/>
    <n v="43229"/>
    <s v="East"/>
    <s v="FUR-CH-10000847"/>
    <x v="0"/>
    <x v="1"/>
    <s v="Global Executive Mid-Back Manager's Chair"/>
    <n v="611.05799999999999"/>
    <n v="3"/>
    <n v="0.3"/>
    <n v="-34.9176"/>
  </r>
  <r>
    <n v="3836"/>
    <s v="CA-2014-100363"/>
    <x v="918"/>
    <d v="2014-04-15T00:00:00"/>
    <x v="1"/>
    <s v="JM-15655"/>
    <s v="Jim Mitchum"/>
    <x v="1"/>
    <s v="United States"/>
    <x v="220"/>
    <x v="16"/>
    <n v="85301"/>
    <s v="West"/>
    <s v="OFF-FA-10000611"/>
    <x v="1"/>
    <x v="13"/>
    <s v="Binder Clips by OIC"/>
    <n v="2.3679999999999999"/>
    <n v="2"/>
    <n v="0.2"/>
    <n v="0.82879999999999998"/>
  </r>
  <r>
    <n v="3837"/>
    <s v="CA-2014-100363"/>
    <x v="918"/>
    <d v="2014-04-15T00:00:00"/>
    <x v="1"/>
    <s v="JM-15655"/>
    <s v="Jim Mitchum"/>
    <x v="1"/>
    <s v="United States"/>
    <x v="220"/>
    <x v="16"/>
    <n v="85301"/>
    <s v="West"/>
    <s v="OFF-PA-10004733"/>
    <x v="1"/>
    <x v="10"/>
    <s v="Things To Do Today Spiral Book"/>
    <n v="19.007999999999999"/>
    <n v="3"/>
    <n v="0.2"/>
    <n v="6.8903999999999996"/>
  </r>
  <r>
    <n v="3838"/>
    <s v="CA-2014-126760"/>
    <x v="711"/>
    <d v="2014-08-02T00:00:00"/>
    <x v="1"/>
    <s v="KM-16720"/>
    <s v="Kunst Miller"/>
    <x v="0"/>
    <s v="United States"/>
    <x v="226"/>
    <x v="33"/>
    <n v="89031"/>
    <s v="West"/>
    <s v="TEC-PH-10001363"/>
    <x v="2"/>
    <x v="7"/>
    <s v="Apple iPhone 5S"/>
    <n v="911.98400000000004"/>
    <n v="2"/>
    <n v="0.2"/>
    <n v="113.998"/>
  </r>
  <r>
    <n v="3839"/>
    <s v="CA-2014-126760"/>
    <x v="711"/>
    <d v="2014-08-02T00:00:00"/>
    <x v="1"/>
    <s v="KM-16720"/>
    <s v="Kunst Miller"/>
    <x v="0"/>
    <s v="United States"/>
    <x v="226"/>
    <x v="33"/>
    <n v="89031"/>
    <s v="West"/>
    <s v="FUR-CH-10003312"/>
    <x v="0"/>
    <x v="1"/>
    <s v="Hon 2090 “Pillow Soft” Series Mid Back Swivel/Tilt Chairs"/>
    <n v="674.35199999999998"/>
    <n v="3"/>
    <n v="0.2"/>
    <n v="-109.5822"/>
  </r>
  <r>
    <n v="3840"/>
    <s v="CA-2014-126760"/>
    <x v="711"/>
    <d v="2014-08-02T00:00:00"/>
    <x v="1"/>
    <s v="KM-16720"/>
    <s v="Kunst Miller"/>
    <x v="0"/>
    <s v="United States"/>
    <x v="226"/>
    <x v="33"/>
    <n v="89031"/>
    <s v="West"/>
    <s v="FUR-FU-10004018"/>
    <x v="0"/>
    <x v="5"/>
    <s v="Tensor Computer Mounted Lamp"/>
    <n v="134.01"/>
    <n v="9"/>
    <n v="0"/>
    <n v="36.182699999999997"/>
  </r>
  <r>
    <n v="3841"/>
    <s v="CA-2014-126760"/>
    <x v="711"/>
    <d v="2014-08-02T00:00:00"/>
    <x v="1"/>
    <s v="KM-16720"/>
    <s v="Kunst Miller"/>
    <x v="0"/>
    <s v="United States"/>
    <x v="226"/>
    <x v="33"/>
    <n v="89031"/>
    <s v="West"/>
    <s v="TEC-AC-10004814"/>
    <x v="2"/>
    <x v="11"/>
    <s v="Logitech Illuminated Ultrathin Keyboard with Backlighting"/>
    <n v="170.97"/>
    <n v="3"/>
    <n v="0"/>
    <n v="70.097700000000003"/>
  </r>
  <r>
    <n v="3842"/>
    <s v="US-2014-109162"/>
    <x v="785"/>
    <d v="2014-06-12T00:00:00"/>
    <x v="1"/>
    <s v="KE-16420"/>
    <s v="Katrina Edelman"/>
    <x v="1"/>
    <s v="United States"/>
    <x v="39"/>
    <x v="18"/>
    <n v="37620"/>
    <s v="South"/>
    <s v="FUR-CH-10002647"/>
    <x v="0"/>
    <x v="1"/>
    <s v="Situations Contoured Folding Chairs, 4/Set"/>
    <n v="170.352"/>
    <n v="3"/>
    <n v="0.2"/>
    <n v="10.647"/>
  </r>
  <r>
    <n v="3843"/>
    <s v="CA-2014-101931"/>
    <x v="919"/>
    <d v="2014-10-31T00:00:00"/>
    <x v="2"/>
    <s v="TS-21370"/>
    <s v="Todd Sumrall"/>
    <x v="1"/>
    <s v="United States"/>
    <x v="1"/>
    <x v="1"/>
    <n v="90049"/>
    <s v="West"/>
    <s v="OFF-BI-10004140"/>
    <x v="1"/>
    <x v="8"/>
    <s v="Avery Non-Stick Binders"/>
    <n v="7.1840000000000002"/>
    <n v="2"/>
    <n v="0.2"/>
    <n v="2.2450000000000001"/>
  </r>
  <r>
    <n v="3844"/>
    <s v="CA-2014-101931"/>
    <x v="919"/>
    <d v="2014-10-31T00:00:00"/>
    <x v="2"/>
    <s v="TS-21370"/>
    <s v="Todd Sumrall"/>
    <x v="1"/>
    <s v="United States"/>
    <x v="1"/>
    <x v="1"/>
    <n v="90049"/>
    <s v="West"/>
    <s v="OFF-SU-10002301"/>
    <x v="1"/>
    <x v="14"/>
    <s v="Serrated Blade or Curved Handle Hand Letter Openers"/>
    <n v="6.28"/>
    <n v="2"/>
    <n v="0"/>
    <n v="6.2799999999999995E-2"/>
  </r>
  <r>
    <n v="3845"/>
    <s v="CA-2014-101931"/>
    <x v="919"/>
    <d v="2014-10-31T00:00:00"/>
    <x v="2"/>
    <s v="TS-21370"/>
    <s v="Todd Sumrall"/>
    <x v="1"/>
    <s v="United States"/>
    <x v="1"/>
    <x v="1"/>
    <n v="90049"/>
    <s v="West"/>
    <s v="OFF-SU-10000646"/>
    <x v="1"/>
    <x v="14"/>
    <s v="Premier Automatic Letter Opener"/>
    <n v="480.74"/>
    <n v="2"/>
    <n v="0"/>
    <n v="14.4222"/>
  </r>
  <r>
    <n v="3846"/>
    <s v="CA-2014-101931"/>
    <x v="919"/>
    <d v="2014-10-31T00:00:00"/>
    <x v="2"/>
    <s v="TS-21370"/>
    <s v="Todd Sumrall"/>
    <x v="1"/>
    <s v="United States"/>
    <x v="1"/>
    <x v="1"/>
    <n v="90049"/>
    <s v="West"/>
    <s v="FUR-BO-10001337"/>
    <x v="0"/>
    <x v="0"/>
    <s v="O'Sullivan Living Dimensions 2-Shelf Bookcases"/>
    <n v="616.99800000000005"/>
    <n v="6"/>
    <n v="0.15"/>
    <n v="-36.293999999999997"/>
  </r>
  <r>
    <n v="3847"/>
    <s v="CA-2014-101931"/>
    <x v="919"/>
    <d v="2014-10-31T00:00:00"/>
    <x v="2"/>
    <s v="TS-21370"/>
    <s v="Todd Sumrall"/>
    <x v="1"/>
    <s v="United States"/>
    <x v="1"/>
    <x v="1"/>
    <n v="90049"/>
    <s v="West"/>
    <s v="OFF-ST-10003442"/>
    <x v="1"/>
    <x v="4"/>
    <s v="Eldon Portable Mobile Manager"/>
    <n v="141.4"/>
    <n v="5"/>
    <n v="0"/>
    <n v="38.177999999999997"/>
  </r>
  <r>
    <n v="3848"/>
    <s v="CA-2017-129000"/>
    <x v="920"/>
    <d v="2017-11-27T00:00:00"/>
    <x v="0"/>
    <s v="SZ-20035"/>
    <s v="Sam Zeldin"/>
    <x v="2"/>
    <s v="United States"/>
    <x v="105"/>
    <x v="12"/>
    <n v="48187"/>
    <s v="Central"/>
    <s v="OFF-ST-10001097"/>
    <x v="1"/>
    <x v="4"/>
    <s v="Office Impressions Heavy Duty Welded Shelving &amp; Multimedia Storage Drawers"/>
    <n v="501.81"/>
    <n v="3"/>
    <n v="0"/>
    <n v="0"/>
  </r>
  <r>
    <n v="3849"/>
    <s v="CA-2017-161053"/>
    <x v="585"/>
    <d v="2017-09-23T00:00:00"/>
    <x v="2"/>
    <s v="JE-15745"/>
    <s v="Joel Eaton"/>
    <x v="0"/>
    <s v="United States"/>
    <x v="115"/>
    <x v="36"/>
    <n v="72701"/>
    <s v="South"/>
    <s v="OFF-BI-10004318"/>
    <x v="1"/>
    <x v="8"/>
    <s v="Ibico EB-19 Dual Function Manual Binding System"/>
    <n v="691.96"/>
    <n v="4"/>
    <n v="0"/>
    <n v="318.30160000000001"/>
  </r>
  <r>
    <n v="3850"/>
    <s v="CA-2017-161053"/>
    <x v="585"/>
    <d v="2017-09-23T00:00:00"/>
    <x v="2"/>
    <s v="JE-15745"/>
    <s v="Joel Eaton"/>
    <x v="0"/>
    <s v="United States"/>
    <x v="115"/>
    <x v="36"/>
    <n v="72701"/>
    <s v="South"/>
    <s v="TEC-AC-10004633"/>
    <x v="2"/>
    <x v="11"/>
    <s v="Verbatim 25 GB 6x Blu-ray Single Layer Recordable Disc, 3/Pack"/>
    <n v="34.950000000000003"/>
    <n v="5"/>
    <n v="0"/>
    <n v="15.378"/>
  </r>
  <r>
    <n v="3851"/>
    <s v="CA-2015-142377"/>
    <x v="784"/>
    <d v="2015-12-09T00:00:00"/>
    <x v="1"/>
    <s v="MS-17980"/>
    <s v="Michael Stewart"/>
    <x v="1"/>
    <s v="United States"/>
    <x v="24"/>
    <x v="25"/>
    <n v="65807"/>
    <s v="Central"/>
    <s v="OFF-PA-10001970"/>
    <x v="1"/>
    <x v="10"/>
    <s v="Xerox 1881"/>
    <n v="85.96"/>
    <n v="7"/>
    <n v="0"/>
    <n v="40.401200000000003"/>
  </r>
  <r>
    <n v="3852"/>
    <s v="CA-2015-127593"/>
    <x v="481"/>
    <d v="2015-09-21T00:00:00"/>
    <x v="3"/>
    <s v="DH-13675"/>
    <s v="Duane Huffman"/>
    <x v="2"/>
    <s v="United States"/>
    <x v="94"/>
    <x v="31"/>
    <n v="2169"/>
    <s v="East"/>
    <s v="FUR-FU-10004006"/>
    <x v="0"/>
    <x v="5"/>
    <s v="Deflect-o DuraMat Lighweight, Studded, Beveled Mat for Low Pile Carpeting"/>
    <n v="85.3"/>
    <n v="2"/>
    <n v="0"/>
    <n v="14.500999999999999"/>
  </r>
  <r>
    <n v="3853"/>
    <s v="CA-2017-130526"/>
    <x v="200"/>
    <d v="2017-11-29T00:00:00"/>
    <x v="2"/>
    <s v="GT-14755"/>
    <s v="Guy Thornton"/>
    <x v="0"/>
    <s v="United States"/>
    <x v="179"/>
    <x v="10"/>
    <n v="61107"/>
    <s v="Central"/>
    <s v="OFF-BI-10001524"/>
    <x v="1"/>
    <x v="8"/>
    <s v="GBC Premium Transparent Covers with Diagonal Lined Pattern"/>
    <n v="33.567999999999998"/>
    <n v="8"/>
    <n v="0.8"/>
    <n v="-53.708799999999997"/>
  </r>
  <r>
    <n v="3854"/>
    <s v="US-2017-131849"/>
    <x v="921"/>
    <d v="2017-06-10T00:00:00"/>
    <x v="1"/>
    <s v="GH-14410"/>
    <s v="Gary Hansen"/>
    <x v="2"/>
    <s v="United States"/>
    <x v="8"/>
    <x v="1"/>
    <n v="94122"/>
    <s v="West"/>
    <s v="FUR-FU-10004164"/>
    <x v="0"/>
    <x v="5"/>
    <s v="Eldon 300 Class Desk Accessories, Black"/>
    <n v="4.95"/>
    <n v="1"/>
    <n v="0"/>
    <n v="2.1779999999999999"/>
  </r>
  <r>
    <n v="3855"/>
    <s v="US-2017-131849"/>
    <x v="921"/>
    <d v="2017-06-10T00:00:00"/>
    <x v="1"/>
    <s v="GH-14410"/>
    <s v="Gary Hansen"/>
    <x v="2"/>
    <s v="United States"/>
    <x v="8"/>
    <x v="1"/>
    <n v="94122"/>
    <s v="West"/>
    <s v="OFF-ST-10002957"/>
    <x v="1"/>
    <x v="4"/>
    <s v="Sterilite Show Offs Storage Containers"/>
    <n v="26.4"/>
    <n v="5"/>
    <n v="0"/>
    <n v="0"/>
  </r>
  <r>
    <n v="3856"/>
    <s v="US-2017-105389"/>
    <x v="436"/>
    <d v="2017-10-28T00:00:00"/>
    <x v="0"/>
    <s v="DM-13015"/>
    <s v="Darrin Martin"/>
    <x v="0"/>
    <s v="United States"/>
    <x v="52"/>
    <x v="5"/>
    <n v="78207"/>
    <s v="Central"/>
    <s v="OFF-BI-10004364"/>
    <x v="1"/>
    <x v="8"/>
    <s v="Storex Dura Pro Binders"/>
    <n v="3.5640000000000001"/>
    <n v="3"/>
    <n v="0.8"/>
    <n v="-6.2370000000000001"/>
  </r>
  <r>
    <n v="3857"/>
    <s v="US-2017-105389"/>
    <x v="436"/>
    <d v="2017-10-28T00:00:00"/>
    <x v="0"/>
    <s v="DM-13015"/>
    <s v="Darrin Martin"/>
    <x v="0"/>
    <s v="United States"/>
    <x v="52"/>
    <x v="5"/>
    <n v="78207"/>
    <s v="Central"/>
    <s v="TEC-PH-10002824"/>
    <x v="2"/>
    <x v="7"/>
    <s v="Jabra SPEAK 410 Multidevice Speakerphone"/>
    <n v="823.96"/>
    <n v="5"/>
    <n v="0.2"/>
    <n v="51.497500000000002"/>
  </r>
  <r>
    <n v="3858"/>
    <s v="US-2017-105389"/>
    <x v="436"/>
    <d v="2017-10-28T00:00:00"/>
    <x v="0"/>
    <s v="DM-13015"/>
    <s v="Darrin Martin"/>
    <x v="0"/>
    <s v="United States"/>
    <x v="52"/>
    <x v="5"/>
    <n v="78207"/>
    <s v="Central"/>
    <s v="OFF-AR-10000634"/>
    <x v="1"/>
    <x v="6"/>
    <s v="Newell 320"/>
    <n v="10.272"/>
    <n v="3"/>
    <n v="0.2"/>
    <n v="0.89880000000000004"/>
  </r>
  <r>
    <n v="3859"/>
    <s v="CA-2014-140816"/>
    <x v="414"/>
    <d v="2014-12-20T00:00:00"/>
    <x v="3"/>
    <s v="TC-21295"/>
    <s v="Toby Carlisle"/>
    <x v="0"/>
    <s v="United States"/>
    <x v="377"/>
    <x v="22"/>
    <n v="80229"/>
    <s v="West"/>
    <s v="TEC-AC-10001539"/>
    <x v="2"/>
    <x v="11"/>
    <s v="Logitech G430 Surround Sound Gaming Headset with Dolby 7.1 Technology"/>
    <n v="447.94400000000002"/>
    <n v="7"/>
    <n v="0.2"/>
    <n v="89.588800000000006"/>
  </r>
  <r>
    <n v="3860"/>
    <s v="CA-2017-154039"/>
    <x v="922"/>
    <d v="2017-02-22T00:00:00"/>
    <x v="1"/>
    <s v="JK-16120"/>
    <s v="Julie Kriz"/>
    <x v="2"/>
    <s v="United States"/>
    <x v="22"/>
    <x v="10"/>
    <n v="60653"/>
    <s v="Central"/>
    <s v="FUR-TA-10001932"/>
    <x v="0"/>
    <x v="3"/>
    <s v="Chromcraft 48&quot; x 96&quot; Racetrack Double Pedestal Table"/>
    <n v="480.96"/>
    <n v="3"/>
    <n v="0.5"/>
    <n v="-269.33760000000001"/>
  </r>
  <r>
    <n v="3861"/>
    <s v="CA-2017-154039"/>
    <x v="922"/>
    <d v="2017-02-22T00:00:00"/>
    <x v="1"/>
    <s v="JK-16120"/>
    <s v="Julie Kriz"/>
    <x v="2"/>
    <s v="United States"/>
    <x v="22"/>
    <x v="10"/>
    <n v="60653"/>
    <s v="Central"/>
    <s v="TEC-PH-10002789"/>
    <x v="2"/>
    <x v="7"/>
    <s v="LG Exalt"/>
    <n v="124.792"/>
    <n v="1"/>
    <n v="0.2"/>
    <n v="10.9193"/>
  </r>
  <r>
    <n v="3862"/>
    <s v="CA-2014-135755"/>
    <x v="523"/>
    <d v="2014-05-10T00:00:00"/>
    <x v="1"/>
    <s v="NC-18415"/>
    <s v="Nathan Cano"/>
    <x v="0"/>
    <s v="United States"/>
    <x v="181"/>
    <x v="15"/>
    <n v="10701"/>
    <s v="East"/>
    <s v="OFF-BI-10004828"/>
    <x v="1"/>
    <x v="8"/>
    <s v="GBC Poly Designer Binding Covers"/>
    <n v="40.176000000000002"/>
    <n v="3"/>
    <n v="0.2"/>
    <n v="14.563800000000001"/>
  </r>
  <r>
    <n v="3863"/>
    <s v="CA-2014-135755"/>
    <x v="523"/>
    <d v="2014-05-10T00:00:00"/>
    <x v="1"/>
    <s v="NC-18415"/>
    <s v="Nathan Cano"/>
    <x v="0"/>
    <s v="United States"/>
    <x v="181"/>
    <x v="15"/>
    <n v="10701"/>
    <s v="East"/>
    <s v="OFF-BI-10003981"/>
    <x v="1"/>
    <x v="8"/>
    <s v="Avery Durable Plastic 1&quot; Binders"/>
    <n v="10.896000000000001"/>
    <n v="3"/>
    <n v="0.2"/>
    <n v="3.9498000000000002"/>
  </r>
  <r>
    <n v="3864"/>
    <s v="CA-2017-123246"/>
    <x v="161"/>
    <d v="2017-10-19T00:00:00"/>
    <x v="0"/>
    <s v="AJ-10960"/>
    <s v="Astrea Jones"/>
    <x v="0"/>
    <s v="United States"/>
    <x v="70"/>
    <x v="1"/>
    <n v="92037"/>
    <s v="West"/>
    <s v="OFF-AR-10001770"/>
    <x v="1"/>
    <x v="6"/>
    <s v="Economy #2 Pencils"/>
    <n v="10.64"/>
    <n v="4"/>
    <n v="0"/>
    <n v="2.7664"/>
  </r>
  <r>
    <n v="3865"/>
    <s v="CA-2015-157133"/>
    <x v="109"/>
    <d v="2015-12-03T00:00:00"/>
    <x v="1"/>
    <s v="LC-16885"/>
    <s v="Lena Creighton"/>
    <x v="0"/>
    <s v="United States"/>
    <x v="378"/>
    <x v="10"/>
    <n v="61821"/>
    <s v="Central"/>
    <s v="FUR-FU-10004904"/>
    <x v="0"/>
    <x v="5"/>
    <s v="Eldon &quot;L&quot; Workstation Diamond Chairmat"/>
    <n v="151.96"/>
    <n v="5"/>
    <n v="0.6"/>
    <n v="-182.352"/>
  </r>
  <r>
    <n v="3866"/>
    <s v="CA-2014-124709"/>
    <x v="923"/>
    <d v="2014-07-29T00:00:00"/>
    <x v="0"/>
    <s v="GW-14605"/>
    <s v="Giulietta Weimer"/>
    <x v="0"/>
    <s v="United States"/>
    <x v="8"/>
    <x v="1"/>
    <n v="94122"/>
    <s v="West"/>
    <s v="TEC-AC-10002842"/>
    <x v="2"/>
    <x v="11"/>
    <s v="WD My Passport Ultra 2TB Portable External Hard Drive"/>
    <n v="238"/>
    <n v="2"/>
    <n v="0"/>
    <n v="38.08"/>
  </r>
  <r>
    <n v="3867"/>
    <s v="CA-2017-146360"/>
    <x v="756"/>
    <d v="2017-04-25T00:00:00"/>
    <x v="0"/>
    <s v="SC-20305"/>
    <s v="Sean Christensen"/>
    <x v="0"/>
    <s v="United States"/>
    <x v="104"/>
    <x v="14"/>
    <n v="46226"/>
    <s v="Central"/>
    <s v="TEC-AC-10003590"/>
    <x v="2"/>
    <x v="11"/>
    <s v="TRENDnet 56K USB 2.0 Phone, Internet and Fax Modem"/>
    <n v="155.34"/>
    <n v="6"/>
    <n v="0"/>
    <n v="55.922400000000003"/>
  </r>
  <r>
    <n v="3868"/>
    <s v="CA-2015-132486"/>
    <x v="924"/>
    <d v="2015-10-27T00:00:00"/>
    <x v="0"/>
    <s v="JF-15355"/>
    <s v="Jay Fein"/>
    <x v="0"/>
    <s v="United States"/>
    <x v="70"/>
    <x v="1"/>
    <n v="92105"/>
    <s v="West"/>
    <s v="TEC-AC-10000710"/>
    <x v="2"/>
    <x v="11"/>
    <s v="Maxell DVD-RAM Discs"/>
    <n v="148.32"/>
    <n v="9"/>
    <n v="0"/>
    <n v="63.7776"/>
  </r>
  <r>
    <n v="3869"/>
    <s v="CA-2015-132486"/>
    <x v="924"/>
    <d v="2015-10-27T00:00:00"/>
    <x v="0"/>
    <s v="JF-15355"/>
    <s v="Jay Fein"/>
    <x v="0"/>
    <s v="United States"/>
    <x v="70"/>
    <x v="1"/>
    <n v="92105"/>
    <s v="West"/>
    <s v="FUR-CH-10004495"/>
    <x v="0"/>
    <x v="1"/>
    <s v="Global Leather and Oak Executive Chair, Black"/>
    <n v="240.78399999999999"/>
    <n v="1"/>
    <n v="0.2"/>
    <n v="27.088200000000001"/>
  </r>
  <r>
    <n v="3870"/>
    <s v="CA-2015-132486"/>
    <x v="924"/>
    <d v="2015-10-27T00:00:00"/>
    <x v="0"/>
    <s v="JF-15355"/>
    <s v="Jay Fein"/>
    <x v="0"/>
    <s v="United States"/>
    <x v="70"/>
    <x v="1"/>
    <n v="92105"/>
    <s v="West"/>
    <s v="FUR-CH-10004540"/>
    <x v="0"/>
    <x v="1"/>
    <s v="Global Chrome Stack Chair"/>
    <n v="191.96799999999999"/>
    <n v="7"/>
    <n v="0.2"/>
    <n v="16.7972"/>
  </r>
  <r>
    <n v="3871"/>
    <s v="CA-2015-132486"/>
    <x v="924"/>
    <d v="2015-10-27T00:00:00"/>
    <x v="0"/>
    <s v="JF-15355"/>
    <s v="Jay Fein"/>
    <x v="0"/>
    <s v="United States"/>
    <x v="70"/>
    <x v="1"/>
    <n v="92105"/>
    <s v="West"/>
    <s v="OFF-PA-10004971"/>
    <x v="1"/>
    <x v="10"/>
    <s v="Xerox 196"/>
    <n v="11.56"/>
    <n v="2"/>
    <n v="0"/>
    <n v="5.6643999999999997"/>
  </r>
  <r>
    <n v="3872"/>
    <s v="CA-2015-132486"/>
    <x v="924"/>
    <d v="2015-10-27T00:00:00"/>
    <x v="0"/>
    <s v="JF-15355"/>
    <s v="Jay Fein"/>
    <x v="0"/>
    <s v="United States"/>
    <x v="70"/>
    <x v="1"/>
    <n v="92105"/>
    <s v="West"/>
    <s v="OFF-EN-10002600"/>
    <x v="1"/>
    <x v="12"/>
    <s v="Redi-Strip #10 Envelopes, 4 1/8 x 9 1/2"/>
    <n v="11.8"/>
    <n v="4"/>
    <n v="0"/>
    <n v="5.6639999999999997"/>
  </r>
  <r>
    <n v="3873"/>
    <s v="CA-2015-132486"/>
    <x v="924"/>
    <d v="2015-10-27T00:00:00"/>
    <x v="0"/>
    <s v="JF-15355"/>
    <s v="Jay Fein"/>
    <x v="0"/>
    <s v="United States"/>
    <x v="70"/>
    <x v="1"/>
    <n v="92105"/>
    <s v="West"/>
    <s v="FUR-CH-10001854"/>
    <x v="0"/>
    <x v="1"/>
    <s v="Office Star - Professional Matrix Back Chair with 2-to-1 Synchro Tilt and Mesh Fabric Seat"/>
    <n v="842.35199999999998"/>
    <n v="3"/>
    <n v="0.2"/>
    <n v="42.117600000000003"/>
  </r>
  <r>
    <n v="3874"/>
    <s v="CA-2016-136231"/>
    <x v="64"/>
    <d v="2016-09-07T00:00:00"/>
    <x v="0"/>
    <s v="DM-13015"/>
    <s v="Darrin Martin"/>
    <x v="0"/>
    <s v="United States"/>
    <x v="271"/>
    <x v="18"/>
    <n v="37604"/>
    <s v="South"/>
    <s v="OFF-EN-10001099"/>
    <x v="1"/>
    <x v="12"/>
    <s v="Staple envelope"/>
    <n v="23.472000000000001"/>
    <n v="3"/>
    <n v="0.2"/>
    <n v="7.6284000000000001"/>
  </r>
  <r>
    <n v="3875"/>
    <s v="CA-2016-136231"/>
    <x v="64"/>
    <d v="2016-09-07T00:00:00"/>
    <x v="0"/>
    <s v="DM-13015"/>
    <s v="Darrin Martin"/>
    <x v="0"/>
    <s v="United States"/>
    <x v="271"/>
    <x v="18"/>
    <n v="37604"/>
    <s v="South"/>
    <s v="OFF-BI-10001597"/>
    <x v="1"/>
    <x v="8"/>
    <s v="Wilson Jones Ledger-Size, Piano-Hinge Binder, 2&quot;, Blue"/>
    <n v="86.058000000000007"/>
    <n v="7"/>
    <n v="0.7"/>
    <n v="-63.109200000000001"/>
  </r>
  <r>
    <n v="3876"/>
    <s v="CA-2016-136231"/>
    <x v="64"/>
    <d v="2016-09-07T00:00:00"/>
    <x v="0"/>
    <s v="DM-13015"/>
    <s v="Darrin Martin"/>
    <x v="0"/>
    <s v="United States"/>
    <x v="271"/>
    <x v="18"/>
    <n v="37604"/>
    <s v="South"/>
    <s v="TEC-PH-10002660"/>
    <x v="2"/>
    <x v="7"/>
    <s v="Nortel Networks T7316 E Nt8 B27"/>
    <n v="108.78400000000001"/>
    <n v="2"/>
    <n v="0.2"/>
    <n v="6.7990000000000004"/>
  </r>
  <r>
    <n v="3877"/>
    <s v="CA-2016-136231"/>
    <x v="64"/>
    <d v="2016-09-07T00:00:00"/>
    <x v="0"/>
    <s v="DM-13015"/>
    <s v="Darrin Martin"/>
    <x v="0"/>
    <s v="United States"/>
    <x v="271"/>
    <x v="18"/>
    <n v="37604"/>
    <s v="South"/>
    <s v="OFF-PA-10000327"/>
    <x v="1"/>
    <x v="10"/>
    <s v="Xerox 1971"/>
    <n v="10.272"/>
    <n v="3"/>
    <n v="0.2"/>
    <n v="3.21"/>
  </r>
  <r>
    <n v="3878"/>
    <s v="CA-2016-140641"/>
    <x v="99"/>
    <d v="2016-11-02T00:00:00"/>
    <x v="1"/>
    <s v="EP-13915"/>
    <s v="Emily Phan"/>
    <x v="0"/>
    <s v="United States"/>
    <x v="67"/>
    <x v="2"/>
    <n v="33614"/>
    <s v="South"/>
    <s v="OFF-BI-10001191"/>
    <x v="1"/>
    <x v="8"/>
    <s v="Canvas Sectional Post Binders"/>
    <n v="38.19"/>
    <n v="5"/>
    <n v="0.7"/>
    <n v="-26.733000000000001"/>
  </r>
  <r>
    <n v="3879"/>
    <s v="CA-2014-151001"/>
    <x v="267"/>
    <d v="2014-04-07T00:00:00"/>
    <x v="2"/>
    <s v="JG-15805"/>
    <s v="John Grady"/>
    <x v="1"/>
    <s v="United States"/>
    <x v="27"/>
    <x v="10"/>
    <n v="62521"/>
    <s v="Central"/>
    <s v="OFF-ST-10003455"/>
    <x v="1"/>
    <x v="4"/>
    <s v="Tenex File Box, Personal Filing Tote with Lid, Black"/>
    <n v="49.631999999999998"/>
    <n v="4"/>
    <n v="0.2"/>
    <n v="3.7223999999999999"/>
  </r>
  <r>
    <n v="3880"/>
    <s v="CA-2014-151001"/>
    <x v="267"/>
    <d v="2014-04-07T00:00:00"/>
    <x v="2"/>
    <s v="JG-15805"/>
    <s v="John Grady"/>
    <x v="1"/>
    <s v="United States"/>
    <x v="27"/>
    <x v="10"/>
    <n v="62521"/>
    <s v="Central"/>
    <s v="OFF-ST-10001031"/>
    <x v="1"/>
    <x v="4"/>
    <s v="Adjustable Personal File Tote"/>
    <n v="52.095999999999997"/>
    <n v="4"/>
    <n v="0.2"/>
    <n v="3.9072"/>
  </r>
  <r>
    <n v="3881"/>
    <s v="CA-2015-129896"/>
    <x v="925"/>
    <d v="2015-06-20T00:00:00"/>
    <x v="1"/>
    <s v="PF-19120"/>
    <s v="Peter Fuller"/>
    <x v="0"/>
    <s v="United States"/>
    <x v="23"/>
    <x v="16"/>
    <n v="85234"/>
    <s v="West"/>
    <s v="OFF-PA-10002245"/>
    <x v="1"/>
    <x v="10"/>
    <s v="Xerox 1895"/>
    <n v="9.5679999999999996"/>
    <n v="2"/>
    <n v="0.2"/>
    <n v="2.99"/>
  </r>
  <r>
    <n v="3882"/>
    <s v="CA-2015-129896"/>
    <x v="925"/>
    <d v="2015-06-20T00:00:00"/>
    <x v="1"/>
    <s v="PF-19120"/>
    <s v="Peter Fuller"/>
    <x v="0"/>
    <s v="United States"/>
    <x v="23"/>
    <x v="16"/>
    <n v="85234"/>
    <s v="West"/>
    <s v="OFF-ST-10004804"/>
    <x v="1"/>
    <x v="4"/>
    <s v="Belkin 19&quot; Vented Equipment Shelf, Black"/>
    <n v="82.367999999999995"/>
    <n v="2"/>
    <n v="0.2"/>
    <n v="-19.5624"/>
  </r>
  <r>
    <n v="3883"/>
    <s v="CA-2015-129896"/>
    <x v="925"/>
    <d v="2015-06-20T00:00:00"/>
    <x v="1"/>
    <s v="PF-19120"/>
    <s v="Peter Fuller"/>
    <x v="0"/>
    <s v="United States"/>
    <x v="23"/>
    <x v="16"/>
    <n v="85234"/>
    <s v="West"/>
    <s v="FUR-FU-10004904"/>
    <x v="0"/>
    <x v="5"/>
    <s v="Eldon &quot;L&quot; Workstation Diamond Chairmat"/>
    <n v="364.70400000000001"/>
    <n v="6"/>
    <n v="0.2"/>
    <n v="-36.470399999999998"/>
  </r>
  <r>
    <n v="3884"/>
    <s v="CA-2015-129896"/>
    <x v="925"/>
    <d v="2015-06-20T00:00:00"/>
    <x v="1"/>
    <s v="PF-19120"/>
    <s v="Peter Fuller"/>
    <x v="0"/>
    <s v="United States"/>
    <x v="23"/>
    <x v="16"/>
    <n v="85234"/>
    <s v="West"/>
    <s v="FUR-FU-10002396"/>
    <x v="0"/>
    <x v="5"/>
    <s v="DAX Copper Panel Document Frame, 5 x 7 Size"/>
    <n v="40.256"/>
    <n v="4"/>
    <n v="0.2"/>
    <n v="11.070399999999999"/>
  </r>
  <r>
    <n v="3885"/>
    <s v="CA-2014-152849"/>
    <x v="260"/>
    <d v="2014-07-12T00:00:00"/>
    <x v="1"/>
    <s v="DW-13195"/>
    <s v="David Wiener"/>
    <x v="1"/>
    <s v="United States"/>
    <x v="289"/>
    <x v="18"/>
    <n v="37918"/>
    <s v="South"/>
    <s v="OFF-AR-10002833"/>
    <x v="1"/>
    <x v="6"/>
    <s v="Newell 322"/>
    <n v="4.3680000000000003"/>
    <n v="3"/>
    <n v="0.2"/>
    <n v="0.38219999999999998"/>
  </r>
  <r>
    <n v="3886"/>
    <s v="US-2017-127341"/>
    <x v="926"/>
    <d v="2017-02-02T00:00:00"/>
    <x v="1"/>
    <s v="CK-12595"/>
    <s v="Clytie Kelty"/>
    <x v="0"/>
    <s v="United States"/>
    <x v="22"/>
    <x v="10"/>
    <n v="60653"/>
    <s v="Central"/>
    <s v="OFF-BI-10001072"/>
    <x v="1"/>
    <x v="8"/>
    <s v="GBC Clear Cover, 8-1/2 x 11, unpunched, 25 covers per pack"/>
    <n v="12.128"/>
    <n v="4"/>
    <n v="0.8"/>
    <n v="-20.617599999999999"/>
  </r>
  <r>
    <n v="3887"/>
    <s v="CA-2016-167759"/>
    <x v="840"/>
    <d v="2016-03-08T00:00:00"/>
    <x v="0"/>
    <s v="CC-12670"/>
    <s v="Craig Carreira"/>
    <x v="0"/>
    <s v="United States"/>
    <x v="41"/>
    <x v="14"/>
    <n v="47401"/>
    <s v="Central"/>
    <s v="TEC-PH-10003171"/>
    <x v="2"/>
    <x v="7"/>
    <s v="Plantronics Encore H101 Dual Earpieces Headset"/>
    <n v="134.85"/>
    <n v="3"/>
    <n v="0"/>
    <n v="37.758000000000003"/>
  </r>
  <r>
    <n v="3888"/>
    <s v="CA-2014-100895"/>
    <x v="270"/>
    <d v="2014-06-06T00:00:00"/>
    <x v="1"/>
    <s v="SV-20785"/>
    <s v="Stewart Visinsky"/>
    <x v="0"/>
    <s v="United States"/>
    <x v="185"/>
    <x v="32"/>
    <n v="30076"/>
    <s v="South"/>
    <s v="OFF-AR-10004511"/>
    <x v="1"/>
    <x v="6"/>
    <s v="Sanford Colorific Scented Colored Pencils, 12/Pack"/>
    <n v="8.56"/>
    <n v="2"/>
    <n v="0"/>
    <n v="2.6536"/>
  </r>
  <r>
    <n v="3889"/>
    <s v="CA-2014-100895"/>
    <x v="270"/>
    <d v="2014-06-06T00:00:00"/>
    <x v="1"/>
    <s v="SV-20785"/>
    <s v="Stewart Visinsky"/>
    <x v="0"/>
    <s v="United States"/>
    <x v="185"/>
    <x v="32"/>
    <n v="30076"/>
    <s v="South"/>
    <s v="TEC-PH-10001425"/>
    <x v="2"/>
    <x v="7"/>
    <s v="Mophie Juice Pack Helium for iPhone"/>
    <n v="239.97"/>
    <n v="3"/>
    <n v="0"/>
    <n v="67.191599999999994"/>
  </r>
  <r>
    <n v="3890"/>
    <s v="CA-2014-100895"/>
    <x v="270"/>
    <d v="2014-06-06T00:00:00"/>
    <x v="1"/>
    <s v="SV-20785"/>
    <s v="Stewart Visinsky"/>
    <x v="0"/>
    <s v="United States"/>
    <x v="185"/>
    <x v="32"/>
    <n v="30076"/>
    <s v="South"/>
    <s v="OFF-ST-10001490"/>
    <x v="1"/>
    <x v="4"/>
    <s v="Hot File 7-Pocket, Floor Stand"/>
    <n v="356.94"/>
    <n v="2"/>
    <n v="0"/>
    <n v="107.08199999999999"/>
  </r>
  <r>
    <n v="3891"/>
    <s v="US-2016-163881"/>
    <x v="390"/>
    <d v="2016-11-30T00:00:00"/>
    <x v="1"/>
    <s v="SP-20860"/>
    <s v="Sung Pak"/>
    <x v="1"/>
    <s v="United States"/>
    <x v="1"/>
    <x v="1"/>
    <n v="90036"/>
    <s v="West"/>
    <s v="TEC-AC-10003033"/>
    <x v="2"/>
    <x v="11"/>
    <s v="Plantronics CS510 - Over-the-Head monaural Wireless Headset System"/>
    <n v="659.9"/>
    <n v="2"/>
    <n v="0"/>
    <n v="217.767"/>
  </r>
  <r>
    <n v="3892"/>
    <s v="US-2016-163881"/>
    <x v="390"/>
    <d v="2016-11-30T00:00:00"/>
    <x v="1"/>
    <s v="SP-20860"/>
    <s v="Sung Pak"/>
    <x v="1"/>
    <s v="United States"/>
    <x v="1"/>
    <x v="1"/>
    <n v="90036"/>
    <s v="West"/>
    <s v="FUR-CH-10001394"/>
    <x v="0"/>
    <x v="1"/>
    <s v="Global Leather Executive Chair"/>
    <n v="1684.752"/>
    <n v="6"/>
    <n v="0.2"/>
    <n v="210.59399999999999"/>
  </r>
  <r>
    <n v="3893"/>
    <s v="US-2016-163881"/>
    <x v="390"/>
    <d v="2016-11-30T00:00:00"/>
    <x v="1"/>
    <s v="SP-20860"/>
    <s v="Sung Pak"/>
    <x v="1"/>
    <s v="United States"/>
    <x v="1"/>
    <x v="1"/>
    <n v="90036"/>
    <s v="West"/>
    <s v="TEC-AC-10000420"/>
    <x v="2"/>
    <x v="11"/>
    <s v="Logitech G500s Laser Gaming Mouse with Adjustable Weight Tuning"/>
    <n v="559.91999999999996"/>
    <n v="8"/>
    <n v="0"/>
    <n v="190.37280000000001"/>
  </r>
  <r>
    <n v="3894"/>
    <s v="US-2016-144547"/>
    <x v="338"/>
    <d v="2016-11-14T00:00:00"/>
    <x v="1"/>
    <s v="MS-17770"/>
    <s v="Maxwell Schwartz"/>
    <x v="0"/>
    <s v="United States"/>
    <x v="12"/>
    <x v="5"/>
    <n v="77036"/>
    <s v="Central"/>
    <s v="TEC-AC-10004901"/>
    <x v="2"/>
    <x v="11"/>
    <s v="Kensington SlimBlade Notebook Wireless Mouse with Nano Receiver "/>
    <n v="279.94400000000002"/>
    <n v="7"/>
    <n v="0.2"/>
    <n v="48.990200000000002"/>
  </r>
  <r>
    <n v="3895"/>
    <s v="US-2014-112200"/>
    <x v="754"/>
    <d v="2014-11-28T00:00:00"/>
    <x v="1"/>
    <s v="TC-21475"/>
    <s v="Tony Chapman"/>
    <x v="2"/>
    <s v="United States"/>
    <x v="348"/>
    <x v="10"/>
    <n v="60440"/>
    <s v="Central"/>
    <s v="OFF-BI-10002571"/>
    <x v="1"/>
    <x v="8"/>
    <s v="Avery Framed View Binder, EZD Ring (Locking), Navy, 1 1/2&quot;"/>
    <n v="9.98"/>
    <n v="5"/>
    <n v="0.8"/>
    <n v="-16.466999999999999"/>
  </r>
  <r>
    <n v="3896"/>
    <s v="CA-2017-110212"/>
    <x v="927"/>
    <d v="2017-05-05T00:00:00"/>
    <x v="1"/>
    <s v="SJ-20125"/>
    <s v="Sanjit Jacobs"/>
    <x v="2"/>
    <s v="United States"/>
    <x v="379"/>
    <x v="36"/>
    <n v="71854"/>
    <s v="South"/>
    <s v="TEC-AC-10002331"/>
    <x v="2"/>
    <x v="11"/>
    <s v="Maxell 74 Minute CDR, 10/Pack"/>
    <n v="48.9"/>
    <n v="5"/>
    <n v="0"/>
    <n v="18.093"/>
  </r>
  <r>
    <n v="3897"/>
    <s v="CA-2017-134285"/>
    <x v="226"/>
    <d v="2017-12-12T00:00:00"/>
    <x v="1"/>
    <s v="DS-13180"/>
    <s v="David Smith"/>
    <x v="1"/>
    <s v="United States"/>
    <x v="52"/>
    <x v="5"/>
    <n v="78207"/>
    <s v="Central"/>
    <s v="OFF-FA-10000611"/>
    <x v="1"/>
    <x v="13"/>
    <s v="Binder Clips by OIC"/>
    <n v="3.552"/>
    <n v="3"/>
    <n v="0.2"/>
    <n v="1.2432000000000001"/>
  </r>
  <r>
    <n v="3898"/>
    <s v="CA-2017-134285"/>
    <x v="226"/>
    <d v="2017-12-12T00:00:00"/>
    <x v="1"/>
    <s v="DS-13180"/>
    <s v="David Smith"/>
    <x v="1"/>
    <s v="United States"/>
    <x v="52"/>
    <x v="5"/>
    <n v="78207"/>
    <s v="Central"/>
    <s v="OFF-PA-10000304"/>
    <x v="1"/>
    <x v="10"/>
    <s v="Xerox 1995"/>
    <n v="15.552"/>
    <n v="3"/>
    <n v="0.2"/>
    <n v="5.4432"/>
  </r>
  <r>
    <n v="3899"/>
    <s v="CA-2017-102267"/>
    <x v="329"/>
    <d v="2017-12-04T00:00:00"/>
    <x v="1"/>
    <s v="SC-20800"/>
    <s v="Stuart Calhoun"/>
    <x v="0"/>
    <s v="United States"/>
    <x v="380"/>
    <x v="5"/>
    <n v="78539"/>
    <s v="Central"/>
    <s v="OFF-FA-10000611"/>
    <x v="1"/>
    <x v="13"/>
    <s v="Binder Clips by OIC"/>
    <n v="2.3679999999999999"/>
    <n v="2"/>
    <n v="0.2"/>
    <n v="0.82879999999999998"/>
  </r>
  <r>
    <n v="3900"/>
    <s v="CA-2017-157980"/>
    <x v="226"/>
    <d v="2017-12-09T00:00:00"/>
    <x v="2"/>
    <s v="SH-20395"/>
    <s v="Shahid Hopkins"/>
    <x v="0"/>
    <s v="United States"/>
    <x v="167"/>
    <x v="24"/>
    <n v="43615"/>
    <s v="East"/>
    <s v="TEC-AC-10002567"/>
    <x v="2"/>
    <x v="11"/>
    <s v="Logitech G602 Wireless Gaming Mouse"/>
    <n v="127.98399999999999"/>
    <n v="2"/>
    <n v="0.2"/>
    <n v="25.596800000000002"/>
  </r>
  <r>
    <n v="3901"/>
    <s v="CA-2015-121097"/>
    <x v="928"/>
    <d v="2015-01-08T00:00:00"/>
    <x v="1"/>
    <s v="SF-20965"/>
    <s v="Sylvia Foulston"/>
    <x v="1"/>
    <s v="United States"/>
    <x v="381"/>
    <x v="5"/>
    <n v="77520"/>
    <s v="Central"/>
    <s v="OFF-PA-10001937"/>
    <x v="1"/>
    <x v="10"/>
    <s v="Xerox 21"/>
    <n v="10.368"/>
    <n v="2"/>
    <n v="0.2"/>
    <n v="3.6288"/>
  </r>
  <r>
    <n v="3902"/>
    <s v="CA-2015-151043"/>
    <x v="717"/>
    <d v="2015-11-20T00:00:00"/>
    <x v="1"/>
    <s v="MG-17680"/>
    <s v="Maureen Gastineau"/>
    <x v="2"/>
    <s v="United States"/>
    <x v="10"/>
    <x v="9"/>
    <n v="19143"/>
    <s v="East"/>
    <s v="TEC-AC-10001090"/>
    <x v="2"/>
    <x v="11"/>
    <s v="Micro Innovations Wireless Classic Keyboard with Mouse"/>
    <n v="47.984000000000002"/>
    <n v="2"/>
    <n v="0.2"/>
    <n v="-1.1996"/>
  </r>
  <r>
    <n v="3903"/>
    <s v="US-2015-119312"/>
    <x v="653"/>
    <d v="2015-10-07T00:00:00"/>
    <x v="0"/>
    <s v="CS-12400"/>
    <s v="Christopher Schild"/>
    <x v="2"/>
    <s v="United States"/>
    <x v="1"/>
    <x v="1"/>
    <n v="90045"/>
    <s v="West"/>
    <s v="OFF-ST-10000943"/>
    <x v="1"/>
    <x v="4"/>
    <s v="Eldon ProFile File 'N Store Portable File Tub Letter/Legal Size Black"/>
    <n v="270.33999999999997"/>
    <n v="14"/>
    <n v="0"/>
    <n v="75.6952"/>
  </r>
  <r>
    <n v="3904"/>
    <s v="CA-2015-167010"/>
    <x v="57"/>
    <d v="2015-04-10T00:00:00"/>
    <x v="1"/>
    <s v="VT-21700"/>
    <s v="Valerie Takahito"/>
    <x v="2"/>
    <s v="United States"/>
    <x v="10"/>
    <x v="9"/>
    <n v="19143"/>
    <s v="East"/>
    <s v="OFF-AP-10004036"/>
    <x v="1"/>
    <x v="9"/>
    <s v="Bionaire 99.97% HEPA Air Cleaner"/>
    <n v="98.111999999999995"/>
    <n v="7"/>
    <n v="0.2"/>
    <n v="18.396000000000001"/>
  </r>
  <r>
    <n v="3905"/>
    <s v="CA-2015-167010"/>
    <x v="57"/>
    <d v="2015-04-10T00:00:00"/>
    <x v="1"/>
    <s v="VT-21700"/>
    <s v="Valerie Takahito"/>
    <x v="2"/>
    <s v="United States"/>
    <x v="10"/>
    <x v="9"/>
    <n v="19143"/>
    <s v="East"/>
    <s v="OFF-ST-10003816"/>
    <x v="1"/>
    <x v="4"/>
    <s v="Fellowes High-Stak Drawer Files"/>
    <n v="563.80799999999999"/>
    <n v="4"/>
    <n v="0.2"/>
    <n v="21.142800000000001"/>
  </r>
  <r>
    <n v="3906"/>
    <s v="CA-2015-167010"/>
    <x v="57"/>
    <d v="2015-04-10T00:00:00"/>
    <x v="1"/>
    <s v="VT-21700"/>
    <s v="Valerie Takahito"/>
    <x v="2"/>
    <s v="United States"/>
    <x v="10"/>
    <x v="9"/>
    <n v="19143"/>
    <s v="East"/>
    <s v="OFF-BI-10002072"/>
    <x v="1"/>
    <x v="8"/>
    <s v="Cardinal Slant-D Ring Binders"/>
    <n v="10.428000000000001"/>
    <n v="4"/>
    <n v="0.7"/>
    <n v="-6.952"/>
  </r>
  <r>
    <n v="3907"/>
    <s v="CA-2015-167010"/>
    <x v="57"/>
    <d v="2015-04-10T00:00:00"/>
    <x v="1"/>
    <s v="VT-21700"/>
    <s v="Valerie Takahito"/>
    <x v="2"/>
    <s v="United States"/>
    <x v="10"/>
    <x v="9"/>
    <n v="19143"/>
    <s v="East"/>
    <s v="FUR-FU-10001468"/>
    <x v="0"/>
    <x v="5"/>
    <s v="Tenex Antistatic Computer Chair Mats"/>
    <n v="547.13599999999997"/>
    <n v="4"/>
    <n v="0.2"/>
    <n v="-68.391999999999996"/>
  </r>
  <r>
    <n v="3908"/>
    <s v="CA-2015-167010"/>
    <x v="57"/>
    <d v="2015-04-10T00:00:00"/>
    <x v="1"/>
    <s v="VT-21700"/>
    <s v="Valerie Takahito"/>
    <x v="2"/>
    <s v="United States"/>
    <x v="10"/>
    <x v="9"/>
    <n v="19143"/>
    <s v="East"/>
    <s v="TEC-PH-10000347"/>
    <x v="2"/>
    <x v="7"/>
    <s v="Cush Cases Heavy Duty Rugged Cover Case for Samsung Galaxy S5 - Purple"/>
    <n v="14.85"/>
    <n v="5"/>
    <n v="0.4"/>
    <n v="-3.2174999999999998"/>
  </r>
  <r>
    <n v="3909"/>
    <s v="CA-2015-167010"/>
    <x v="57"/>
    <d v="2015-04-10T00:00:00"/>
    <x v="1"/>
    <s v="VT-21700"/>
    <s v="Valerie Takahito"/>
    <x v="2"/>
    <s v="United States"/>
    <x v="10"/>
    <x v="9"/>
    <n v="19143"/>
    <s v="East"/>
    <s v="TEC-PH-10002844"/>
    <x v="2"/>
    <x v="7"/>
    <s v="Speck Products Candyshell Flip Case"/>
    <n v="41.988"/>
    <n v="2"/>
    <n v="0.4"/>
    <n v="-9.7972000000000001"/>
  </r>
  <r>
    <n v="3910"/>
    <s v="CA-2015-167010"/>
    <x v="57"/>
    <d v="2015-04-10T00:00:00"/>
    <x v="1"/>
    <s v="VT-21700"/>
    <s v="Valerie Takahito"/>
    <x v="2"/>
    <s v="United States"/>
    <x v="10"/>
    <x v="9"/>
    <n v="19143"/>
    <s v="East"/>
    <s v="FUR-FU-10001037"/>
    <x v="0"/>
    <x v="5"/>
    <s v="DAX Charcoal/Nickel-Tone Document Frame, 5 x 7"/>
    <n v="7.5839999999999996"/>
    <n v="1"/>
    <n v="0.2"/>
    <n v="2.37"/>
  </r>
  <r>
    <n v="3911"/>
    <s v="CA-2015-167010"/>
    <x v="57"/>
    <d v="2015-04-10T00:00:00"/>
    <x v="1"/>
    <s v="VT-21700"/>
    <s v="Valerie Takahito"/>
    <x v="2"/>
    <s v="United States"/>
    <x v="10"/>
    <x v="9"/>
    <n v="19143"/>
    <s v="East"/>
    <s v="FUR-BO-10004218"/>
    <x v="0"/>
    <x v="0"/>
    <s v="Bush Heritage Pine Collection 5-Shelf Bookcase, Albany Pine Finish, *Special Order"/>
    <n v="352.45"/>
    <n v="5"/>
    <n v="0.5"/>
    <n v="-211.47"/>
  </r>
  <r>
    <n v="3912"/>
    <s v="CA-2017-126788"/>
    <x v="929"/>
    <d v="2017-06-06T00:00:00"/>
    <x v="2"/>
    <s v="AB-10105"/>
    <s v="Adrian Barton"/>
    <x v="0"/>
    <s v="United States"/>
    <x v="352"/>
    <x v="5"/>
    <n v="77581"/>
    <s v="Central"/>
    <s v="TEC-PH-10001619"/>
    <x v="2"/>
    <x v="7"/>
    <s v="LG G3"/>
    <n v="470.37599999999998"/>
    <n v="3"/>
    <n v="0.2"/>
    <n v="52.917299999999997"/>
  </r>
  <r>
    <n v="3913"/>
    <s v="CA-2017-148068"/>
    <x v="65"/>
    <d v="2017-09-25T00:00:00"/>
    <x v="1"/>
    <s v="MM-18280"/>
    <s v="Muhammed MacIntyre"/>
    <x v="1"/>
    <s v="United States"/>
    <x v="20"/>
    <x v="15"/>
    <n v="10035"/>
    <s v="East"/>
    <s v="OFF-PA-10001639"/>
    <x v="1"/>
    <x v="10"/>
    <s v="Xerox 203"/>
    <n v="19.440000000000001"/>
    <n v="3"/>
    <n v="0"/>
    <n v="9.3312000000000008"/>
  </r>
  <r>
    <n v="3914"/>
    <s v="CA-2017-148068"/>
    <x v="65"/>
    <d v="2017-09-25T00:00:00"/>
    <x v="1"/>
    <s v="MM-18280"/>
    <s v="Muhammed MacIntyre"/>
    <x v="1"/>
    <s v="United States"/>
    <x v="20"/>
    <x v="15"/>
    <n v="10035"/>
    <s v="East"/>
    <s v="FUR-FU-10002268"/>
    <x v="0"/>
    <x v="5"/>
    <s v="Ultra Door Push Plate"/>
    <n v="9.82"/>
    <n v="2"/>
    <n v="0"/>
    <n v="3.2406000000000001"/>
  </r>
  <r>
    <n v="3915"/>
    <s v="US-2017-142573"/>
    <x v="930"/>
    <d v="2017-07-23T00:00:00"/>
    <x v="1"/>
    <s v="ML-17410"/>
    <s v="Maris LaWare"/>
    <x v="0"/>
    <s v="United States"/>
    <x v="42"/>
    <x v="16"/>
    <n v="85023"/>
    <s v="West"/>
    <s v="FUR-TA-10001932"/>
    <x v="0"/>
    <x v="3"/>
    <s v="Chromcraft 48&quot; x 96&quot; Racetrack Double Pedestal Table"/>
    <n v="801.6"/>
    <n v="5"/>
    <n v="0.5"/>
    <n v="-448.89600000000002"/>
  </r>
  <r>
    <n v="3916"/>
    <s v="US-2017-142573"/>
    <x v="930"/>
    <d v="2017-07-23T00:00:00"/>
    <x v="1"/>
    <s v="ML-17410"/>
    <s v="Maris LaWare"/>
    <x v="0"/>
    <s v="United States"/>
    <x v="42"/>
    <x v="16"/>
    <n v="85023"/>
    <s v="West"/>
    <s v="FUR-CH-10004218"/>
    <x v="0"/>
    <x v="1"/>
    <s v="Global Fabric Manager's Chair, Dark Gray"/>
    <n v="161.56800000000001"/>
    <n v="2"/>
    <n v="0.2"/>
    <n v="10.098000000000001"/>
  </r>
  <r>
    <n v="3917"/>
    <s v="US-2017-142573"/>
    <x v="930"/>
    <d v="2017-07-23T00:00:00"/>
    <x v="1"/>
    <s v="ML-17410"/>
    <s v="Maris LaWare"/>
    <x v="0"/>
    <s v="United States"/>
    <x v="42"/>
    <x v="16"/>
    <n v="85023"/>
    <s v="West"/>
    <s v="OFF-PA-10000246"/>
    <x v="1"/>
    <x v="10"/>
    <s v="Riverleaf Stik-Withit Designer Note Cubes"/>
    <n v="16.096"/>
    <n v="2"/>
    <n v="0.2"/>
    <n v="5.2312000000000003"/>
  </r>
  <r>
    <n v="3918"/>
    <s v="US-2017-142573"/>
    <x v="930"/>
    <d v="2017-07-23T00:00:00"/>
    <x v="1"/>
    <s v="ML-17410"/>
    <s v="Maris LaWare"/>
    <x v="0"/>
    <s v="United States"/>
    <x v="42"/>
    <x v="16"/>
    <n v="85023"/>
    <s v="West"/>
    <s v="OFF-BI-10003350"/>
    <x v="1"/>
    <x v="8"/>
    <s v="Acco Expandable Hanging Binders"/>
    <n v="7.6559999999999997"/>
    <n v="4"/>
    <n v="0.7"/>
    <n v="-6.1247999999999996"/>
  </r>
  <r>
    <n v="3919"/>
    <s v="US-2017-142573"/>
    <x v="930"/>
    <d v="2017-07-23T00:00:00"/>
    <x v="1"/>
    <s v="ML-17410"/>
    <s v="Maris LaWare"/>
    <x v="0"/>
    <s v="United States"/>
    <x v="42"/>
    <x v="16"/>
    <n v="85023"/>
    <s v="West"/>
    <s v="FUR-CH-10000513"/>
    <x v="0"/>
    <x v="1"/>
    <s v="High-Back Leather Manager's Chair"/>
    <n v="311.976"/>
    <n v="3"/>
    <n v="0.2"/>
    <n v="-42.896700000000003"/>
  </r>
  <r>
    <n v="3920"/>
    <s v="US-2015-148817"/>
    <x v="494"/>
    <d v="2015-12-07T00:00:00"/>
    <x v="1"/>
    <s v="KD-16495"/>
    <s v="Keith Dawkins"/>
    <x v="1"/>
    <s v="United States"/>
    <x v="269"/>
    <x v="17"/>
    <n v="23320"/>
    <s v="South"/>
    <s v="OFF-ST-10001321"/>
    <x v="1"/>
    <x v="4"/>
    <s v="Decoflex Hanging Personal Folder File, Blue"/>
    <n v="61.68"/>
    <n v="4"/>
    <n v="0"/>
    <n v="16.653600000000001"/>
  </r>
  <r>
    <n v="3921"/>
    <s v="US-2015-148817"/>
    <x v="494"/>
    <d v="2015-12-07T00:00:00"/>
    <x v="1"/>
    <s v="KD-16495"/>
    <s v="Keith Dawkins"/>
    <x v="1"/>
    <s v="United States"/>
    <x v="269"/>
    <x v="17"/>
    <n v="23320"/>
    <s v="South"/>
    <s v="OFF-BI-10004233"/>
    <x v="1"/>
    <x v="8"/>
    <s v="GBC Pre-Punched Binding Paper, Plastic, White, 8-1/2&quot; x 11&quot;"/>
    <n v="63.96"/>
    <n v="4"/>
    <n v="0"/>
    <n v="30.700800000000001"/>
  </r>
  <r>
    <n v="3922"/>
    <s v="CA-2016-110044"/>
    <x v="931"/>
    <d v="2016-07-02T00:00:00"/>
    <x v="0"/>
    <s v="RF-19735"/>
    <s v="Roland Fjeld"/>
    <x v="0"/>
    <s v="United States"/>
    <x v="22"/>
    <x v="10"/>
    <n v="60610"/>
    <s v="Central"/>
    <s v="TEC-PH-10001299"/>
    <x v="2"/>
    <x v="7"/>
    <s v="Polycom CX300 Desktop Phone USB VoIP phone"/>
    <n v="359.976"/>
    <n v="3"/>
    <n v="0.2"/>
    <n v="35.997599999999998"/>
  </r>
  <r>
    <n v="3923"/>
    <s v="CA-2017-146920"/>
    <x v="735"/>
    <d v="2017-09-01T00:00:00"/>
    <x v="1"/>
    <s v="SC-20305"/>
    <s v="Sean Christensen"/>
    <x v="0"/>
    <s v="United States"/>
    <x v="22"/>
    <x v="10"/>
    <n v="60623"/>
    <s v="Central"/>
    <s v="OFF-PA-10002479"/>
    <x v="1"/>
    <x v="10"/>
    <s v="Xerox 4200 Series MultiUse Premium Copy Paper (20Lb. and 84 Bright)"/>
    <n v="25.344000000000001"/>
    <n v="6"/>
    <n v="0.2"/>
    <n v="7.92"/>
  </r>
  <r>
    <n v="3924"/>
    <s v="CA-2017-146920"/>
    <x v="735"/>
    <d v="2017-09-01T00:00:00"/>
    <x v="1"/>
    <s v="SC-20305"/>
    <s v="Sean Christensen"/>
    <x v="0"/>
    <s v="United States"/>
    <x v="22"/>
    <x v="10"/>
    <n v="60623"/>
    <s v="Central"/>
    <s v="OFF-PA-10001461"/>
    <x v="1"/>
    <x v="10"/>
    <s v="HP Office Paper (20Lb. and 87 Bright)"/>
    <n v="26.72"/>
    <n v="5"/>
    <n v="0.2"/>
    <n v="9.3520000000000003"/>
  </r>
  <r>
    <n v="3925"/>
    <s v="CA-2014-103940"/>
    <x v="328"/>
    <d v="2014-09-21T00:00:00"/>
    <x v="1"/>
    <s v="BN-11515"/>
    <s v="Bradley Nguyen"/>
    <x v="0"/>
    <s v="United States"/>
    <x v="4"/>
    <x v="4"/>
    <n v="98103"/>
    <s v="West"/>
    <s v="OFF-ST-10004963"/>
    <x v="1"/>
    <x v="4"/>
    <s v="Eldon Gobal File Keepers"/>
    <n v="30.28"/>
    <n v="2"/>
    <n v="0"/>
    <n v="1.2112000000000001"/>
  </r>
  <r>
    <n v="3926"/>
    <s v="CA-2014-103940"/>
    <x v="328"/>
    <d v="2014-09-21T00:00:00"/>
    <x v="1"/>
    <s v="BN-11515"/>
    <s v="Bradley Nguyen"/>
    <x v="0"/>
    <s v="United States"/>
    <x v="4"/>
    <x v="4"/>
    <n v="98103"/>
    <s v="West"/>
    <s v="OFF-ST-10000943"/>
    <x v="1"/>
    <x v="4"/>
    <s v="Eldon ProFile File 'N Store Portable File Tub Letter/Legal Size Black"/>
    <n v="57.93"/>
    <n v="3"/>
    <n v="0"/>
    <n v="16.220400000000001"/>
  </r>
  <r>
    <n v="3927"/>
    <s v="CA-2014-103940"/>
    <x v="328"/>
    <d v="2014-09-21T00:00:00"/>
    <x v="1"/>
    <s v="BN-11515"/>
    <s v="Bradley Nguyen"/>
    <x v="0"/>
    <s v="United States"/>
    <x v="4"/>
    <x v="4"/>
    <n v="98103"/>
    <s v="West"/>
    <s v="FUR-FU-10004671"/>
    <x v="0"/>
    <x v="5"/>
    <s v="Executive Impressions 12&quot; Wall Clock"/>
    <n v="35.340000000000003"/>
    <n v="2"/>
    <n v="0"/>
    <n v="13.4292"/>
  </r>
  <r>
    <n v="3928"/>
    <s v="CA-2014-103940"/>
    <x v="328"/>
    <d v="2014-09-21T00:00:00"/>
    <x v="1"/>
    <s v="BN-11515"/>
    <s v="Bradley Nguyen"/>
    <x v="0"/>
    <s v="United States"/>
    <x v="4"/>
    <x v="4"/>
    <n v="98103"/>
    <s v="West"/>
    <s v="OFF-BI-10002735"/>
    <x v="1"/>
    <x v="8"/>
    <s v="GBC Prestige Therm-A-Bind Covers"/>
    <n v="137.24"/>
    <n v="5"/>
    <n v="0.2"/>
    <n v="46.3185"/>
  </r>
  <r>
    <n v="3929"/>
    <s v="CA-2016-162082"/>
    <x v="560"/>
    <d v="2016-03-17T00:00:00"/>
    <x v="2"/>
    <s v="JS-15880"/>
    <s v="John Stevenson"/>
    <x v="0"/>
    <s v="United States"/>
    <x v="92"/>
    <x v="5"/>
    <n v="78550"/>
    <s v="Central"/>
    <s v="FUR-BO-10004409"/>
    <x v="0"/>
    <x v="0"/>
    <s v="Safco Value Mate Series Steel Bookcases, Baked Enamel Finish on Steel, Gray"/>
    <n v="241.33199999999999"/>
    <n v="5"/>
    <n v="0.32"/>
    <n v="-14.196"/>
  </r>
  <r>
    <n v="3930"/>
    <s v="CA-2016-162082"/>
    <x v="560"/>
    <d v="2016-03-17T00:00:00"/>
    <x v="2"/>
    <s v="JS-15880"/>
    <s v="John Stevenson"/>
    <x v="0"/>
    <s v="United States"/>
    <x v="92"/>
    <x v="5"/>
    <n v="78550"/>
    <s v="Central"/>
    <s v="OFF-PA-10001934"/>
    <x v="1"/>
    <x v="10"/>
    <s v="Xerox 1993"/>
    <n v="5.1840000000000002"/>
    <n v="1"/>
    <n v="0.2"/>
    <n v="1.8792"/>
  </r>
  <r>
    <n v="3931"/>
    <s v="CA-2016-162082"/>
    <x v="560"/>
    <d v="2016-03-17T00:00:00"/>
    <x v="2"/>
    <s v="JS-15880"/>
    <s v="John Stevenson"/>
    <x v="0"/>
    <s v="United States"/>
    <x v="92"/>
    <x v="5"/>
    <n v="78550"/>
    <s v="Central"/>
    <s v="OFF-AR-10001044"/>
    <x v="1"/>
    <x v="6"/>
    <s v="BOSTON Ranger #55 Pencil Sharpener, Black"/>
    <n v="145.54400000000001"/>
    <n v="7"/>
    <n v="0.2"/>
    <n v="16.373699999999999"/>
  </r>
  <r>
    <n v="3932"/>
    <s v="CA-2016-132094"/>
    <x v="370"/>
    <d v="2016-09-02T00:00:00"/>
    <x v="1"/>
    <s v="VG-21805"/>
    <s v="Vivek Grady"/>
    <x v="1"/>
    <s v="United States"/>
    <x v="10"/>
    <x v="9"/>
    <n v="19140"/>
    <s v="East"/>
    <s v="OFF-AR-10004165"/>
    <x v="1"/>
    <x v="6"/>
    <s v="Binney &amp; Smith inkTank Erasable Pocket Highlighter, Chisel Tip, Yellow"/>
    <n v="5.4720000000000004"/>
    <n v="3"/>
    <n v="0.2"/>
    <n v="1.6415999999999999"/>
  </r>
  <r>
    <n v="3933"/>
    <s v="CA-2016-132094"/>
    <x v="370"/>
    <d v="2016-09-02T00:00:00"/>
    <x v="1"/>
    <s v="VG-21805"/>
    <s v="Vivek Grady"/>
    <x v="1"/>
    <s v="United States"/>
    <x v="10"/>
    <x v="9"/>
    <n v="19140"/>
    <s v="East"/>
    <s v="TEC-AC-10001109"/>
    <x v="2"/>
    <x v="11"/>
    <s v="Logitech Trackman Marble Mouse"/>
    <n v="47.984000000000002"/>
    <n v="2"/>
    <n v="0.2"/>
    <n v="13.195600000000001"/>
  </r>
  <r>
    <n v="3934"/>
    <s v="CA-2017-123001"/>
    <x v="264"/>
    <d v="2017-09-08T00:00:00"/>
    <x v="1"/>
    <s v="AW-10840"/>
    <s v="Anthony Witt"/>
    <x v="0"/>
    <s v="United States"/>
    <x v="329"/>
    <x v="1"/>
    <n v="93309"/>
    <s v="West"/>
    <s v="OFF-AR-10001919"/>
    <x v="1"/>
    <x v="6"/>
    <s v="OIC #2 Pencils, Medium Soft"/>
    <n v="9.4"/>
    <n v="5"/>
    <n v="0"/>
    <n v="2.726"/>
  </r>
  <r>
    <n v="3935"/>
    <s v="CA-2017-123001"/>
    <x v="264"/>
    <d v="2017-09-08T00:00:00"/>
    <x v="1"/>
    <s v="AW-10840"/>
    <s v="Anthony Witt"/>
    <x v="0"/>
    <s v="United States"/>
    <x v="329"/>
    <x v="1"/>
    <n v="93309"/>
    <s v="West"/>
    <s v="OFF-LA-10004544"/>
    <x v="1"/>
    <x v="2"/>
    <s v="Avery 505"/>
    <n v="74"/>
    <n v="5"/>
    <n v="0"/>
    <n v="37"/>
  </r>
  <r>
    <n v="3936"/>
    <s v="CA-2017-123001"/>
    <x v="264"/>
    <d v="2017-09-08T00:00:00"/>
    <x v="1"/>
    <s v="AW-10840"/>
    <s v="Anthony Witt"/>
    <x v="0"/>
    <s v="United States"/>
    <x v="329"/>
    <x v="1"/>
    <n v="93309"/>
    <s v="West"/>
    <s v="TEC-PH-10003484"/>
    <x v="2"/>
    <x v="7"/>
    <s v="Ooma Telo VoIP Home Phone System"/>
    <n v="201.584"/>
    <n v="2"/>
    <n v="0.2"/>
    <n v="12.599"/>
  </r>
  <r>
    <n v="3937"/>
    <s v="CA-2015-118955"/>
    <x v="382"/>
    <d v="2015-06-20T00:00:00"/>
    <x v="1"/>
    <s v="LS-17230"/>
    <s v="Lycoris Saunders"/>
    <x v="0"/>
    <s v="United States"/>
    <x v="55"/>
    <x v="5"/>
    <n v="75051"/>
    <s v="Central"/>
    <s v="OFF-EN-10001028"/>
    <x v="1"/>
    <x v="12"/>
    <s v="Staple envelope"/>
    <n v="28.751999999999999"/>
    <n v="3"/>
    <n v="0.2"/>
    <n v="9.3444000000000003"/>
  </r>
  <r>
    <n v="3938"/>
    <s v="CA-2015-118955"/>
    <x v="382"/>
    <d v="2015-06-20T00:00:00"/>
    <x v="1"/>
    <s v="LS-17230"/>
    <s v="Lycoris Saunders"/>
    <x v="0"/>
    <s v="United States"/>
    <x v="55"/>
    <x v="5"/>
    <n v="75051"/>
    <s v="Central"/>
    <s v="OFF-PA-10004156"/>
    <x v="1"/>
    <x v="10"/>
    <s v="Xerox 188"/>
    <n v="27.216000000000001"/>
    <n v="3"/>
    <n v="0.2"/>
    <n v="9.8658000000000001"/>
  </r>
  <r>
    <n v="3939"/>
    <s v="CA-2015-118955"/>
    <x v="382"/>
    <d v="2015-06-20T00:00:00"/>
    <x v="1"/>
    <s v="LS-17230"/>
    <s v="Lycoris Saunders"/>
    <x v="0"/>
    <s v="United States"/>
    <x v="55"/>
    <x v="5"/>
    <n v="75051"/>
    <s v="Central"/>
    <s v="FUR-CH-10001708"/>
    <x v="0"/>
    <x v="1"/>
    <s v="Office Star - Contemporary Swivel Chair with Padded Adjustable Arms and Flex Back"/>
    <n v="197.37200000000001"/>
    <n v="2"/>
    <n v="0.3"/>
    <n v="-25.3764"/>
  </r>
  <r>
    <n v="3940"/>
    <s v="US-2016-143448"/>
    <x v="107"/>
    <d v="2016-12-10T00:00:00"/>
    <x v="3"/>
    <s v="MH-17455"/>
    <s v="Mark Hamilton"/>
    <x v="0"/>
    <s v="United States"/>
    <x v="382"/>
    <x v="14"/>
    <n v="46142"/>
    <s v="Central"/>
    <s v="FUR-CH-10003379"/>
    <x v="0"/>
    <x v="1"/>
    <s v="Global Commerce Series High-Back Swivel/Tilt Chairs"/>
    <n v="1424.9"/>
    <n v="5"/>
    <n v="0"/>
    <n v="356.22500000000002"/>
  </r>
  <r>
    <n v="3941"/>
    <s v="CA-2017-117863"/>
    <x v="796"/>
    <d v="2017-05-23T00:00:00"/>
    <x v="1"/>
    <s v="TS-21340"/>
    <s v="Toby Swindell"/>
    <x v="0"/>
    <s v="United States"/>
    <x v="20"/>
    <x v="15"/>
    <n v="10024"/>
    <s v="East"/>
    <s v="FUR-FU-10002456"/>
    <x v="0"/>
    <x v="5"/>
    <s v="Master Caster Door Stop, Large Neon Orange"/>
    <n v="14.56"/>
    <n v="2"/>
    <n v="0"/>
    <n v="6.2607999999999997"/>
  </r>
  <r>
    <n v="3942"/>
    <s v="CA-2017-117863"/>
    <x v="796"/>
    <d v="2017-05-23T00:00:00"/>
    <x v="1"/>
    <s v="TS-21340"/>
    <s v="Toby Swindell"/>
    <x v="0"/>
    <s v="United States"/>
    <x v="20"/>
    <x v="15"/>
    <n v="10024"/>
    <s v="East"/>
    <s v="OFF-BI-10000605"/>
    <x v="1"/>
    <x v="8"/>
    <s v="Acco Pressboard Covers with Storage Hooks, 9 1/2&quot; x 11&quot;, Executive Red"/>
    <n v="3.048"/>
    <n v="1"/>
    <n v="0.2"/>
    <n v="1.0286999999999999"/>
  </r>
  <r>
    <n v="3943"/>
    <s v="CA-2017-160458"/>
    <x v="837"/>
    <d v="2017-05-29T00:00:00"/>
    <x v="0"/>
    <s v="EH-13945"/>
    <s v="Eric Hoffmann"/>
    <x v="0"/>
    <s v="United States"/>
    <x v="26"/>
    <x v="18"/>
    <n v="38109"/>
    <s v="South"/>
    <s v="OFF-PA-10001166"/>
    <x v="1"/>
    <x v="10"/>
    <s v="Xerox 2"/>
    <n v="25.92"/>
    <n v="5"/>
    <n v="0.2"/>
    <n v="9.0719999999999992"/>
  </r>
  <r>
    <n v="3944"/>
    <s v="US-2016-142685"/>
    <x v="661"/>
    <d v="2016-06-30T00:00:00"/>
    <x v="1"/>
    <s v="MG-17695"/>
    <s v="Maureen Gnade"/>
    <x v="0"/>
    <s v="United States"/>
    <x v="198"/>
    <x v="15"/>
    <n v="14215"/>
    <s v="East"/>
    <s v="OFF-SU-10000157"/>
    <x v="1"/>
    <x v="14"/>
    <s v="Compact Automatic Electric Letter Opener"/>
    <n v="835.17"/>
    <n v="7"/>
    <n v="0"/>
    <n v="16.703399999999998"/>
  </r>
  <r>
    <n v="3945"/>
    <s v="CA-2016-133144"/>
    <x v="458"/>
    <d v="2016-05-21T00:00:00"/>
    <x v="0"/>
    <s v="DO-13435"/>
    <s v="Denny Ordway"/>
    <x v="0"/>
    <s v="United States"/>
    <x v="1"/>
    <x v="1"/>
    <n v="90036"/>
    <s v="West"/>
    <s v="OFF-PA-10004971"/>
    <x v="1"/>
    <x v="10"/>
    <s v="Xerox 196"/>
    <n v="17.34"/>
    <n v="3"/>
    <n v="0"/>
    <n v="8.4966000000000008"/>
  </r>
  <r>
    <n v="3946"/>
    <s v="CA-2017-167871"/>
    <x v="551"/>
    <d v="2017-11-23T00:00:00"/>
    <x v="1"/>
    <s v="AF-10870"/>
    <s v="Art Ferguson"/>
    <x v="0"/>
    <s v="United States"/>
    <x v="188"/>
    <x v="2"/>
    <n v="33030"/>
    <s v="South"/>
    <s v="OFF-PA-10001977"/>
    <x v="1"/>
    <x v="10"/>
    <s v="Xerox 194"/>
    <n v="44.384"/>
    <n v="1"/>
    <n v="0.2"/>
    <n v="15.5344"/>
  </r>
  <r>
    <n v="3947"/>
    <s v="CA-2017-167871"/>
    <x v="551"/>
    <d v="2017-11-23T00:00:00"/>
    <x v="1"/>
    <s v="AF-10870"/>
    <s v="Art Ferguson"/>
    <x v="0"/>
    <s v="United States"/>
    <x v="188"/>
    <x v="2"/>
    <n v="33030"/>
    <s v="South"/>
    <s v="OFF-SU-10001225"/>
    <x v="1"/>
    <x v="14"/>
    <s v="Staple remover"/>
    <n v="2.944"/>
    <n v="1"/>
    <n v="0.2"/>
    <n v="-0.66239999999999999"/>
  </r>
  <r>
    <n v="3948"/>
    <s v="CA-2016-119963"/>
    <x v="741"/>
    <d v="2016-11-22T00:00:00"/>
    <x v="1"/>
    <s v="SN-20710"/>
    <s v="Steve Nguyen"/>
    <x v="2"/>
    <s v="United States"/>
    <x v="45"/>
    <x v="5"/>
    <n v="77506"/>
    <s v="Central"/>
    <s v="OFF-AR-10003514"/>
    <x v="1"/>
    <x v="6"/>
    <s v="4009 Highlighters by Sanford"/>
    <n v="6.3680000000000003"/>
    <n v="2"/>
    <n v="0.2"/>
    <n v="1.0347999999999999"/>
  </r>
  <r>
    <n v="3949"/>
    <s v="CA-2016-119963"/>
    <x v="741"/>
    <d v="2016-11-22T00:00:00"/>
    <x v="1"/>
    <s v="SN-20710"/>
    <s v="Steve Nguyen"/>
    <x v="2"/>
    <s v="United States"/>
    <x v="45"/>
    <x v="5"/>
    <n v="77506"/>
    <s v="Central"/>
    <s v="OFF-LA-10003510"/>
    <x v="1"/>
    <x v="2"/>
    <s v="Avery 4027 File Folder Labels for Dot Matrix Printers, 5000 Labels per Box, White"/>
    <n v="48.847999999999999"/>
    <n v="2"/>
    <n v="0.2"/>
    <n v="15.8756"/>
  </r>
  <r>
    <n v="3950"/>
    <s v="CA-2016-119963"/>
    <x v="741"/>
    <d v="2016-11-22T00:00:00"/>
    <x v="1"/>
    <s v="SN-20710"/>
    <s v="Steve Nguyen"/>
    <x v="2"/>
    <s v="United States"/>
    <x v="45"/>
    <x v="5"/>
    <n v="77506"/>
    <s v="Central"/>
    <s v="OFF-PA-10001970"/>
    <x v="1"/>
    <x v="10"/>
    <s v="Xerox 1881"/>
    <n v="19.648"/>
    <n v="2"/>
    <n v="0.2"/>
    <n v="6.6311999999999998"/>
  </r>
  <r>
    <n v="3951"/>
    <s v="CA-2016-119963"/>
    <x v="741"/>
    <d v="2016-11-22T00:00:00"/>
    <x v="1"/>
    <s v="SN-20710"/>
    <s v="Steve Nguyen"/>
    <x v="2"/>
    <s v="United States"/>
    <x v="45"/>
    <x v="5"/>
    <n v="77506"/>
    <s v="Central"/>
    <s v="FUR-CH-10003817"/>
    <x v="0"/>
    <x v="1"/>
    <s v="Global Value Steno Chair, Gray"/>
    <n v="255.108"/>
    <n v="6"/>
    <n v="0.3"/>
    <n v="-18.222000000000001"/>
  </r>
  <r>
    <n v="3952"/>
    <s v="CA-2014-121167"/>
    <x v="683"/>
    <d v="2014-11-30T00:00:00"/>
    <x v="0"/>
    <s v="MO-17500"/>
    <s v="Mary O'Rourke"/>
    <x v="0"/>
    <s v="United States"/>
    <x v="210"/>
    <x v="15"/>
    <n v="11520"/>
    <s v="East"/>
    <s v="OFF-BI-10003676"/>
    <x v="1"/>
    <x v="8"/>
    <s v="GBC Standard Recycled Report Covers, Clear Plastic Sheets"/>
    <n v="17.248000000000001"/>
    <n v="2"/>
    <n v="0.2"/>
    <n v="6.0368000000000004"/>
  </r>
  <r>
    <n v="3953"/>
    <s v="US-2016-151862"/>
    <x v="398"/>
    <d v="2016-03-08T00:00:00"/>
    <x v="1"/>
    <s v="ON-18715"/>
    <s v="Odella Nelson"/>
    <x v="1"/>
    <s v="United States"/>
    <x v="60"/>
    <x v="22"/>
    <n v="80219"/>
    <s v="West"/>
    <s v="TEC-PH-10003535"/>
    <x v="2"/>
    <x v="7"/>
    <s v="RCA ViSYS 25423RE1 Corded phone"/>
    <n v="159.98400000000001"/>
    <n v="2"/>
    <n v="0.2"/>
    <n v="13.9986"/>
  </r>
  <r>
    <n v="3954"/>
    <s v="CA-2017-152961"/>
    <x v="787"/>
    <d v="2017-01-19T00:00:00"/>
    <x v="1"/>
    <s v="SC-20095"/>
    <s v="Sanjit Chand"/>
    <x v="0"/>
    <s v="United States"/>
    <x v="94"/>
    <x v="31"/>
    <n v="2169"/>
    <s v="East"/>
    <s v="OFF-PA-10004675"/>
    <x v="1"/>
    <x v="10"/>
    <s v="Telephone Message Books with Fax/Mobile Section, 5 1/2&quot; x 3 3/16&quot;"/>
    <n v="12.7"/>
    <n v="2"/>
    <n v="0"/>
    <n v="5.8419999999999996"/>
  </r>
  <r>
    <n v="3955"/>
    <s v="CA-2014-133228"/>
    <x v="527"/>
    <d v="2014-04-09T00:00:00"/>
    <x v="1"/>
    <s v="MS-17710"/>
    <s v="Maurice Satty"/>
    <x v="0"/>
    <s v="United States"/>
    <x v="66"/>
    <x v="12"/>
    <n v="48205"/>
    <s v="Central"/>
    <s v="FUR-FU-10004020"/>
    <x v="0"/>
    <x v="5"/>
    <s v="Advantus Panel Wall Acrylic Frame"/>
    <n v="5.47"/>
    <n v="1"/>
    <n v="0"/>
    <n v="2.3521000000000001"/>
  </r>
  <r>
    <n v="3956"/>
    <s v="CA-2014-133228"/>
    <x v="527"/>
    <d v="2014-04-09T00:00:00"/>
    <x v="1"/>
    <s v="MS-17710"/>
    <s v="Maurice Satty"/>
    <x v="0"/>
    <s v="United States"/>
    <x v="66"/>
    <x v="12"/>
    <n v="48205"/>
    <s v="Central"/>
    <s v="OFF-AR-10001955"/>
    <x v="1"/>
    <x v="6"/>
    <s v="Newell 319"/>
    <n v="79.36"/>
    <n v="4"/>
    <n v="0"/>
    <n v="23.808"/>
  </r>
  <r>
    <n v="3957"/>
    <s v="CA-2016-114951"/>
    <x v="190"/>
    <d v="2016-07-03T00:00:00"/>
    <x v="1"/>
    <s v="DN-13690"/>
    <s v="Duane Noonan"/>
    <x v="0"/>
    <s v="United States"/>
    <x v="8"/>
    <x v="1"/>
    <n v="94109"/>
    <s v="West"/>
    <s v="FUR-FU-10002364"/>
    <x v="0"/>
    <x v="5"/>
    <s v="Eldon Expressions Wood Desk Accessories, Oak"/>
    <n v="22.14"/>
    <n v="3"/>
    <n v="0"/>
    <n v="6.4206000000000003"/>
  </r>
  <r>
    <n v="3958"/>
    <s v="CA-2016-156573"/>
    <x v="211"/>
    <d v="2016-06-02T00:00:00"/>
    <x v="1"/>
    <s v="RB-19360"/>
    <s v="Raymond Buch"/>
    <x v="0"/>
    <s v="United States"/>
    <x v="316"/>
    <x v="18"/>
    <n v="37211"/>
    <s v="South"/>
    <s v="OFF-BI-10002414"/>
    <x v="1"/>
    <x v="8"/>
    <s v="GBC ProClick Spines for 32-Hole Punch"/>
    <n v="11.276999999999999"/>
    <n v="3"/>
    <n v="0.7"/>
    <n v="-8.6456999999999997"/>
  </r>
  <r>
    <n v="3959"/>
    <s v="CA-2016-156573"/>
    <x v="211"/>
    <d v="2016-06-02T00:00:00"/>
    <x v="1"/>
    <s v="RB-19360"/>
    <s v="Raymond Buch"/>
    <x v="0"/>
    <s v="United States"/>
    <x v="316"/>
    <x v="18"/>
    <n v="37211"/>
    <s v="South"/>
    <s v="OFF-AR-10003732"/>
    <x v="1"/>
    <x v="6"/>
    <s v="Newell 333"/>
    <n v="4.4480000000000004"/>
    <n v="2"/>
    <n v="0.2"/>
    <n v="0.33360000000000001"/>
  </r>
  <r>
    <n v="3960"/>
    <s v="CA-2016-156573"/>
    <x v="211"/>
    <d v="2016-06-02T00:00:00"/>
    <x v="1"/>
    <s v="RB-19360"/>
    <s v="Raymond Buch"/>
    <x v="0"/>
    <s v="United States"/>
    <x v="316"/>
    <x v="18"/>
    <n v="37211"/>
    <s v="South"/>
    <s v="FUR-FU-10001085"/>
    <x v="0"/>
    <x v="5"/>
    <s v="3M Polarizing Light Filter Sleeves"/>
    <n v="44.76"/>
    <n v="3"/>
    <n v="0.2"/>
    <n v="14.547000000000001"/>
  </r>
  <r>
    <n v="3961"/>
    <s v="CA-2015-113901"/>
    <x v="324"/>
    <d v="2015-10-24T00:00:00"/>
    <x v="1"/>
    <s v="NH-18610"/>
    <s v="Nicole Hansen"/>
    <x v="1"/>
    <s v="United States"/>
    <x v="66"/>
    <x v="12"/>
    <n v="48227"/>
    <s v="Central"/>
    <s v="OFF-BI-10001249"/>
    <x v="1"/>
    <x v="8"/>
    <s v="Avery Heavy-Duty EZD View Binder with Locking Rings"/>
    <n v="38.28"/>
    <n v="6"/>
    <n v="0"/>
    <n v="17.608799999999999"/>
  </r>
  <r>
    <n v="3962"/>
    <s v="CA-2015-113901"/>
    <x v="324"/>
    <d v="2015-10-24T00:00:00"/>
    <x v="1"/>
    <s v="NH-18610"/>
    <s v="Nicole Hansen"/>
    <x v="1"/>
    <s v="United States"/>
    <x v="66"/>
    <x v="12"/>
    <n v="48227"/>
    <s v="Central"/>
    <s v="TEC-PH-10002564"/>
    <x v="2"/>
    <x v="7"/>
    <s v="OtterBox Defender Series Case - Samsung Galaxy S4"/>
    <n v="149.94999999999999"/>
    <n v="5"/>
    <n v="0"/>
    <n v="44.984999999999999"/>
  </r>
  <r>
    <n v="3963"/>
    <s v="CA-2017-134838"/>
    <x v="600"/>
    <d v="2017-02-20T00:00:00"/>
    <x v="2"/>
    <s v="ED-13885"/>
    <s v="Emily Ducich"/>
    <x v="2"/>
    <s v="United States"/>
    <x v="1"/>
    <x v="1"/>
    <n v="90045"/>
    <s v="West"/>
    <s v="OFF-AR-10000634"/>
    <x v="1"/>
    <x v="6"/>
    <s v="Newell 320"/>
    <n v="12.84"/>
    <n v="3"/>
    <n v="0"/>
    <n v="3.4668000000000001"/>
  </r>
  <r>
    <n v="3964"/>
    <s v="CA-2017-134838"/>
    <x v="600"/>
    <d v="2017-02-20T00:00:00"/>
    <x v="2"/>
    <s v="ED-13885"/>
    <s v="Emily Ducich"/>
    <x v="2"/>
    <s v="United States"/>
    <x v="1"/>
    <x v="1"/>
    <n v="90045"/>
    <s v="West"/>
    <s v="FUR-FU-10004018"/>
    <x v="0"/>
    <x v="5"/>
    <s v="Tensor Computer Mounted Lamp"/>
    <n v="44.67"/>
    <n v="3"/>
    <n v="0"/>
    <n v="12.0609"/>
  </r>
  <r>
    <n v="3965"/>
    <s v="CA-2016-120257"/>
    <x v="897"/>
    <d v="2016-09-28T00:00:00"/>
    <x v="1"/>
    <s v="PW-19240"/>
    <s v="Pierre Wener"/>
    <x v="0"/>
    <s v="United States"/>
    <x v="10"/>
    <x v="9"/>
    <n v="19140"/>
    <s v="East"/>
    <s v="OFF-AR-10003481"/>
    <x v="1"/>
    <x v="6"/>
    <s v="Newell 348"/>
    <n v="7.8719999999999999"/>
    <n v="3"/>
    <n v="0.2"/>
    <n v="0.88560000000000005"/>
  </r>
  <r>
    <n v="3966"/>
    <s v="CA-2014-164910"/>
    <x v="607"/>
    <d v="2014-11-17T00:00:00"/>
    <x v="0"/>
    <s v="DM-13345"/>
    <s v="Denise Monton"/>
    <x v="1"/>
    <s v="United States"/>
    <x v="153"/>
    <x v="3"/>
    <n v="28806"/>
    <s v="South"/>
    <s v="OFF-AR-10003651"/>
    <x v="1"/>
    <x v="6"/>
    <s v="Newell 350"/>
    <n v="7.8719999999999999"/>
    <n v="3"/>
    <n v="0.2"/>
    <n v="0.88560000000000005"/>
  </r>
  <r>
    <n v="3967"/>
    <s v="CA-2016-149902"/>
    <x v="178"/>
    <d v="2016-04-06T00:00:00"/>
    <x v="1"/>
    <s v="DW-13540"/>
    <s v="Don Weiss"/>
    <x v="0"/>
    <s v="United States"/>
    <x v="20"/>
    <x v="15"/>
    <n v="10024"/>
    <s v="East"/>
    <s v="OFF-AR-10002956"/>
    <x v="1"/>
    <x v="6"/>
    <s v="Boston 16801 Nautilus Battery Pencil Sharpener"/>
    <n v="88.04"/>
    <n v="4"/>
    <n v="0"/>
    <n v="22.8904"/>
  </r>
  <r>
    <n v="3968"/>
    <s v="CA-2016-146010"/>
    <x v="244"/>
    <d v="2016-05-23T00:00:00"/>
    <x v="2"/>
    <s v="EH-14125"/>
    <s v="Eugene Hildebrand"/>
    <x v="2"/>
    <s v="United States"/>
    <x v="77"/>
    <x v="22"/>
    <n v="80906"/>
    <s v="West"/>
    <s v="OFF-BI-10003638"/>
    <x v="1"/>
    <x v="8"/>
    <s v="GBC Durable Plastic Covers"/>
    <n v="40.634999999999998"/>
    <n v="7"/>
    <n v="0.7"/>
    <n v="-32.508000000000003"/>
  </r>
  <r>
    <n v="3969"/>
    <s v="US-2015-163685"/>
    <x v="932"/>
    <d v="2015-06-05T00:00:00"/>
    <x v="1"/>
    <s v="KE-16420"/>
    <s v="Katrina Edelman"/>
    <x v="1"/>
    <s v="United States"/>
    <x v="52"/>
    <x v="5"/>
    <n v="78207"/>
    <s v="Central"/>
    <s v="OFF-BI-10001890"/>
    <x v="1"/>
    <x v="8"/>
    <s v="Avery Poly Binder Pockets"/>
    <n v="5.7279999999999998"/>
    <n v="8"/>
    <n v="0.8"/>
    <n v="-9.1647999999999996"/>
  </r>
  <r>
    <n v="3970"/>
    <s v="US-2015-163685"/>
    <x v="932"/>
    <d v="2015-06-05T00:00:00"/>
    <x v="1"/>
    <s v="KE-16420"/>
    <s v="Katrina Edelman"/>
    <x v="1"/>
    <s v="United States"/>
    <x v="52"/>
    <x v="5"/>
    <n v="78207"/>
    <s v="Central"/>
    <s v="OFF-PA-10002606"/>
    <x v="1"/>
    <x v="10"/>
    <s v="Xerox 1928"/>
    <n v="42.24"/>
    <n v="10"/>
    <n v="0.2"/>
    <n v="13.2"/>
  </r>
  <r>
    <n v="3971"/>
    <s v="CA-2014-135090"/>
    <x v="754"/>
    <d v="2014-11-26T00:00:00"/>
    <x v="1"/>
    <s v="SP-20920"/>
    <s v="Susan Pistek"/>
    <x v="0"/>
    <s v="United States"/>
    <x v="1"/>
    <x v="1"/>
    <n v="90036"/>
    <s v="West"/>
    <s v="OFF-PA-10002245"/>
    <x v="1"/>
    <x v="10"/>
    <s v="Xerox 1895"/>
    <n v="53.82"/>
    <n v="9"/>
    <n v="0"/>
    <n v="24.219000000000001"/>
  </r>
  <r>
    <n v="3972"/>
    <s v="CA-2015-132374"/>
    <x v="933"/>
    <d v="2015-02-24T00:00:00"/>
    <x v="0"/>
    <s v="PS-19045"/>
    <s v="Penelope Sewall"/>
    <x v="2"/>
    <s v="United States"/>
    <x v="341"/>
    <x v="12"/>
    <n v="48310"/>
    <s v="Central"/>
    <s v="OFF-AR-10001615"/>
    <x v="1"/>
    <x v="6"/>
    <s v="Newell 34"/>
    <n v="79.36"/>
    <n v="4"/>
    <n v="0"/>
    <n v="20.633600000000001"/>
  </r>
  <r>
    <n v="3973"/>
    <s v="CA-2016-167556"/>
    <x v="892"/>
    <d v="2016-04-02T00:00:00"/>
    <x v="1"/>
    <s v="JM-15250"/>
    <s v="Janet Martin"/>
    <x v="0"/>
    <s v="United States"/>
    <x v="20"/>
    <x v="15"/>
    <n v="10009"/>
    <s v="East"/>
    <s v="OFF-PA-10000466"/>
    <x v="1"/>
    <x v="10"/>
    <s v="Memo Book, 100 Message Capacity, 5 3/8” x 11”"/>
    <n v="13.48"/>
    <n v="2"/>
    <n v="0"/>
    <n v="6.74"/>
  </r>
  <r>
    <n v="3974"/>
    <s v="CA-2016-167556"/>
    <x v="892"/>
    <d v="2016-04-02T00:00:00"/>
    <x v="1"/>
    <s v="JM-15250"/>
    <s v="Janet Martin"/>
    <x v="0"/>
    <s v="United States"/>
    <x v="20"/>
    <x v="15"/>
    <n v="10009"/>
    <s v="East"/>
    <s v="OFF-BI-10003708"/>
    <x v="1"/>
    <x v="8"/>
    <s v="Acco Four Pocket Poly Ring Binder with Label Holder, Smoke, 1&quot;"/>
    <n v="29.8"/>
    <n v="5"/>
    <n v="0.2"/>
    <n v="9.3125"/>
  </r>
  <r>
    <n v="3975"/>
    <s v="CA-2016-167556"/>
    <x v="892"/>
    <d v="2016-04-02T00:00:00"/>
    <x v="1"/>
    <s v="JM-15250"/>
    <s v="Janet Martin"/>
    <x v="0"/>
    <s v="United States"/>
    <x v="20"/>
    <x v="15"/>
    <n v="10009"/>
    <s v="East"/>
    <s v="FUR-FU-10004848"/>
    <x v="0"/>
    <x v="5"/>
    <s v="Howard Miller 13-3/4&quot; Diameter Brushed Chrome Round Wall Clock"/>
    <n v="414"/>
    <n v="8"/>
    <n v="0"/>
    <n v="124.2"/>
  </r>
  <r>
    <n v="3976"/>
    <s v="CA-2016-167556"/>
    <x v="892"/>
    <d v="2016-04-02T00:00:00"/>
    <x v="1"/>
    <s v="JM-15250"/>
    <s v="Janet Martin"/>
    <x v="0"/>
    <s v="United States"/>
    <x v="20"/>
    <x v="15"/>
    <n v="10009"/>
    <s v="East"/>
    <s v="OFF-BI-10000320"/>
    <x v="1"/>
    <x v="8"/>
    <s v="GBC Plastic Binding Combs"/>
    <n v="41.328000000000003"/>
    <n v="7"/>
    <n v="0.2"/>
    <n v="14.981400000000001"/>
  </r>
  <r>
    <n v="3977"/>
    <s v="US-2016-116400"/>
    <x v="332"/>
    <d v="2016-10-24T00:00:00"/>
    <x v="2"/>
    <s v="EB-13930"/>
    <s v="Eric Barreto"/>
    <x v="0"/>
    <s v="United States"/>
    <x v="102"/>
    <x v="17"/>
    <n v="23223"/>
    <s v="South"/>
    <s v="FUR-FU-10003731"/>
    <x v="0"/>
    <x v="5"/>
    <s v="Eldon Expressions Wood and Plastic Desk Accessories, Oak"/>
    <n v="39.92"/>
    <n v="4"/>
    <n v="0"/>
    <n v="11.1776"/>
  </r>
  <r>
    <n v="3978"/>
    <s v="CA-2017-101308"/>
    <x v="280"/>
    <d v="2017-10-07T00:00:00"/>
    <x v="1"/>
    <s v="FG-14260"/>
    <s v="Frank Gastineau"/>
    <x v="2"/>
    <s v="United States"/>
    <x v="4"/>
    <x v="4"/>
    <n v="98105"/>
    <s v="West"/>
    <s v="OFF-FA-10002780"/>
    <x v="1"/>
    <x v="13"/>
    <s v="Staples"/>
    <n v="8.94"/>
    <n v="3"/>
    <n v="0"/>
    <n v="4.1124000000000001"/>
  </r>
  <r>
    <n v="3979"/>
    <s v="CA-2017-101308"/>
    <x v="280"/>
    <d v="2017-10-07T00:00:00"/>
    <x v="1"/>
    <s v="FG-14260"/>
    <s v="Frank Gastineau"/>
    <x v="2"/>
    <s v="United States"/>
    <x v="4"/>
    <x v="4"/>
    <n v="98105"/>
    <s v="West"/>
    <s v="TEC-PH-10003800"/>
    <x v="2"/>
    <x v="7"/>
    <s v="i.Sound Portable Power - 8000 mAh"/>
    <n v="84.784000000000006"/>
    <n v="2"/>
    <n v="0.2"/>
    <n v="-20.136199999999999"/>
  </r>
  <r>
    <n v="3980"/>
    <s v="CA-2014-114517"/>
    <x v="851"/>
    <d v="2014-12-27T00:00:00"/>
    <x v="1"/>
    <s v="TH-21235"/>
    <s v="Tiffany House"/>
    <x v="1"/>
    <s v="United States"/>
    <x v="20"/>
    <x v="15"/>
    <n v="10024"/>
    <s v="East"/>
    <s v="FUR-TA-10001676"/>
    <x v="0"/>
    <x v="3"/>
    <s v="Hon 61000 Series Interactive Training Tables"/>
    <n v="53.316000000000003"/>
    <n v="2"/>
    <n v="0.4"/>
    <n v="-19.549199999999999"/>
  </r>
  <r>
    <n v="3981"/>
    <s v="CA-2014-114517"/>
    <x v="851"/>
    <d v="2014-12-27T00:00:00"/>
    <x v="1"/>
    <s v="TH-21235"/>
    <s v="Tiffany House"/>
    <x v="1"/>
    <s v="United States"/>
    <x v="20"/>
    <x v="15"/>
    <n v="10024"/>
    <s v="East"/>
    <s v="OFF-AP-10002350"/>
    <x v="1"/>
    <x v="9"/>
    <s v="Belkin F9H710-06 7 Outlet SurgeMaster Surge Protector"/>
    <n v="56.52"/>
    <n v="3"/>
    <n v="0"/>
    <n v="15.8256"/>
  </r>
  <r>
    <n v="3982"/>
    <s v="CA-2017-119564"/>
    <x v="934"/>
    <d v="2017-12-20T00:00:00"/>
    <x v="1"/>
    <s v="PL-18925"/>
    <s v="Paul Lucas"/>
    <x v="2"/>
    <s v="United States"/>
    <x v="4"/>
    <x v="4"/>
    <n v="98115"/>
    <s v="West"/>
    <s v="FUR-FU-10003096"/>
    <x v="0"/>
    <x v="5"/>
    <s v="Master Giant Foot Doorstop, Safety Yellow"/>
    <n v="22.77"/>
    <n v="3"/>
    <n v="0"/>
    <n v="9.7911000000000001"/>
  </r>
  <r>
    <n v="3983"/>
    <s v="CA-2016-135265"/>
    <x v="274"/>
    <d v="2016-07-09T00:00:00"/>
    <x v="0"/>
    <s v="CC-12370"/>
    <s v="Christopher Conant"/>
    <x v="0"/>
    <s v="United States"/>
    <x v="1"/>
    <x v="1"/>
    <n v="90045"/>
    <s v="West"/>
    <s v="FUR-CH-10003061"/>
    <x v="0"/>
    <x v="1"/>
    <s v="Global Leather Task Chair, Black"/>
    <n v="287.96800000000002"/>
    <n v="4"/>
    <n v="0.2"/>
    <n v="-3.5996000000000001"/>
  </r>
  <r>
    <n v="3984"/>
    <s v="CA-2016-135265"/>
    <x v="274"/>
    <d v="2016-07-09T00:00:00"/>
    <x v="0"/>
    <s v="CC-12370"/>
    <s v="Christopher Conant"/>
    <x v="0"/>
    <s v="United States"/>
    <x v="1"/>
    <x v="1"/>
    <n v="90045"/>
    <s v="West"/>
    <s v="TEC-CO-10003763"/>
    <x v="2"/>
    <x v="16"/>
    <s v="Canon PC1060 Personal Laser Copier"/>
    <n v="2799.96"/>
    <n v="5"/>
    <n v="0.2"/>
    <n v="944.98649999999998"/>
  </r>
  <r>
    <n v="3985"/>
    <s v="CA-2016-135265"/>
    <x v="274"/>
    <d v="2016-07-09T00:00:00"/>
    <x v="0"/>
    <s v="CC-12370"/>
    <s v="Christopher Conant"/>
    <x v="0"/>
    <s v="United States"/>
    <x v="1"/>
    <x v="1"/>
    <n v="90045"/>
    <s v="West"/>
    <s v="OFF-PA-10002923"/>
    <x v="1"/>
    <x v="10"/>
    <s v="Xerox 1942"/>
    <n v="48.94"/>
    <n v="1"/>
    <n v="0"/>
    <n v="24.47"/>
  </r>
  <r>
    <n v="3986"/>
    <s v="CA-2016-108735"/>
    <x v="764"/>
    <d v="2016-04-21T00:00:00"/>
    <x v="1"/>
    <s v="JM-15535"/>
    <s v="Jessica Myrick"/>
    <x v="0"/>
    <s v="United States"/>
    <x v="80"/>
    <x v="1"/>
    <n v="90712"/>
    <s v="West"/>
    <s v="FUR-BO-10003441"/>
    <x v="0"/>
    <x v="0"/>
    <s v="Bush Westfield Collection Bookcases, Fully Assembled"/>
    <n v="257.49900000000002"/>
    <n v="3"/>
    <n v="0.15"/>
    <n v="24.235199999999999"/>
  </r>
  <r>
    <n v="3987"/>
    <s v="CA-2017-112333"/>
    <x v="798"/>
    <d v="2017-04-14T00:00:00"/>
    <x v="1"/>
    <s v="KF-16285"/>
    <s v="Karen Ferguson"/>
    <x v="2"/>
    <s v="United States"/>
    <x v="135"/>
    <x v="30"/>
    <n v="7060"/>
    <s v="East"/>
    <s v="OFF-ST-10001780"/>
    <x v="1"/>
    <x v="4"/>
    <s v="Tennsco 16-Compartment Lockers with Coat Rack"/>
    <n v="2591.56"/>
    <n v="4"/>
    <n v="0"/>
    <n v="621.97439999999995"/>
  </r>
  <r>
    <n v="3988"/>
    <s v="CA-2017-112333"/>
    <x v="798"/>
    <d v="2017-04-14T00:00:00"/>
    <x v="1"/>
    <s v="KF-16285"/>
    <s v="Karen Ferguson"/>
    <x v="2"/>
    <s v="United States"/>
    <x v="135"/>
    <x v="30"/>
    <n v="7060"/>
    <s v="East"/>
    <s v="OFF-AP-10001962"/>
    <x v="1"/>
    <x v="9"/>
    <s v="Black &amp; Decker Filter for Double Action Dustbuster Cordless Vac BLDV7210"/>
    <n v="41.95"/>
    <n v="5"/>
    <n v="0"/>
    <n v="10.487500000000001"/>
  </r>
  <r>
    <n v="3989"/>
    <s v="US-2016-159415"/>
    <x v="764"/>
    <d v="2016-04-22T00:00:00"/>
    <x v="1"/>
    <s v="CS-12175"/>
    <s v="Charles Sheldon"/>
    <x v="1"/>
    <s v="United States"/>
    <x v="29"/>
    <x v="18"/>
    <n v="38401"/>
    <s v="South"/>
    <s v="FUR-FU-10003798"/>
    <x v="0"/>
    <x v="5"/>
    <s v="Ultra Door Kickplate, 8&quot;H x 34&quot;W"/>
    <n v="79.12"/>
    <n v="5"/>
    <n v="0.2"/>
    <n v="13.846"/>
  </r>
  <r>
    <n v="3990"/>
    <s v="CA-2014-122588"/>
    <x v="641"/>
    <d v="2014-11-27T00:00:00"/>
    <x v="0"/>
    <s v="AR-10540"/>
    <s v="Andy Reiter"/>
    <x v="0"/>
    <s v="United States"/>
    <x v="383"/>
    <x v="34"/>
    <n v="2895"/>
    <s v="East"/>
    <s v="FUR-FU-10001095"/>
    <x v="0"/>
    <x v="5"/>
    <s v="DAX Black Cherry Wood-Tone Poster Frame"/>
    <n v="52.96"/>
    <n v="2"/>
    <n v="0"/>
    <n v="20.1248"/>
  </r>
  <r>
    <n v="3991"/>
    <s v="CA-2014-137589"/>
    <x v="935"/>
    <d v="2014-11-08T00:00:00"/>
    <x v="1"/>
    <s v="MS-17770"/>
    <s v="Maxwell Schwartz"/>
    <x v="0"/>
    <s v="United States"/>
    <x v="152"/>
    <x v="9"/>
    <n v="17602"/>
    <s v="East"/>
    <s v="OFF-SU-10000157"/>
    <x v="1"/>
    <x v="14"/>
    <s v="Compact Automatic Electric Letter Opener"/>
    <n v="286.34399999999999"/>
    <n v="3"/>
    <n v="0.2"/>
    <n v="-64.427400000000006"/>
  </r>
  <r>
    <n v="3992"/>
    <s v="CA-2015-161998"/>
    <x v="489"/>
    <d v="2015-05-05T00:00:00"/>
    <x v="1"/>
    <s v="DB-13120"/>
    <s v="David Bremer"/>
    <x v="1"/>
    <s v="United States"/>
    <x v="67"/>
    <x v="2"/>
    <n v="33614"/>
    <s v="South"/>
    <s v="FUR-FU-10001095"/>
    <x v="0"/>
    <x v="5"/>
    <s v="DAX Black Cherry Wood-Tone Poster Frame"/>
    <n v="63.552"/>
    <n v="3"/>
    <n v="0.2"/>
    <n v="14.299200000000001"/>
  </r>
  <r>
    <n v="3993"/>
    <s v="CA-2015-161998"/>
    <x v="489"/>
    <d v="2015-05-05T00:00:00"/>
    <x v="1"/>
    <s v="DB-13120"/>
    <s v="David Bremer"/>
    <x v="1"/>
    <s v="United States"/>
    <x v="67"/>
    <x v="2"/>
    <n v="33614"/>
    <s v="South"/>
    <s v="OFF-SU-10004261"/>
    <x v="1"/>
    <x v="14"/>
    <s v="Fiskars 8&quot; Scissors, 2/Pack"/>
    <n v="41.375999999999998"/>
    <n v="3"/>
    <n v="0.2"/>
    <n v="4.6547999999999998"/>
  </r>
  <r>
    <n v="3994"/>
    <s v="CA-2015-161998"/>
    <x v="489"/>
    <d v="2015-05-05T00:00:00"/>
    <x v="1"/>
    <s v="DB-13120"/>
    <s v="David Bremer"/>
    <x v="1"/>
    <s v="United States"/>
    <x v="67"/>
    <x v="2"/>
    <n v="33614"/>
    <s v="South"/>
    <s v="OFF-AR-10004022"/>
    <x v="1"/>
    <x v="6"/>
    <s v="Panasonic KP-380BK Classic Electric Pencil Sharpener"/>
    <n v="172.70400000000001"/>
    <n v="6"/>
    <n v="0.2"/>
    <n v="10.794"/>
  </r>
  <r>
    <n v="3995"/>
    <s v="CA-2015-105627"/>
    <x v="936"/>
    <d v="2015-03-12T00:00:00"/>
    <x v="1"/>
    <s v="DK-12895"/>
    <s v="Dana Kaydos"/>
    <x v="0"/>
    <s v="United States"/>
    <x v="249"/>
    <x v="6"/>
    <n v="53142"/>
    <s v="Central"/>
    <s v="FUR-BO-10002916"/>
    <x v="0"/>
    <x v="0"/>
    <s v="Rush Hierlooms Collection 1&quot; Thick Stackable Bookcases"/>
    <n v="512.94000000000005"/>
    <n v="3"/>
    <n v="0"/>
    <n v="97.458600000000004"/>
  </r>
  <r>
    <n v="3996"/>
    <s v="CA-2015-105627"/>
    <x v="936"/>
    <d v="2015-03-12T00:00:00"/>
    <x v="1"/>
    <s v="DK-12895"/>
    <s v="Dana Kaydos"/>
    <x v="0"/>
    <s v="United States"/>
    <x v="249"/>
    <x v="6"/>
    <n v="53142"/>
    <s v="Central"/>
    <s v="FUR-CH-10002084"/>
    <x v="0"/>
    <x v="1"/>
    <s v="Hon Mobius Operator's Chair"/>
    <n v="860.93"/>
    <n v="7"/>
    <n v="0"/>
    <n v="189.40459999999999"/>
  </r>
  <r>
    <n v="3997"/>
    <s v="CA-2015-105627"/>
    <x v="936"/>
    <d v="2015-03-12T00:00:00"/>
    <x v="1"/>
    <s v="DK-12895"/>
    <s v="Dana Kaydos"/>
    <x v="0"/>
    <s v="United States"/>
    <x v="249"/>
    <x v="6"/>
    <n v="53142"/>
    <s v="Central"/>
    <s v="TEC-PH-10003012"/>
    <x v="2"/>
    <x v="7"/>
    <s v="Nortel Meridian M3904 Professional Digital phone"/>
    <n v="769.95"/>
    <n v="5"/>
    <n v="0"/>
    <n v="223.28550000000001"/>
  </r>
  <r>
    <n v="3998"/>
    <s v="CA-2015-105627"/>
    <x v="936"/>
    <d v="2015-03-12T00:00:00"/>
    <x v="1"/>
    <s v="DK-12895"/>
    <s v="Dana Kaydos"/>
    <x v="0"/>
    <s v="United States"/>
    <x v="249"/>
    <x v="6"/>
    <n v="53142"/>
    <s v="Central"/>
    <s v="OFF-AR-10002704"/>
    <x v="1"/>
    <x v="6"/>
    <s v="Boston 1900 Electric Pencil Sharpener"/>
    <n v="14.98"/>
    <n v="1"/>
    <n v="0"/>
    <n v="4.4939999999999998"/>
  </r>
  <r>
    <n v="3999"/>
    <s v="CA-2015-105627"/>
    <x v="936"/>
    <d v="2015-03-12T00:00:00"/>
    <x v="1"/>
    <s v="DK-12895"/>
    <s v="Dana Kaydos"/>
    <x v="0"/>
    <s v="United States"/>
    <x v="249"/>
    <x v="6"/>
    <n v="53142"/>
    <s v="Central"/>
    <s v="FUR-FU-10000308"/>
    <x v="0"/>
    <x v="5"/>
    <s v="Deflect-o Glass Clear Studded Chair Mats"/>
    <n v="373.08"/>
    <n v="6"/>
    <n v="0"/>
    <n v="82.077600000000004"/>
  </r>
  <r>
    <n v="4000"/>
    <s v="US-2015-149629"/>
    <x v="789"/>
    <d v="2015-07-20T00:00:00"/>
    <x v="0"/>
    <s v="MP-17965"/>
    <s v="Michael Paige"/>
    <x v="1"/>
    <s v="United States"/>
    <x v="370"/>
    <x v="2"/>
    <n v="34952"/>
    <s v="South"/>
    <s v="FUR-BO-10004709"/>
    <x v="0"/>
    <x v="0"/>
    <s v="Bush Westfield Collection Bookcases, Medium Cherry Finish"/>
    <n v="231.92"/>
    <n v="5"/>
    <n v="0.2"/>
    <n v="5.798"/>
  </r>
  <r>
    <n v="4001"/>
    <s v="CA-2014-116834"/>
    <x v="856"/>
    <d v="2014-10-16T00:00:00"/>
    <x v="1"/>
    <s v="Dp-13240"/>
    <s v="Dean percer"/>
    <x v="2"/>
    <s v="United States"/>
    <x v="4"/>
    <x v="4"/>
    <n v="98115"/>
    <s v="West"/>
    <s v="FUR-FU-10001196"/>
    <x v="0"/>
    <x v="5"/>
    <s v="DAX Cubicle Frames - 8x10"/>
    <n v="63.47"/>
    <n v="11"/>
    <n v="0"/>
    <n v="19.041"/>
  </r>
  <r>
    <n v="4002"/>
    <s v="CA-2014-116834"/>
    <x v="856"/>
    <d v="2014-10-16T00:00:00"/>
    <x v="1"/>
    <s v="Dp-13240"/>
    <s v="Dean percer"/>
    <x v="2"/>
    <s v="United States"/>
    <x v="4"/>
    <x v="4"/>
    <n v="98115"/>
    <s v="West"/>
    <s v="TEC-AC-10002942"/>
    <x v="2"/>
    <x v="11"/>
    <s v="WD My Passport Ultra 1TB Portable External Hard Drive"/>
    <n v="345"/>
    <n v="5"/>
    <n v="0"/>
    <n v="58.65"/>
  </r>
  <r>
    <n v="4003"/>
    <s v="CA-2016-145730"/>
    <x v="840"/>
    <d v="2016-03-08T00:00:00"/>
    <x v="1"/>
    <s v="CC-12220"/>
    <s v="Chris Cortes"/>
    <x v="0"/>
    <s v="United States"/>
    <x v="52"/>
    <x v="5"/>
    <n v="78207"/>
    <s v="Central"/>
    <s v="FUR-TA-10004915"/>
    <x v="0"/>
    <x v="3"/>
    <s v="Office Impressions End Table, 20-1/2&quot;H x 24&quot;W x 20&quot;D"/>
    <n v="637.89599999999996"/>
    <n v="3"/>
    <n v="0.3"/>
    <n v="-127.5792"/>
  </r>
  <r>
    <n v="4004"/>
    <s v="CA-2016-145730"/>
    <x v="840"/>
    <d v="2016-03-08T00:00:00"/>
    <x v="1"/>
    <s v="CC-12220"/>
    <s v="Chris Cortes"/>
    <x v="0"/>
    <s v="United States"/>
    <x v="52"/>
    <x v="5"/>
    <n v="78207"/>
    <s v="Central"/>
    <s v="TEC-MA-10001016"/>
    <x v="2"/>
    <x v="15"/>
    <s v="Canon PC170 Desktop Personal Copier"/>
    <n v="287.91000000000003"/>
    <n v="3"/>
    <n v="0.4"/>
    <n v="33.589500000000001"/>
  </r>
  <r>
    <n v="4005"/>
    <s v="CA-2016-145730"/>
    <x v="840"/>
    <d v="2016-03-08T00:00:00"/>
    <x v="1"/>
    <s v="CC-12220"/>
    <s v="Chris Cortes"/>
    <x v="0"/>
    <s v="United States"/>
    <x v="52"/>
    <x v="5"/>
    <n v="78207"/>
    <s v="Central"/>
    <s v="OFF-EN-10000483"/>
    <x v="1"/>
    <x v="12"/>
    <s v="White Envelopes, White Envelopes with Clear Poly Window"/>
    <n v="36.6"/>
    <n v="3"/>
    <n v="0.2"/>
    <n v="11.895"/>
  </r>
  <r>
    <n v="4006"/>
    <s v="US-2015-168732"/>
    <x v="895"/>
    <d v="2015-12-16T00:00:00"/>
    <x v="1"/>
    <s v="KM-16660"/>
    <s v="Khloe Miller"/>
    <x v="0"/>
    <s v="United States"/>
    <x v="185"/>
    <x v="32"/>
    <n v="30076"/>
    <s v="South"/>
    <s v="OFF-AR-10003087"/>
    <x v="1"/>
    <x v="6"/>
    <s v="Staples in misc. colors"/>
    <n v="1.78"/>
    <n v="1"/>
    <n v="0"/>
    <n v="0.49840000000000001"/>
  </r>
  <r>
    <n v="4007"/>
    <s v="US-2015-168732"/>
    <x v="895"/>
    <d v="2015-12-16T00:00:00"/>
    <x v="1"/>
    <s v="KM-16660"/>
    <s v="Khloe Miller"/>
    <x v="0"/>
    <s v="United States"/>
    <x v="185"/>
    <x v="32"/>
    <n v="30076"/>
    <s v="South"/>
    <s v="OFF-PA-10000520"/>
    <x v="1"/>
    <x v="10"/>
    <s v="Xerox 201"/>
    <n v="25.92"/>
    <n v="4"/>
    <n v="0"/>
    <n v="12.441599999999999"/>
  </r>
  <r>
    <n v="4008"/>
    <s v="US-2015-168732"/>
    <x v="895"/>
    <d v="2015-12-16T00:00:00"/>
    <x v="1"/>
    <s v="KM-16660"/>
    <s v="Khloe Miller"/>
    <x v="0"/>
    <s v="United States"/>
    <x v="185"/>
    <x v="32"/>
    <n v="30076"/>
    <s v="South"/>
    <s v="TEC-AC-10001553"/>
    <x v="2"/>
    <x v="11"/>
    <s v="Memorex 25GB 6X Branded Blu-Ray Recordable Disc, 15/Pack"/>
    <n v="101.94"/>
    <n v="6"/>
    <n v="0"/>
    <n v="21.407399999999999"/>
  </r>
  <r>
    <n v="4009"/>
    <s v="CA-2015-107468"/>
    <x v="217"/>
    <d v="2015-12-22T00:00:00"/>
    <x v="1"/>
    <s v="MK-17905"/>
    <s v="Michael Kennedy"/>
    <x v="1"/>
    <s v="United States"/>
    <x v="103"/>
    <x v="22"/>
    <n v="80027"/>
    <s v="West"/>
    <s v="OFF-AR-10000634"/>
    <x v="1"/>
    <x v="6"/>
    <s v="Newell 320"/>
    <n v="6.8479999999999999"/>
    <n v="2"/>
    <n v="0.2"/>
    <n v="0.59919999999999995"/>
  </r>
  <r>
    <n v="4010"/>
    <s v="CA-2017-144463"/>
    <x v="314"/>
    <d v="2017-01-05T00:00:00"/>
    <x v="1"/>
    <s v="SC-20725"/>
    <s v="Steven Cartwright"/>
    <x v="0"/>
    <s v="United States"/>
    <x v="1"/>
    <x v="1"/>
    <n v="90036"/>
    <s v="West"/>
    <s v="FUR-FU-10001215"/>
    <x v="0"/>
    <x v="5"/>
    <s v="Howard Miller 11-1/2&quot; Diameter Brentwood Wall Clock"/>
    <n v="474.43"/>
    <n v="11"/>
    <n v="0"/>
    <n v="199.26060000000001"/>
  </r>
  <r>
    <n v="4011"/>
    <s v="CA-2017-100811"/>
    <x v="610"/>
    <d v="2017-11-24T00:00:00"/>
    <x v="2"/>
    <s v="CC-12475"/>
    <s v="Cindy Chapman"/>
    <x v="0"/>
    <s v="United States"/>
    <x v="10"/>
    <x v="9"/>
    <n v="19143"/>
    <s v="East"/>
    <s v="OFF-PA-10001204"/>
    <x v="1"/>
    <x v="10"/>
    <s v="Xerox 1972"/>
    <n v="8.4480000000000004"/>
    <n v="2"/>
    <n v="0.2"/>
    <n v="2.64"/>
  </r>
  <r>
    <n v="4012"/>
    <s v="CA-2017-100811"/>
    <x v="610"/>
    <d v="2017-11-24T00:00:00"/>
    <x v="2"/>
    <s v="CC-12475"/>
    <s v="Cindy Chapman"/>
    <x v="0"/>
    <s v="United States"/>
    <x v="10"/>
    <x v="9"/>
    <n v="19143"/>
    <s v="East"/>
    <s v="OFF-ST-10002444"/>
    <x v="1"/>
    <x v="4"/>
    <s v="Recycled Eldon Regeneration Jumbo File"/>
    <n v="39.295999999999999"/>
    <n v="4"/>
    <n v="0.2"/>
    <n v="3.9296000000000002"/>
  </r>
  <r>
    <n v="4013"/>
    <s v="CA-2015-153612"/>
    <x v="937"/>
    <d v="2015-12-27T00:00:00"/>
    <x v="1"/>
    <s v="BT-11305"/>
    <s v="Beth Thompson"/>
    <x v="2"/>
    <s v="United States"/>
    <x v="384"/>
    <x v="6"/>
    <n v="54880"/>
    <s v="Central"/>
    <s v="OFF-AR-10000203"/>
    <x v="1"/>
    <x v="6"/>
    <s v="Newell 336"/>
    <n v="17.12"/>
    <n v="4"/>
    <n v="0"/>
    <n v="4.9648000000000003"/>
  </r>
  <r>
    <n v="4014"/>
    <s v="CA-2015-165624"/>
    <x v="841"/>
    <d v="2015-08-28T00:00:00"/>
    <x v="1"/>
    <s v="FH-14350"/>
    <s v="Fred Harton"/>
    <x v="0"/>
    <s v="United States"/>
    <x v="118"/>
    <x v="32"/>
    <n v="30318"/>
    <s v="South"/>
    <s v="OFF-AP-10000828"/>
    <x v="1"/>
    <x v="9"/>
    <s v="Avanti 4.4 Cu. Ft. Refrigerator"/>
    <n v="542.94000000000005"/>
    <n v="3"/>
    <n v="0"/>
    <n v="152.0232"/>
  </r>
  <r>
    <n v="4015"/>
    <s v="CA-2015-165624"/>
    <x v="841"/>
    <d v="2015-08-28T00:00:00"/>
    <x v="1"/>
    <s v="FH-14350"/>
    <s v="Fred Harton"/>
    <x v="0"/>
    <s v="United States"/>
    <x v="118"/>
    <x v="32"/>
    <n v="30318"/>
    <s v="South"/>
    <s v="OFF-LA-10003190"/>
    <x v="1"/>
    <x v="2"/>
    <s v="Avery 474"/>
    <n v="8.64"/>
    <n v="3"/>
    <n v="0"/>
    <n v="4.2336"/>
  </r>
  <r>
    <n v="4016"/>
    <s v="CA-2015-165624"/>
    <x v="841"/>
    <d v="2015-08-28T00:00:00"/>
    <x v="1"/>
    <s v="FH-14350"/>
    <s v="Fred Harton"/>
    <x v="0"/>
    <s v="United States"/>
    <x v="118"/>
    <x v="32"/>
    <n v="30318"/>
    <s v="South"/>
    <s v="OFF-PA-10002319"/>
    <x v="1"/>
    <x v="10"/>
    <s v="Xerox 1944"/>
    <n v="193.8"/>
    <n v="5"/>
    <n v="0"/>
    <n v="94.962000000000003"/>
  </r>
  <r>
    <n v="4017"/>
    <s v="CA-2015-165624"/>
    <x v="841"/>
    <d v="2015-08-28T00:00:00"/>
    <x v="1"/>
    <s v="FH-14350"/>
    <s v="Fred Harton"/>
    <x v="0"/>
    <s v="United States"/>
    <x v="118"/>
    <x v="32"/>
    <n v="30318"/>
    <s v="South"/>
    <s v="OFF-PA-10003893"/>
    <x v="1"/>
    <x v="10"/>
    <s v="Xerox 1962"/>
    <n v="21.4"/>
    <n v="5"/>
    <n v="0"/>
    <n v="9.6300000000000008"/>
  </r>
  <r>
    <n v="4018"/>
    <s v="CA-2015-165624"/>
    <x v="841"/>
    <d v="2015-08-28T00:00:00"/>
    <x v="1"/>
    <s v="FH-14350"/>
    <s v="Fred Harton"/>
    <x v="0"/>
    <s v="United States"/>
    <x v="118"/>
    <x v="32"/>
    <n v="30318"/>
    <s v="South"/>
    <s v="OFF-PA-10002499"/>
    <x v="1"/>
    <x v="10"/>
    <s v="Xerox 1890"/>
    <n v="97.88"/>
    <n v="2"/>
    <n v="0"/>
    <n v="48.94"/>
  </r>
  <r>
    <n v="4019"/>
    <s v="CA-2015-165624"/>
    <x v="841"/>
    <d v="2015-08-28T00:00:00"/>
    <x v="1"/>
    <s v="FH-14350"/>
    <s v="Fred Harton"/>
    <x v="0"/>
    <s v="United States"/>
    <x v="118"/>
    <x v="32"/>
    <n v="30318"/>
    <s v="South"/>
    <s v="TEC-AC-10004568"/>
    <x v="2"/>
    <x v="11"/>
    <s v="Maxell LTO Ultrium - 800 GB"/>
    <n v="251.91"/>
    <n v="9"/>
    <n v="0"/>
    <n v="47.862900000000003"/>
  </r>
  <r>
    <n v="4020"/>
    <s v="CA-2015-165624"/>
    <x v="841"/>
    <d v="2015-08-28T00:00:00"/>
    <x v="1"/>
    <s v="FH-14350"/>
    <s v="Fred Harton"/>
    <x v="0"/>
    <s v="United States"/>
    <x v="118"/>
    <x v="32"/>
    <n v="30318"/>
    <s v="South"/>
    <s v="OFF-AP-10001492"/>
    <x v="1"/>
    <x v="9"/>
    <s v="Acco Six-Outlet Power Strip, 4' Cord Length"/>
    <n v="25.86"/>
    <n v="3"/>
    <n v="0"/>
    <n v="6.7236000000000002"/>
  </r>
  <r>
    <n v="4021"/>
    <s v="CA-2014-154963"/>
    <x v="169"/>
    <d v="2014-06-27T00:00:00"/>
    <x v="1"/>
    <s v="AA-10645"/>
    <s v="Anna Andreadi"/>
    <x v="0"/>
    <s v="United States"/>
    <x v="142"/>
    <x v="9"/>
    <n v="19013"/>
    <s v="East"/>
    <s v="FUR-CH-10004698"/>
    <x v="0"/>
    <x v="1"/>
    <s v="Padded Folding Chairs, Black, 4/Carton"/>
    <n v="170.05799999999999"/>
    <n v="3"/>
    <n v="0.3"/>
    <n v="-4.8587999999999996"/>
  </r>
  <r>
    <n v="4022"/>
    <s v="CA-2014-154963"/>
    <x v="169"/>
    <d v="2014-06-27T00:00:00"/>
    <x v="1"/>
    <s v="AA-10645"/>
    <s v="Anna Andreadi"/>
    <x v="0"/>
    <s v="United States"/>
    <x v="142"/>
    <x v="9"/>
    <n v="19013"/>
    <s v="East"/>
    <s v="TEC-PH-10004093"/>
    <x v="2"/>
    <x v="7"/>
    <s v="Panasonic Kx-TS550"/>
    <n v="82.781999999999996"/>
    <n v="3"/>
    <n v="0.4"/>
    <n v="-15.1767"/>
  </r>
  <r>
    <n v="4023"/>
    <s v="CA-2014-154963"/>
    <x v="169"/>
    <d v="2014-06-27T00:00:00"/>
    <x v="1"/>
    <s v="AA-10645"/>
    <s v="Anna Andreadi"/>
    <x v="0"/>
    <s v="United States"/>
    <x v="142"/>
    <x v="9"/>
    <n v="19013"/>
    <s v="East"/>
    <s v="FUR-CH-10000454"/>
    <x v="0"/>
    <x v="1"/>
    <s v="Hon Deluxe Fabric Upholstered Stacking Chairs, Rounded Back"/>
    <n v="853.93"/>
    <n v="5"/>
    <n v="0.3"/>
    <n v="0"/>
  </r>
  <r>
    <n v="4024"/>
    <s v="CA-2017-130764"/>
    <x v="855"/>
    <d v="2017-10-28T00:00:00"/>
    <x v="2"/>
    <s v="JO-15145"/>
    <s v="Jack O'Briant"/>
    <x v="1"/>
    <s v="United States"/>
    <x v="8"/>
    <x v="1"/>
    <n v="94110"/>
    <s v="West"/>
    <s v="FUR-BO-10003034"/>
    <x v="0"/>
    <x v="0"/>
    <s v="O'Sullivan Elevations Bookcase, Cherry Finish"/>
    <n v="556.66499999999996"/>
    <n v="5"/>
    <n v="0.15"/>
    <n v="6.5490000000000004"/>
  </r>
  <r>
    <n v="4025"/>
    <s v="CA-2017-130764"/>
    <x v="855"/>
    <d v="2017-10-28T00:00:00"/>
    <x v="2"/>
    <s v="JO-15145"/>
    <s v="Jack O'Briant"/>
    <x v="1"/>
    <s v="United States"/>
    <x v="8"/>
    <x v="1"/>
    <n v="94110"/>
    <s v="West"/>
    <s v="TEC-PH-10003215"/>
    <x v="2"/>
    <x v="7"/>
    <s v="Jackery Bar Premium Fast-charging Portable Charger"/>
    <n v="95.84"/>
    <n v="4"/>
    <n v="0.2"/>
    <n v="34.741999999999997"/>
  </r>
  <r>
    <n v="4026"/>
    <s v="CA-2017-139311"/>
    <x v="938"/>
    <d v="2017-08-13T00:00:00"/>
    <x v="2"/>
    <s v="SF-20965"/>
    <s v="Sylvia Foulston"/>
    <x v="1"/>
    <s v="United States"/>
    <x v="385"/>
    <x v="5"/>
    <n v="76021"/>
    <s v="Central"/>
    <s v="OFF-PA-10001776"/>
    <x v="1"/>
    <x v="10"/>
    <s v="Wirebound Message Books, Four 2 3/4&quot; x 5&quot; Forms per Page, 600 Sets per Book"/>
    <n v="29.664000000000001"/>
    <n v="4"/>
    <n v="0.2"/>
    <n v="10.0116"/>
  </r>
  <r>
    <n v="4027"/>
    <s v="CA-2017-139311"/>
    <x v="938"/>
    <d v="2017-08-13T00:00:00"/>
    <x v="2"/>
    <s v="SF-20965"/>
    <s v="Sylvia Foulston"/>
    <x v="1"/>
    <s v="United States"/>
    <x v="385"/>
    <x v="5"/>
    <n v="76021"/>
    <s v="Central"/>
    <s v="OFF-AR-10004582"/>
    <x v="1"/>
    <x v="6"/>
    <s v="BIC Brite Liner Grip Highlighters"/>
    <n v="9.1839999999999993"/>
    <n v="7"/>
    <n v="0.2"/>
    <n v="2.87"/>
  </r>
  <r>
    <n v="4028"/>
    <s v="CA-2017-139311"/>
    <x v="938"/>
    <d v="2017-08-13T00:00:00"/>
    <x v="2"/>
    <s v="SF-20965"/>
    <s v="Sylvia Foulston"/>
    <x v="1"/>
    <s v="United States"/>
    <x v="385"/>
    <x v="5"/>
    <n v="76021"/>
    <s v="Central"/>
    <s v="TEC-PH-10001557"/>
    <x v="2"/>
    <x v="7"/>
    <s v="Pyle PMP37LED"/>
    <n v="153.584"/>
    <n v="2"/>
    <n v="0.2"/>
    <n v="13.438599999999999"/>
  </r>
  <r>
    <n v="4029"/>
    <s v="CA-2017-139311"/>
    <x v="938"/>
    <d v="2017-08-13T00:00:00"/>
    <x v="2"/>
    <s v="SF-20965"/>
    <s v="Sylvia Foulston"/>
    <x v="1"/>
    <s v="United States"/>
    <x v="385"/>
    <x v="5"/>
    <n v="76021"/>
    <s v="Central"/>
    <s v="OFF-BI-10004209"/>
    <x v="1"/>
    <x v="8"/>
    <s v="Fellowes Twister Kit, Gray/Clear, 3/pkg"/>
    <n v="12.864000000000001"/>
    <n v="8"/>
    <n v="0.8"/>
    <n v="-22.512"/>
  </r>
  <r>
    <n v="4030"/>
    <s v="CA-2017-124296"/>
    <x v="165"/>
    <d v="2017-12-28T00:00:00"/>
    <x v="1"/>
    <s v="CS-12355"/>
    <s v="Christine Sundaresam"/>
    <x v="0"/>
    <s v="United States"/>
    <x v="240"/>
    <x v="28"/>
    <n v="70506"/>
    <s v="South"/>
    <s v="TEC-MA-10003183"/>
    <x v="2"/>
    <x v="15"/>
    <s v="DYMO CardScan Personal V9 Business Card Scanner"/>
    <n v="479.97"/>
    <n v="3"/>
    <n v="0"/>
    <n v="239.98500000000001"/>
  </r>
  <r>
    <n v="4031"/>
    <s v="CA-2017-124296"/>
    <x v="165"/>
    <d v="2017-12-28T00:00:00"/>
    <x v="1"/>
    <s v="CS-12355"/>
    <s v="Christine Sundaresam"/>
    <x v="0"/>
    <s v="United States"/>
    <x v="240"/>
    <x v="28"/>
    <n v="70506"/>
    <s v="South"/>
    <s v="FUR-CH-10002439"/>
    <x v="0"/>
    <x v="1"/>
    <s v="Iceberg Nesting Folding Chair, 19w x 6d x 43h"/>
    <n v="232.88"/>
    <n v="4"/>
    <n v="0"/>
    <n v="60.5488"/>
  </r>
  <r>
    <n v="4032"/>
    <s v="CA-2016-169957"/>
    <x v="182"/>
    <d v="2016-09-30T00:00:00"/>
    <x v="1"/>
    <s v="SN-20710"/>
    <s v="Steve Nguyen"/>
    <x v="2"/>
    <s v="United States"/>
    <x v="386"/>
    <x v="4"/>
    <n v="98042"/>
    <s v="West"/>
    <s v="OFF-AP-10000576"/>
    <x v="1"/>
    <x v="9"/>
    <s v="Belkin 7 Outlet SurgeMaster II"/>
    <n v="236.88"/>
    <n v="6"/>
    <n v="0"/>
    <n v="66.326400000000007"/>
  </r>
  <r>
    <n v="4033"/>
    <s v="CA-2016-169957"/>
    <x v="182"/>
    <d v="2016-09-30T00:00:00"/>
    <x v="1"/>
    <s v="SN-20710"/>
    <s v="Steve Nguyen"/>
    <x v="2"/>
    <s v="United States"/>
    <x v="386"/>
    <x v="4"/>
    <n v="98042"/>
    <s v="West"/>
    <s v="OFF-PA-10004040"/>
    <x v="1"/>
    <x v="10"/>
    <s v="Universal Premium White Copier/Laser Paper (20Lb. and 87 Bright)"/>
    <n v="29.9"/>
    <n v="5"/>
    <n v="0"/>
    <n v="14.651"/>
  </r>
  <r>
    <n v="4034"/>
    <s v="CA-2016-169957"/>
    <x v="182"/>
    <d v="2016-09-30T00:00:00"/>
    <x v="1"/>
    <s v="SN-20710"/>
    <s v="Steve Nguyen"/>
    <x v="2"/>
    <s v="United States"/>
    <x v="386"/>
    <x v="4"/>
    <n v="98042"/>
    <s v="West"/>
    <s v="TEC-AC-10003063"/>
    <x v="2"/>
    <x v="11"/>
    <s v="Micro Innovations USB RF Wireless Keyboard with Mouse"/>
    <n v="100"/>
    <n v="4"/>
    <n v="0"/>
    <n v="21"/>
  </r>
  <r>
    <n v="4035"/>
    <s v="US-2016-108777"/>
    <x v="939"/>
    <d v="2016-12-12T00:00:00"/>
    <x v="3"/>
    <s v="JM-15655"/>
    <s v="Jim Mitchum"/>
    <x v="1"/>
    <s v="United States"/>
    <x v="160"/>
    <x v="24"/>
    <n v="44052"/>
    <s v="East"/>
    <s v="OFF-BI-10003982"/>
    <x v="1"/>
    <x v="8"/>
    <s v="Wilson Jones Century Plastic Molded Ring Binders"/>
    <n v="18.693000000000001"/>
    <n v="3"/>
    <n v="0.7"/>
    <n v="-14.331300000000001"/>
  </r>
  <r>
    <n v="4036"/>
    <s v="US-2016-108777"/>
    <x v="939"/>
    <d v="2016-12-12T00:00:00"/>
    <x v="3"/>
    <s v="JM-15655"/>
    <s v="Jim Mitchum"/>
    <x v="1"/>
    <s v="United States"/>
    <x v="160"/>
    <x v="24"/>
    <n v="44052"/>
    <s v="East"/>
    <s v="TEC-AC-10002567"/>
    <x v="2"/>
    <x v="11"/>
    <s v="Logitech G602 Wireless Gaming Mouse"/>
    <n v="383.952"/>
    <n v="6"/>
    <n v="0.2"/>
    <n v="76.790400000000005"/>
  </r>
  <r>
    <n v="4037"/>
    <s v="CA-2015-148859"/>
    <x v="75"/>
    <d v="2016-01-01T00:00:00"/>
    <x v="1"/>
    <s v="FH-14350"/>
    <s v="Fred Harton"/>
    <x v="0"/>
    <s v="United States"/>
    <x v="22"/>
    <x v="10"/>
    <n v="60623"/>
    <s v="Central"/>
    <s v="OFF-ST-10004950"/>
    <x v="1"/>
    <x v="4"/>
    <s v="Tenex Personal Filing Tote With Secure Closure Lid, Black/Frost"/>
    <n v="24.815999999999999"/>
    <n v="2"/>
    <n v="0.2"/>
    <n v="1.5509999999999999"/>
  </r>
  <r>
    <n v="4038"/>
    <s v="CA-2014-110786"/>
    <x v="282"/>
    <d v="2015-01-02T00:00:00"/>
    <x v="1"/>
    <s v="AJ-10795"/>
    <s v="Anthony Johnson"/>
    <x v="1"/>
    <s v="United States"/>
    <x v="8"/>
    <x v="1"/>
    <n v="94110"/>
    <s v="West"/>
    <s v="FUR-FU-10000550"/>
    <x v="0"/>
    <x v="5"/>
    <s v="Stacking Trays by OIC"/>
    <n v="24.9"/>
    <n v="5"/>
    <n v="0"/>
    <n v="8.2170000000000005"/>
  </r>
  <r>
    <n v="4039"/>
    <s v="CA-2014-110786"/>
    <x v="282"/>
    <d v="2015-01-02T00:00:00"/>
    <x v="1"/>
    <s v="AJ-10795"/>
    <s v="Anthony Johnson"/>
    <x v="1"/>
    <s v="United States"/>
    <x v="8"/>
    <x v="1"/>
    <n v="94110"/>
    <s v="West"/>
    <s v="OFF-PA-10000528"/>
    <x v="1"/>
    <x v="10"/>
    <s v="Xerox 1981"/>
    <n v="21.12"/>
    <n v="4"/>
    <n v="0"/>
    <n v="9.5039999999999996"/>
  </r>
  <r>
    <n v="4040"/>
    <s v="CA-2014-110786"/>
    <x v="282"/>
    <d v="2015-01-02T00:00:00"/>
    <x v="1"/>
    <s v="AJ-10795"/>
    <s v="Anthony Johnson"/>
    <x v="1"/>
    <s v="United States"/>
    <x v="8"/>
    <x v="1"/>
    <n v="94110"/>
    <s v="West"/>
    <s v="TEC-MA-10003183"/>
    <x v="2"/>
    <x v="15"/>
    <s v="DYMO CardScan Personal V9 Business Card Scanner"/>
    <n v="767.952"/>
    <n v="6"/>
    <n v="0.2"/>
    <n v="287.98200000000003"/>
  </r>
  <r>
    <n v="4041"/>
    <s v="CA-2014-110786"/>
    <x v="282"/>
    <d v="2015-01-02T00:00:00"/>
    <x v="1"/>
    <s v="AJ-10795"/>
    <s v="Anthony Johnson"/>
    <x v="1"/>
    <s v="United States"/>
    <x v="8"/>
    <x v="1"/>
    <n v="94110"/>
    <s v="West"/>
    <s v="OFF-BI-10003305"/>
    <x v="1"/>
    <x v="8"/>
    <s v="Avery Hanging File Binders"/>
    <n v="14.352"/>
    <n v="3"/>
    <n v="0.2"/>
    <n v="4.6643999999999997"/>
  </r>
  <r>
    <n v="4042"/>
    <s v="CA-2014-110786"/>
    <x v="282"/>
    <d v="2015-01-02T00:00:00"/>
    <x v="1"/>
    <s v="AJ-10795"/>
    <s v="Anthony Johnson"/>
    <x v="1"/>
    <s v="United States"/>
    <x v="8"/>
    <x v="1"/>
    <n v="94110"/>
    <s v="West"/>
    <s v="TEC-PH-10001425"/>
    <x v="2"/>
    <x v="7"/>
    <s v="Mophie Juice Pack Helium for iPhone"/>
    <n v="191.976"/>
    <n v="3"/>
    <n v="0.2"/>
    <n v="19.197600000000001"/>
  </r>
  <r>
    <n v="4043"/>
    <s v="CA-2014-110786"/>
    <x v="282"/>
    <d v="2015-01-02T00:00:00"/>
    <x v="1"/>
    <s v="AJ-10795"/>
    <s v="Anthony Johnson"/>
    <x v="1"/>
    <s v="United States"/>
    <x v="8"/>
    <x v="1"/>
    <n v="94110"/>
    <s v="West"/>
    <s v="OFF-LA-10001474"/>
    <x v="1"/>
    <x v="2"/>
    <s v="Avery 477"/>
    <n v="274.77"/>
    <n v="9"/>
    <n v="0"/>
    <n v="126.3942"/>
  </r>
  <r>
    <n v="4044"/>
    <s v="CA-2014-110786"/>
    <x v="282"/>
    <d v="2015-01-02T00:00:00"/>
    <x v="1"/>
    <s v="AJ-10795"/>
    <s v="Anthony Johnson"/>
    <x v="1"/>
    <s v="United States"/>
    <x v="8"/>
    <x v="1"/>
    <n v="94110"/>
    <s v="West"/>
    <s v="FUR-FU-10000672"/>
    <x v="0"/>
    <x v="5"/>
    <s v="Executive Impressions 10&quot; Spectator Wall Clock"/>
    <n v="70.56"/>
    <n v="6"/>
    <n v="0"/>
    <n v="23.990400000000001"/>
  </r>
  <r>
    <n v="4045"/>
    <s v="CA-2015-137750"/>
    <x v="608"/>
    <d v="2015-06-30T00:00:00"/>
    <x v="1"/>
    <s v="JF-15565"/>
    <s v="Jill Fjeld"/>
    <x v="0"/>
    <s v="United States"/>
    <x v="8"/>
    <x v="1"/>
    <n v="94110"/>
    <s v="West"/>
    <s v="FUR-FU-10001979"/>
    <x v="0"/>
    <x v="5"/>
    <s v="Dana Halogen Swing-Arm Architect Lamp"/>
    <n v="204.85"/>
    <n v="5"/>
    <n v="0"/>
    <n v="57.357999999999997"/>
  </r>
  <r>
    <n v="4046"/>
    <s v="CA-2015-136378"/>
    <x v="788"/>
    <d v="2015-04-07T00:00:00"/>
    <x v="1"/>
    <s v="CS-11845"/>
    <s v="Cari Sayre"/>
    <x v="1"/>
    <s v="United States"/>
    <x v="12"/>
    <x v="5"/>
    <n v="77070"/>
    <s v="Central"/>
    <s v="OFF-BI-10003707"/>
    <x v="1"/>
    <x v="8"/>
    <s v="Aluminum Screw Posts"/>
    <n v="9.1560000000000006"/>
    <n v="3"/>
    <n v="0.8"/>
    <n v="-13.734"/>
  </r>
  <r>
    <n v="4047"/>
    <s v="CA-2017-100356"/>
    <x v="208"/>
    <d v="2017-10-25T00:00:00"/>
    <x v="1"/>
    <s v="SP-20920"/>
    <s v="Susan Pistek"/>
    <x v="0"/>
    <s v="United States"/>
    <x v="22"/>
    <x v="10"/>
    <n v="60653"/>
    <s v="Central"/>
    <s v="OFF-AP-10002191"/>
    <x v="1"/>
    <x v="9"/>
    <s v="Belkin 8 Outlet SurgeMaster II Gold Surge Protector"/>
    <n v="23.992000000000001"/>
    <n v="2"/>
    <n v="0.8"/>
    <n v="-62.379199999999997"/>
  </r>
  <r>
    <n v="4048"/>
    <s v="US-2015-166520"/>
    <x v="747"/>
    <d v="2015-07-19T00:00:00"/>
    <x v="2"/>
    <s v="KE-16420"/>
    <s v="Katrina Edelman"/>
    <x v="1"/>
    <s v="United States"/>
    <x v="20"/>
    <x v="15"/>
    <n v="10035"/>
    <s v="East"/>
    <s v="OFF-PA-10000501"/>
    <x v="1"/>
    <x v="10"/>
    <s v="Petty Cash Envelope"/>
    <n v="80.88"/>
    <n v="3"/>
    <n v="0"/>
    <n v="39.6312"/>
  </r>
  <r>
    <n v="4049"/>
    <s v="US-2015-166520"/>
    <x v="747"/>
    <d v="2015-07-19T00:00:00"/>
    <x v="2"/>
    <s v="KE-16420"/>
    <s v="Katrina Edelman"/>
    <x v="1"/>
    <s v="United States"/>
    <x v="20"/>
    <x v="15"/>
    <n v="10035"/>
    <s v="East"/>
    <s v="TEC-AC-10001990"/>
    <x v="2"/>
    <x v="11"/>
    <s v="Kensington Orbit Wireless Mobile Trackball for PC and Mac"/>
    <n v="599.9"/>
    <n v="10"/>
    <n v="0"/>
    <n v="191.96799999999999"/>
  </r>
  <r>
    <n v="4050"/>
    <s v="CA-2017-136350"/>
    <x v="92"/>
    <d v="2017-06-26T00:00:00"/>
    <x v="0"/>
    <s v="GA-14515"/>
    <s v="George Ashbrook"/>
    <x v="0"/>
    <s v="United States"/>
    <x v="20"/>
    <x v="15"/>
    <n v="10011"/>
    <s v="East"/>
    <s v="FUR-FU-10003601"/>
    <x v="0"/>
    <x v="5"/>
    <s v="Deflect-o RollaMat Studded, Beveled Mat for Medium Pile Carpeting"/>
    <n v="276.69"/>
    <n v="3"/>
    <n v="0"/>
    <n v="49.804200000000002"/>
  </r>
  <r>
    <n v="4051"/>
    <s v="CA-2017-136350"/>
    <x v="92"/>
    <d v="2017-06-26T00:00:00"/>
    <x v="0"/>
    <s v="GA-14515"/>
    <s v="George Ashbrook"/>
    <x v="0"/>
    <s v="United States"/>
    <x v="20"/>
    <x v="15"/>
    <n v="10011"/>
    <s v="East"/>
    <s v="FUR-CH-10001891"/>
    <x v="0"/>
    <x v="1"/>
    <s v="Global Deluxe Office Fabric Chairs"/>
    <n v="172.76400000000001"/>
    <n v="2"/>
    <n v="0.1"/>
    <n v="32.633200000000002"/>
  </r>
  <r>
    <n v="4052"/>
    <s v="CA-2014-122931"/>
    <x v="411"/>
    <d v="2014-10-03T00:00:00"/>
    <x v="1"/>
    <s v="SM-20950"/>
    <s v="Suzanne McNair"/>
    <x v="1"/>
    <s v="United States"/>
    <x v="10"/>
    <x v="9"/>
    <n v="19134"/>
    <s v="East"/>
    <s v="OFF-AR-10003469"/>
    <x v="1"/>
    <x v="6"/>
    <s v="Nontoxic Chalk"/>
    <n v="4.2240000000000002"/>
    <n v="3"/>
    <n v="0.2"/>
    <n v="1.4783999999999999"/>
  </r>
  <r>
    <n v="4053"/>
    <s v="CA-2014-122931"/>
    <x v="411"/>
    <d v="2014-10-03T00:00:00"/>
    <x v="1"/>
    <s v="SM-20950"/>
    <s v="Suzanne McNair"/>
    <x v="1"/>
    <s v="United States"/>
    <x v="10"/>
    <x v="9"/>
    <n v="19134"/>
    <s v="East"/>
    <s v="FUR-TA-10004175"/>
    <x v="0"/>
    <x v="3"/>
    <s v="Hon 30&quot; x 60&quot; Table with Locking Drawer"/>
    <n v="409.27199999999999"/>
    <n v="2"/>
    <n v="0.4"/>
    <n v="-81.854399999999998"/>
  </r>
  <r>
    <n v="4054"/>
    <s v="CA-2014-122931"/>
    <x v="411"/>
    <d v="2014-10-03T00:00:00"/>
    <x v="1"/>
    <s v="SM-20950"/>
    <s v="Suzanne McNair"/>
    <x v="1"/>
    <s v="United States"/>
    <x v="10"/>
    <x v="9"/>
    <n v="19134"/>
    <s v="East"/>
    <s v="OFF-LA-10002945"/>
    <x v="1"/>
    <x v="2"/>
    <s v="Permanent Self-Adhesive File Folder Labels for Typewriters, 1 1/8 x 3 1/2, White"/>
    <n v="55.44"/>
    <n v="11"/>
    <n v="0.2"/>
    <n v="18.018000000000001"/>
  </r>
  <r>
    <n v="4055"/>
    <s v="CA-2014-122931"/>
    <x v="411"/>
    <d v="2014-10-03T00:00:00"/>
    <x v="1"/>
    <s v="SM-20950"/>
    <s v="Suzanne McNair"/>
    <x v="1"/>
    <s v="United States"/>
    <x v="10"/>
    <x v="9"/>
    <n v="19134"/>
    <s v="East"/>
    <s v="OFF-PA-10000533"/>
    <x v="1"/>
    <x v="10"/>
    <s v="Southworth Parchment Paper &amp; Envelopes"/>
    <n v="20.928000000000001"/>
    <n v="4"/>
    <n v="0.2"/>
    <n v="6.8015999999999996"/>
  </r>
  <r>
    <n v="4056"/>
    <s v="CA-2014-122931"/>
    <x v="411"/>
    <d v="2014-10-03T00:00:00"/>
    <x v="1"/>
    <s v="SM-20950"/>
    <s v="Suzanne McNair"/>
    <x v="1"/>
    <s v="United States"/>
    <x v="10"/>
    <x v="9"/>
    <n v="19134"/>
    <s v="East"/>
    <s v="OFF-ST-10004459"/>
    <x v="1"/>
    <x v="4"/>
    <s v="Tennsco Single-Tier Lockers"/>
    <n v="1801.6320000000001"/>
    <n v="6"/>
    <n v="0.2"/>
    <n v="-337.80599999999998"/>
  </r>
  <r>
    <n v="4057"/>
    <s v="CA-2014-122931"/>
    <x v="411"/>
    <d v="2014-10-03T00:00:00"/>
    <x v="1"/>
    <s v="SM-20950"/>
    <s v="Suzanne McNair"/>
    <x v="1"/>
    <s v="United States"/>
    <x v="10"/>
    <x v="9"/>
    <n v="19134"/>
    <s v="East"/>
    <s v="FUR-TA-10004147"/>
    <x v="0"/>
    <x v="3"/>
    <s v="Hon 4060 Series Tables"/>
    <n v="67.176000000000002"/>
    <n v="1"/>
    <n v="0.4"/>
    <n v="-20.152799999999999"/>
  </r>
  <r>
    <n v="4058"/>
    <s v="CA-2014-163034"/>
    <x v="156"/>
    <d v="2014-11-28T00:00:00"/>
    <x v="1"/>
    <s v="DK-12985"/>
    <s v="Darren Koutras"/>
    <x v="0"/>
    <s v="United States"/>
    <x v="22"/>
    <x v="10"/>
    <n v="60610"/>
    <s v="Central"/>
    <s v="OFF-ST-10000046"/>
    <x v="1"/>
    <x v="4"/>
    <s v="Fellowes Super Stor/Drawer Files"/>
    <n v="646.20000000000005"/>
    <n v="5"/>
    <n v="0.2"/>
    <n v="-8.0775000000000006"/>
  </r>
  <r>
    <n v="4059"/>
    <s v="CA-2015-124058"/>
    <x v="312"/>
    <d v="2015-11-24T00:00:00"/>
    <x v="1"/>
    <s v="LC-16885"/>
    <s v="Lena Creighton"/>
    <x v="0"/>
    <s v="United States"/>
    <x v="182"/>
    <x v="1"/>
    <n v="94601"/>
    <s v="West"/>
    <s v="TEC-PH-10004774"/>
    <x v="2"/>
    <x v="7"/>
    <s v="Gear Head AU3700S Headset"/>
    <n v="72.744"/>
    <n v="7"/>
    <n v="0.2"/>
    <n v="-15.4581"/>
  </r>
  <r>
    <n v="4060"/>
    <s v="CA-2015-124058"/>
    <x v="312"/>
    <d v="2015-11-24T00:00:00"/>
    <x v="1"/>
    <s v="LC-16885"/>
    <s v="Lena Creighton"/>
    <x v="0"/>
    <s v="United States"/>
    <x v="182"/>
    <x v="1"/>
    <n v="94601"/>
    <s v="West"/>
    <s v="FUR-CH-10000595"/>
    <x v="0"/>
    <x v="1"/>
    <s v="Safco Contoured Stacking Chairs"/>
    <n v="572.16"/>
    <n v="3"/>
    <n v="0.2"/>
    <n v="35.76"/>
  </r>
  <r>
    <n v="4061"/>
    <s v="CA-2016-129196"/>
    <x v="474"/>
    <d v="2016-11-07T00:00:00"/>
    <x v="1"/>
    <s v="XP-21865"/>
    <s v="Xylona Preis"/>
    <x v="0"/>
    <s v="United States"/>
    <x v="22"/>
    <x v="10"/>
    <n v="60610"/>
    <s v="Central"/>
    <s v="TEC-AC-10002473"/>
    <x v="2"/>
    <x v="11"/>
    <s v="Maxell 4.7GB DVD-R"/>
    <n v="68.111999999999995"/>
    <n v="3"/>
    <n v="0.2"/>
    <n v="17.8794"/>
  </r>
  <r>
    <n v="4062"/>
    <s v="US-2015-138716"/>
    <x v="14"/>
    <d v="2015-09-20T00:00:00"/>
    <x v="2"/>
    <s v="CS-11845"/>
    <s v="Cari Sayre"/>
    <x v="1"/>
    <s v="United States"/>
    <x v="4"/>
    <x v="4"/>
    <n v="98105"/>
    <s v="West"/>
    <s v="OFF-BI-10001628"/>
    <x v="1"/>
    <x v="8"/>
    <s v="Acco Data Flex Cable Posts For Top &amp; Bottom Load Binders, 6&quot; Capacity"/>
    <n v="25.032"/>
    <n v="3"/>
    <n v="0.2"/>
    <n v="7.8224999999999998"/>
  </r>
  <r>
    <n v="4063"/>
    <s v="US-2016-122182"/>
    <x v="612"/>
    <d v="2016-03-14T00:00:00"/>
    <x v="1"/>
    <s v="BD-11770"/>
    <s v="Bryan Davis"/>
    <x v="0"/>
    <s v="United States"/>
    <x v="10"/>
    <x v="9"/>
    <n v="19143"/>
    <s v="East"/>
    <s v="TEC-AC-10002800"/>
    <x v="2"/>
    <x v="11"/>
    <s v="Plantronics Audio 478 Stereo USB Headset"/>
    <n v="39.991999999999997"/>
    <n v="1"/>
    <n v="0.2"/>
    <n v="7.4984999999999999"/>
  </r>
  <r>
    <n v="4064"/>
    <s v="US-2014-130358"/>
    <x v="670"/>
    <d v="2014-06-26T00:00:00"/>
    <x v="2"/>
    <s v="DL-13330"/>
    <s v="Denise Leinenbach"/>
    <x v="0"/>
    <s v="United States"/>
    <x v="3"/>
    <x v="3"/>
    <n v="28027"/>
    <s v="South"/>
    <s v="OFF-AR-10002766"/>
    <x v="1"/>
    <x v="6"/>
    <s v="Prang Drawing Pencil Set"/>
    <n v="20.015999999999998"/>
    <n v="9"/>
    <n v="0.2"/>
    <n v="1.7514000000000001"/>
  </r>
  <r>
    <n v="4065"/>
    <s v="US-2014-130358"/>
    <x v="670"/>
    <d v="2014-06-26T00:00:00"/>
    <x v="2"/>
    <s v="DL-13330"/>
    <s v="Denise Leinenbach"/>
    <x v="0"/>
    <s v="United States"/>
    <x v="3"/>
    <x v="3"/>
    <n v="28027"/>
    <s v="South"/>
    <s v="OFF-SU-10002522"/>
    <x v="1"/>
    <x v="14"/>
    <s v="Acme Kleen Earth Office Shears"/>
    <n v="3.1040000000000001"/>
    <n v="1"/>
    <n v="0.2"/>
    <n v="0.34920000000000001"/>
  </r>
  <r>
    <n v="4066"/>
    <s v="CA-2014-102673"/>
    <x v="301"/>
    <d v="2014-11-05T00:00:00"/>
    <x v="1"/>
    <s v="KH-16630"/>
    <s v="Ken Heidel"/>
    <x v="1"/>
    <s v="United States"/>
    <x v="35"/>
    <x v="3"/>
    <n v="28205"/>
    <s v="South"/>
    <s v="OFF-FA-10003021"/>
    <x v="1"/>
    <x v="13"/>
    <s v="Staples"/>
    <n v="7.52"/>
    <n v="5"/>
    <n v="0.2"/>
    <n v="1.41"/>
  </r>
  <r>
    <n v="4067"/>
    <s v="CA-2014-102673"/>
    <x v="301"/>
    <d v="2014-11-05T00:00:00"/>
    <x v="1"/>
    <s v="KH-16630"/>
    <s v="Ken Heidel"/>
    <x v="1"/>
    <s v="United States"/>
    <x v="35"/>
    <x v="3"/>
    <n v="28205"/>
    <s v="South"/>
    <s v="OFF-AR-10000634"/>
    <x v="1"/>
    <x v="6"/>
    <s v="Newell 320"/>
    <n v="10.272"/>
    <n v="3"/>
    <n v="0.2"/>
    <n v="0.89880000000000004"/>
  </r>
  <r>
    <n v="4068"/>
    <s v="CA-2014-102673"/>
    <x v="301"/>
    <d v="2014-11-05T00:00:00"/>
    <x v="1"/>
    <s v="KH-16630"/>
    <s v="Ken Heidel"/>
    <x v="1"/>
    <s v="United States"/>
    <x v="35"/>
    <x v="3"/>
    <n v="28205"/>
    <s v="South"/>
    <s v="OFF-LA-10001771"/>
    <x v="1"/>
    <x v="2"/>
    <s v="Avery 513"/>
    <n v="47.808"/>
    <n v="12"/>
    <n v="0.2"/>
    <n v="15.537599999999999"/>
  </r>
  <r>
    <n v="4069"/>
    <s v="CA-2014-102673"/>
    <x v="301"/>
    <d v="2014-11-05T00:00:00"/>
    <x v="1"/>
    <s v="KH-16630"/>
    <s v="Ken Heidel"/>
    <x v="1"/>
    <s v="United States"/>
    <x v="35"/>
    <x v="3"/>
    <n v="28205"/>
    <s v="South"/>
    <s v="TEC-PH-10004434"/>
    <x v="2"/>
    <x v="7"/>
    <s v="Cisco IP Phone 7961G VoIP phone - Dark gray"/>
    <n v="978.84"/>
    <n v="9"/>
    <n v="0.2"/>
    <n v="110.1195"/>
  </r>
  <r>
    <n v="4070"/>
    <s v="CA-2016-145303"/>
    <x v="770"/>
    <d v="2016-08-31T00:00:00"/>
    <x v="2"/>
    <s v="TP-21415"/>
    <s v="Tom Prescott"/>
    <x v="0"/>
    <s v="United States"/>
    <x v="61"/>
    <x v="5"/>
    <n v="75081"/>
    <s v="Central"/>
    <s v="OFF-BI-10000050"/>
    <x v="1"/>
    <x v="8"/>
    <s v="Angle-D Binders with Locking Rings, Label Holders"/>
    <n v="13.14"/>
    <n v="9"/>
    <n v="0.8"/>
    <n v="-21.681000000000001"/>
  </r>
  <r>
    <n v="4071"/>
    <s v="CA-2016-145303"/>
    <x v="770"/>
    <d v="2016-08-31T00:00:00"/>
    <x v="2"/>
    <s v="TP-21415"/>
    <s v="Tom Prescott"/>
    <x v="0"/>
    <s v="United States"/>
    <x v="61"/>
    <x v="5"/>
    <n v="75081"/>
    <s v="Central"/>
    <s v="OFF-BI-10002414"/>
    <x v="1"/>
    <x v="8"/>
    <s v="GBC ProClick Spines for 32-Hole Punch"/>
    <n v="10.023999999999999"/>
    <n v="4"/>
    <n v="0.8"/>
    <n v="-16.5396"/>
  </r>
  <r>
    <n v="4072"/>
    <s v="CA-2016-145303"/>
    <x v="770"/>
    <d v="2016-08-31T00:00:00"/>
    <x v="2"/>
    <s v="TP-21415"/>
    <s v="Tom Prescott"/>
    <x v="0"/>
    <s v="United States"/>
    <x v="61"/>
    <x v="5"/>
    <n v="75081"/>
    <s v="Central"/>
    <s v="FUR-BO-10003159"/>
    <x v="0"/>
    <x v="0"/>
    <s v="Sauder Camden County Collection Libraries, Planked Cherry Finish"/>
    <n v="156.37280000000001"/>
    <n v="2"/>
    <n v="0.32"/>
    <n v="-52.890799999999999"/>
  </r>
  <r>
    <n v="4073"/>
    <s v="CA-2015-156104"/>
    <x v="401"/>
    <d v="2015-12-08T00:00:00"/>
    <x v="0"/>
    <s v="NP-18685"/>
    <s v="Nora Pelletier"/>
    <x v="2"/>
    <s v="United States"/>
    <x v="245"/>
    <x v="14"/>
    <n v="46203"/>
    <s v="Central"/>
    <s v="TEC-CO-10002095"/>
    <x v="2"/>
    <x v="16"/>
    <s v="Hewlett Packard 610 Color Digital Copier / Printer"/>
    <n v="999.98"/>
    <n v="2"/>
    <n v="0"/>
    <n v="449.99099999999999"/>
  </r>
  <r>
    <n v="4074"/>
    <s v="US-2015-164308"/>
    <x v="496"/>
    <d v="2015-09-27T00:00:00"/>
    <x v="2"/>
    <s v="SC-20680"/>
    <s v="Steve Carroll"/>
    <x v="2"/>
    <s v="United States"/>
    <x v="387"/>
    <x v="26"/>
    <n v="74012"/>
    <s v="Central"/>
    <s v="TEC-PH-10004120"/>
    <x v="2"/>
    <x v="7"/>
    <s v="AT&amp;T 1080 Phone"/>
    <n v="821.94"/>
    <n v="6"/>
    <n v="0"/>
    <n v="213.70439999999999"/>
  </r>
  <r>
    <n v="4075"/>
    <s v="CA-2017-108112"/>
    <x v="940"/>
    <d v="2017-11-20T00:00:00"/>
    <x v="1"/>
    <s v="DK-12895"/>
    <s v="Dana Kaydos"/>
    <x v="0"/>
    <s v="United States"/>
    <x v="388"/>
    <x v="2"/>
    <n v="33023"/>
    <s v="South"/>
    <s v="FUR-FU-10003553"/>
    <x v="0"/>
    <x v="5"/>
    <s v="Howard Miller 13-1/2&quot; Diameter Rosebrook Wall Clock"/>
    <n v="220.06399999999999"/>
    <n v="4"/>
    <n v="0.2"/>
    <n v="55.015999999999998"/>
  </r>
  <r>
    <n v="4076"/>
    <s v="CA-2017-108112"/>
    <x v="940"/>
    <d v="2017-11-20T00:00:00"/>
    <x v="1"/>
    <s v="DK-12895"/>
    <s v="Dana Kaydos"/>
    <x v="0"/>
    <s v="United States"/>
    <x v="388"/>
    <x v="2"/>
    <n v="33023"/>
    <s v="South"/>
    <s v="FUR-FU-10001488"/>
    <x v="0"/>
    <x v="5"/>
    <s v="Tenex 46&quot; x 60&quot; Computer Anti-Static Chairmat, Rectangular Shaped"/>
    <n v="339.13600000000002"/>
    <n v="4"/>
    <n v="0.2"/>
    <n v="0"/>
  </r>
  <r>
    <n v="4077"/>
    <s v="CA-2015-100685"/>
    <x v="546"/>
    <d v="2015-12-21T00:00:00"/>
    <x v="0"/>
    <s v="SM-20950"/>
    <s v="Suzanne McNair"/>
    <x v="1"/>
    <s v="United States"/>
    <x v="155"/>
    <x v="8"/>
    <n v="68104"/>
    <s v="Central"/>
    <s v="OFF-BI-10003094"/>
    <x v="1"/>
    <x v="8"/>
    <s v="Self-Adhesive Ring Binder Labels"/>
    <n v="7.04"/>
    <n v="2"/>
    <n v="0"/>
    <n v="3.3088000000000002"/>
  </r>
  <r>
    <n v="4078"/>
    <s v="CA-2015-100685"/>
    <x v="546"/>
    <d v="2015-12-21T00:00:00"/>
    <x v="0"/>
    <s v="SM-20950"/>
    <s v="Suzanne McNair"/>
    <x v="1"/>
    <s v="United States"/>
    <x v="155"/>
    <x v="8"/>
    <n v="68104"/>
    <s v="Central"/>
    <s v="OFF-FA-10003472"/>
    <x v="1"/>
    <x v="13"/>
    <s v="Bagged Rubber Bands"/>
    <n v="5.04"/>
    <n v="4"/>
    <n v="0"/>
    <n v="0.2016"/>
  </r>
  <r>
    <n v="4079"/>
    <s v="CA-2015-100685"/>
    <x v="546"/>
    <d v="2015-12-21T00:00:00"/>
    <x v="0"/>
    <s v="SM-20950"/>
    <s v="Suzanne McNair"/>
    <x v="1"/>
    <s v="United States"/>
    <x v="155"/>
    <x v="8"/>
    <n v="68104"/>
    <s v="Central"/>
    <s v="OFF-PA-10001289"/>
    <x v="1"/>
    <x v="10"/>
    <s v="White Computer Printout Paper by Universal"/>
    <n v="116.28"/>
    <n v="3"/>
    <n v="0"/>
    <n v="56.977200000000003"/>
  </r>
  <r>
    <n v="4080"/>
    <s v="CA-2015-165414"/>
    <x v="379"/>
    <d v="2015-12-24T00:00:00"/>
    <x v="2"/>
    <s v="LS-17245"/>
    <s v="Lynn Smith"/>
    <x v="0"/>
    <s v="United States"/>
    <x v="108"/>
    <x v="3"/>
    <n v="28540"/>
    <s v="South"/>
    <s v="TEC-PH-10002293"/>
    <x v="2"/>
    <x v="7"/>
    <s v="Anker 36W 4-Port USB Wall Charger Travel Power Adapter for iPhone 5s 5c 5"/>
    <n v="47.975999999999999"/>
    <n v="3"/>
    <n v="0.2"/>
    <n v="4.7976000000000001"/>
  </r>
  <r>
    <n v="4081"/>
    <s v="CA-2016-140417"/>
    <x v="477"/>
    <d v="2016-09-29T00:00:00"/>
    <x v="1"/>
    <s v="KE-16420"/>
    <s v="Katrina Edelman"/>
    <x v="1"/>
    <s v="United States"/>
    <x v="241"/>
    <x v="21"/>
    <n v="97224"/>
    <s v="West"/>
    <s v="OFF-PA-10000380"/>
    <x v="1"/>
    <x v="10"/>
    <s v="REDIFORM Incoming/Outgoing Call Register, 11&quot; X 8 1/2&quot;, 100 Messages"/>
    <n v="60.048000000000002"/>
    <n v="9"/>
    <n v="0.2"/>
    <n v="22.518000000000001"/>
  </r>
  <r>
    <n v="4082"/>
    <s v="CA-2016-140417"/>
    <x v="477"/>
    <d v="2016-09-29T00:00:00"/>
    <x v="1"/>
    <s v="KE-16420"/>
    <s v="Katrina Edelman"/>
    <x v="1"/>
    <s v="United States"/>
    <x v="241"/>
    <x v="21"/>
    <n v="97224"/>
    <s v="West"/>
    <s v="OFF-BI-10004828"/>
    <x v="1"/>
    <x v="8"/>
    <s v="GBC Poly Designer Binding Covers"/>
    <n v="5.0220000000000002"/>
    <n v="1"/>
    <n v="0.7"/>
    <n v="-3.5154000000000001"/>
  </r>
  <r>
    <n v="4083"/>
    <s v="US-2017-151316"/>
    <x v="92"/>
    <d v="2017-06-30T00:00:00"/>
    <x v="1"/>
    <s v="MC-17635"/>
    <s v="Matthew Clasen"/>
    <x v="1"/>
    <s v="United States"/>
    <x v="27"/>
    <x v="10"/>
    <n v="62521"/>
    <s v="Central"/>
    <s v="OFF-BI-10004632"/>
    <x v="1"/>
    <x v="8"/>
    <s v="Ibico Hi-Tech Manual Binding System"/>
    <n v="182.994"/>
    <n v="3"/>
    <n v="0.8"/>
    <n v="-320.23950000000002"/>
  </r>
  <r>
    <n v="4084"/>
    <s v="US-2017-151316"/>
    <x v="92"/>
    <d v="2017-06-30T00:00:00"/>
    <x v="1"/>
    <s v="MC-17635"/>
    <s v="Matthew Clasen"/>
    <x v="1"/>
    <s v="United States"/>
    <x v="27"/>
    <x v="10"/>
    <n v="62521"/>
    <s v="Central"/>
    <s v="OFF-PA-10000327"/>
    <x v="1"/>
    <x v="10"/>
    <s v="Xerox 1971"/>
    <n v="10.272"/>
    <n v="3"/>
    <n v="0.2"/>
    <n v="3.21"/>
  </r>
  <r>
    <n v="4085"/>
    <s v="CA-2017-163692"/>
    <x v="210"/>
    <d v="2017-09-09T00:00:00"/>
    <x v="2"/>
    <s v="Dp-13240"/>
    <s v="Dean percer"/>
    <x v="2"/>
    <s v="United States"/>
    <x v="42"/>
    <x v="16"/>
    <n v="85023"/>
    <s v="West"/>
    <s v="OFF-BI-10003291"/>
    <x v="1"/>
    <x v="8"/>
    <s v="Wilson Jones Leather-Like Binders with DublLock Round Rings"/>
    <n v="7.8570000000000002"/>
    <n v="3"/>
    <n v="0.7"/>
    <n v="-6.0236999999999998"/>
  </r>
  <r>
    <n v="4086"/>
    <s v="CA-2016-111913"/>
    <x v="578"/>
    <d v="2016-08-06T00:00:00"/>
    <x v="0"/>
    <s v="LC-16930"/>
    <s v="Linda Cazamias"/>
    <x v="1"/>
    <s v="United States"/>
    <x v="301"/>
    <x v="1"/>
    <n v="95823"/>
    <s v="West"/>
    <s v="TEC-PH-10002275"/>
    <x v="2"/>
    <x v="7"/>
    <s v="Mitel 5320 IP Phone VoIP phone"/>
    <n v="302.38400000000001"/>
    <n v="2"/>
    <n v="0.2"/>
    <n v="30.238399999999999"/>
  </r>
  <r>
    <n v="4087"/>
    <s v="CA-2016-111913"/>
    <x v="578"/>
    <d v="2016-08-06T00:00:00"/>
    <x v="0"/>
    <s v="LC-16930"/>
    <s v="Linda Cazamias"/>
    <x v="1"/>
    <s v="United States"/>
    <x v="301"/>
    <x v="1"/>
    <n v="95823"/>
    <s v="West"/>
    <s v="OFF-BI-10003291"/>
    <x v="1"/>
    <x v="8"/>
    <s v="Wilson Jones Leather-Like Binders with DublLock Round Rings"/>
    <n v="20.952000000000002"/>
    <n v="3"/>
    <n v="0.2"/>
    <n v="7.0712999999999999"/>
  </r>
  <r>
    <n v="4088"/>
    <s v="CA-2016-111913"/>
    <x v="578"/>
    <d v="2016-08-06T00:00:00"/>
    <x v="0"/>
    <s v="LC-16930"/>
    <s v="Linda Cazamias"/>
    <x v="1"/>
    <s v="United States"/>
    <x v="301"/>
    <x v="1"/>
    <n v="95823"/>
    <s v="West"/>
    <s v="OFF-BI-10000343"/>
    <x v="1"/>
    <x v="8"/>
    <s v="Pressboard Covers with Storage Hooks, 9 1/2&quot; x 11&quot;, Light Blue"/>
    <n v="11.784000000000001"/>
    <n v="3"/>
    <n v="0.2"/>
    <n v="3.9771000000000001"/>
  </r>
  <r>
    <n v="4089"/>
    <s v="US-2014-156559"/>
    <x v="710"/>
    <d v="2014-08-26T00:00:00"/>
    <x v="1"/>
    <s v="LH-16900"/>
    <s v="Lena Hernandez"/>
    <x v="0"/>
    <s v="United States"/>
    <x v="186"/>
    <x v="36"/>
    <n v="72401"/>
    <s v="South"/>
    <s v="FUR-BO-10000711"/>
    <x v="0"/>
    <x v="0"/>
    <s v="Hon Metal Bookcases, Gray"/>
    <n v="638.82000000000005"/>
    <n v="9"/>
    <n v="0"/>
    <n v="172.48140000000001"/>
  </r>
  <r>
    <n v="4090"/>
    <s v="CA-2016-161473"/>
    <x v="178"/>
    <d v="2016-04-05T00:00:00"/>
    <x v="1"/>
    <s v="TB-21175"/>
    <s v="Thomas Boland"/>
    <x v="1"/>
    <s v="United States"/>
    <x v="20"/>
    <x v="15"/>
    <n v="10035"/>
    <s v="East"/>
    <s v="OFF-LA-10001297"/>
    <x v="1"/>
    <x v="2"/>
    <s v="Avery 473"/>
    <n v="20.7"/>
    <n v="2"/>
    <n v="0"/>
    <n v="9.9359999999999999"/>
  </r>
  <r>
    <n v="4091"/>
    <s v="CA-2016-161473"/>
    <x v="178"/>
    <d v="2016-04-05T00:00:00"/>
    <x v="1"/>
    <s v="TB-21175"/>
    <s v="Thomas Boland"/>
    <x v="1"/>
    <s v="United States"/>
    <x v="20"/>
    <x v="15"/>
    <n v="10035"/>
    <s v="East"/>
    <s v="OFF-SU-10001574"/>
    <x v="1"/>
    <x v="14"/>
    <s v="Acme Value Line Scissors"/>
    <n v="10.95"/>
    <n v="3"/>
    <n v="0"/>
    <n v="3.2850000000000001"/>
  </r>
  <r>
    <n v="4092"/>
    <s v="CA-2016-161473"/>
    <x v="178"/>
    <d v="2016-04-05T00:00:00"/>
    <x v="1"/>
    <s v="TB-21175"/>
    <s v="Thomas Boland"/>
    <x v="1"/>
    <s v="United States"/>
    <x v="20"/>
    <x v="15"/>
    <n v="10035"/>
    <s v="East"/>
    <s v="OFF-BI-10003305"/>
    <x v="1"/>
    <x v="8"/>
    <s v="Avery Hanging File Binders"/>
    <n v="14.352"/>
    <n v="3"/>
    <n v="0.2"/>
    <n v="4.6643999999999997"/>
  </r>
  <r>
    <n v="4093"/>
    <s v="CA-2017-166576"/>
    <x v="941"/>
    <d v="2017-05-18T00:00:00"/>
    <x v="2"/>
    <s v="JM-15865"/>
    <s v="John Murray"/>
    <x v="0"/>
    <s v="United States"/>
    <x v="59"/>
    <x v="24"/>
    <n v="44312"/>
    <s v="East"/>
    <s v="OFF-ST-10002574"/>
    <x v="1"/>
    <x v="4"/>
    <s v="SAFCO Commercial Wire Shelving, Black"/>
    <n v="221.024"/>
    <n v="2"/>
    <n v="0.2"/>
    <n v="-55.256"/>
  </r>
  <r>
    <n v="4094"/>
    <s v="CA-2015-102491"/>
    <x v="252"/>
    <d v="2015-08-28T00:00:00"/>
    <x v="1"/>
    <s v="KW-16435"/>
    <s v="Katrina Willman"/>
    <x v="0"/>
    <s v="United States"/>
    <x v="159"/>
    <x v="0"/>
    <n v="41042"/>
    <s v="South"/>
    <s v="TEC-MA-10000864"/>
    <x v="2"/>
    <x v="15"/>
    <s v="Cisco 9971 IP Video Phone Charcoal"/>
    <n v="3080"/>
    <n v="7"/>
    <n v="0"/>
    <n v="1416.8"/>
  </r>
  <r>
    <n v="4095"/>
    <s v="CA-2015-102491"/>
    <x v="252"/>
    <d v="2015-08-28T00:00:00"/>
    <x v="1"/>
    <s v="KW-16435"/>
    <s v="Katrina Willman"/>
    <x v="0"/>
    <s v="United States"/>
    <x v="159"/>
    <x v="0"/>
    <n v="41042"/>
    <s v="South"/>
    <s v="TEC-AC-10003289"/>
    <x v="2"/>
    <x v="11"/>
    <s v="Anker Ultra-Slim Mini Bluetooth 3.0 Wireless Keyboard"/>
    <n v="79.959999999999994"/>
    <n v="4"/>
    <n v="0"/>
    <n v="18.390799999999999"/>
  </r>
  <r>
    <n v="4096"/>
    <s v="CA-2015-102491"/>
    <x v="252"/>
    <d v="2015-08-28T00:00:00"/>
    <x v="1"/>
    <s v="KW-16435"/>
    <s v="Katrina Willman"/>
    <x v="0"/>
    <s v="United States"/>
    <x v="159"/>
    <x v="0"/>
    <n v="41042"/>
    <s v="South"/>
    <s v="TEC-PH-10001619"/>
    <x v="2"/>
    <x v="7"/>
    <s v="LG G3"/>
    <n v="587.97"/>
    <n v="3"/>
    <n v="0"/>
    <n v="170.51130000000001"/>
  </r>
  <r>
    <n v="4097"/>
    <s v="CA-2014-116904"/>
    <x v="865"/>
    <d v="2014-09-28T00:00:00"/>
    <x v="1"/>
    <s v="SC-20095"/>
    <s v="Sanjit Chand"/>
    <x v="0"/>
    <s v="United States"/>
    <x v="31"/>
    <x v="11"/>
    <n v="55407"/>
    <s v="Central"/>
    <s v="OFF-PA-10004888"/>
    <x v="1"/>
    <x v="10"/>
    <s v="Xerox 217"/>
    <n v="32.4"/>
    <n v="5"/>
    <n v="0"/>
    <n v="15.552"/>
  </r>
  <r>
    <n v="4098"/>
    <s v="CA-2014-116904"/>
    <x v="865"/>
    <d v="2014-09-28T00:00:00"/>
    <x v="1"/>
    <s v="SC-20095"/>
    <s v="Sanjit Chand"/>
    <x v="0"/>
    <s v="United States"/>
    <x v="31"/>
    <x v="11"/>
    <n v="55407"/>
    <s v="Central"/>
    <s v="OFF-ST-10000736"/>
    <x v="1"/>
    <x v="4"/>
    <s v="Carina Double Wide Media Storage Towers in Natural &amp; Black"/>
    <n v="404.9"/>
    <n v="5"/>
    <n v="0"/>
    <n v="16.196000000000002"/>
  </r>
  <r>
    <n v="4099"/>
    <s v="CA-2014-116904"/>
    <x v="865"/>
    <d v="2014-09-28T00:00:00"/>
    <x v="1"/>
    <s v="SC-20095"/>
    <s v="Sanjit Chand"/>
    <x v="0"/>
    <s v="United States"/>
    <x v="31"/>
    <x v="11"/>
    <n v="55407"/>
    <s v="Central"/>
    <s v="OFF-BI-10001120"/>
    <x v="1"/>
    <x v="8"/>
    <s v="Ibico EPK-21 Electric Binding System"/>
    <n v="9449.9500000000007"/>
    <n v="5"/>
    <n v="0"/>
    <n v="4630.4754999999996"/>
  </r>
  <r>
    <n v="4100"/>
    <s v="CA-2014-116904"/>
    <x v="865"/>
    <d v="2014-09-28T00:00:00"/>
    <x v="1"/>
    <s v="SC-20095"/>
    <s v="Sanjit Chand"/>
    <x v="0"/>
    <s v="United States"/>
    <x v="31"/>
    <x v="11"/>
    <n v="55407"/>
    <s v="Central"/>
    <s v="OFF-BI-10000301"/>
    <x v="1"/>
    <x v="8"/>
    <s v="GBC Instant Report Kit"/>
    <n v="12.94"/>
    <n v="2"/>
    <n v="0"/>
    <n v="6.47"/>
  </r>
  <r>
    <n v="4101"/>
    <s v="US-2017-102288"/>
    <x v="249"/>
    <d v="2017-06-23T00:00:00"/>
    <x v="1"/>
    <s v="ZC-21910"/>
    <s v="Zuschuss Carroll"/>
    <x v="0"/>
    <s v="United States"/>
    <x v="12"/>
    <x v="5"/>
    <n v="77095"/>
    <s v="Central"/>
    <s v="OFF-AP-10004655"/>
    <x v="1"/>
    <x v="9"/>
    <s v="Holmes Visible Mist Ultrasonic Humidifier with 2.3-Gallon Output per Day, Replacement Filter"/>
    <n v="2.2639999999999998"/>
    <n v="1"/>
    <n v="0.8"/>
    <n v="-5.2072000000000003"/>
  </r>
  <r>
    <n v="4102"/>
    <s v="US-2017-102288"/>
    <x v="249"/>
    <d v="2017-06-23T00:00:00"/>
    <x v="1"/>
    <s v="ZC-21910"/>
    <s v="Zuschuss Carroll"/>
    <x v="0"/>
    <s v="United States"/>
    <x v="12"/>
    <x v="5"/>
    <n v="77095"/>
    <s v="Central"/>
    <s v="OFF-AP-10002906"/>
    <x v="1"/>
    <x v="9"/>
    <s v="Hoover Replacement Belt for Commercial Guardsman Heavy-Duty Upright Vacuum"/>
    <n v="0.44400000000000001"/>
    <n v="1"/>
    <n v="0.8"/>
    <n v="-1.1100000000000001"/>
  </r>
  <r>
    <n v="4103"/>
    <s v="US-2017-102288"/>
    <x v="249"/>
    <d v="2017-06-23T00:00:00"/>
    <x v="1"/>
    <s v="ZC-21910"/>
    <s v="Zuschuss Carroll"/>
    <x v="0"/>
    <s v="United States"/>
    <x v="12"/>
    <x v="5"/>
    <n v="77095"/>
    <s v="Central"/>
    <s v="OFF-PA-10000740"/>
    <x v="1"/>
    <x v="10"/>
    <s v="Xerox 1982"/>
    <n v="146.17599999999999"/>
    <n v="8"/>
    <n v="0.2"/>
    <n v="47.507199999999997"/>
  </r>
  <r>
    <n v="4104"/>
    <s v="CA-2017-137456"/>
    <x v="202"/>
    <d v="2017-12-21T00:00:00"/>
    <x v="3"/>
    <s v="RB-19465"/>
    <s v="Rick Bensley"/>
    <x v="2"/>
    <s v="United States"/>
    <x v="9"/>
    <x v="8"/>
    <n v="68025"/>
    <s v="Central"/>
    <s v="FUR-FU-10001940"/>
    <x v="0"/>
    <x v="5"/>
    <s v="Staple-based wall hangings"/>
    <n v="15.92"/>
    <n v="2"/>
    <n v="0"/>
    <n v="7.0048000000000004"/>
  </r>
  <r>
    <n v="4105"/>
    <s v="US-2017-155999"/>
    <x v="783"/>
    <d v="2017-08-13T00:00:00"/>
    <x v="1"/>
    <s v="JK-15370"/>
    <s v="Jay Kimmel"/>
    <x v="0"/>
    <s v="United States"/>
    <x v="70"/>
    <x v="1"/>
    <n v="92105"/>
    <s v="West"/>
    <s v="TEC-PH-10000439"/>
    <x v="2"/>
    <x v="7"/>
    <s v="GE DSL Phone Line Filter"/>
    <n v="159.96"/>
    <n v="5"/>
    <n v="0.2"/>
    <n v="17.9955"/>
  </r>
  <r>
    <n v="4106"/>
    <s v="US-2017-155999"/>
    <x v="783"/>
    <d v="2017-08-13T00:00:00"/>
    <x v="1"/>
    <s v="JK-15370"/>
    <s v="Jay Kimmel"/>
    <x v="0"/>
    <s v="United States"/>
    <x v="70"/>
    <x v="1"/>
    <n v="92105"/>
    <s v="West"/>
    <s v="OFF-BI-10000404"/>
    <x v="1"/>
    <x v="8"/>
    <s v="Avery Printable Repositionable Plastic Tabs"/>
    <n v="13.76"/>
    <n v="2"/>
    <n v="0.2"/>
    <n v="4.6440000000000001"/>
  </r>
  <r>
    <n v="4107"/>
    <s v="US-2016-148334"/>
    <x v="250"/>
    <d v="2016-08-26T00:00:00"/>
    <x v="1"/>
    <s v="DD-13570"/>
    <s v="Dorothy Dickinson"/>
    <x v="0"/>
    <s v="United States"/>
    <x v="12"/>
    <x v="5"/>
    <n v="77041"/>
    <s v="Central"/>
    <s v="OFF-BI-10003676"/>
    <x v="1"/>
    <x v="8"/>
    <s v="GBC Standard Recycled Report Covers, Clear Plastic Sheets"/>
    <n v="4.3120000000000003"/>
    <n v="2"/>
    <n v="0.8"/>
    <n v="-6.8992000000000004"/>
  </r>
  <r>
    <n v="4108"/>
    <s v="CA-2015-105599"/>
    <x v="67"/>
    <d v="2015-09-07T00:00:00"/>
    <x v="3"/>
    <s v="MC-17275"/>
    <s v="Marc Crier"/>
    <x v="0"/>
    <s v="United States"/>
    <x v="20"/>
    <x v="15"/>
    <n v="10011"/>
    <s v="East"/>
    <s v="OFF-ST-10002486"/>
    <x v="1"/>
    <x v="4"/>
    <s v="Eldon Shelf Savers Cubes and Bins"/>
    <n v="13.96"/>
    <n v="2"/>
    <n v="0"/>
    <n v="0.2792"/>
  </r>
  <r>
    <n v="4109"/>
    <s v="CA-2015-105599"/>
    <x v="67"/>
    <d v="2015-09-07T00:00:00"/>
    <x v="3"/>
    <s v="MC-17275"/>
    <s v="Marc Crier"/>
    <x v="0"/>
    <s v="United States"/>
    <x v="20"/>
    <x v="15"/>
    <n v="10011"/>
    <s v="East"/>
    <s v="FUR-TA-10003837"/>
    <x v="0"/>
    <x v="3"/>
    <s v="Anderson Hickey Conga Table Tops &amp; Accessories"/>
    <n v="27.414000000000001"/>
    <n v="3"/>
    <n v="0.4"/>
    <n v="-14.1639"/>
  </r>
  <r>
    <n v="4110"/>
    <s v="CA-2015-153717"/>
    <x v="707"/>
    <d v="2016-01-01T00:00:00"/>
    <x v="1"/>
    <s v="DL-13495"/>
    <s v="Dionis Lloyd"/>
    <x v="1"/>
    <s v="United States"/>
    <x v="66"/>
    <x v="12"/>
    <n v="48227"/>
    <s v="Central"/>
    <s v="TEC-PH-10002923"/>
    <x v="2"/>
    <x v="7"/>
    <s v="Logitech B530 USB Headset - headset - Full size, Binaural"/>
    <n v="73.98"/>
    <n v="2"/>
    <n v="0"/>
    <n v="19.974599999999999"/>
  </r>
  <r>
    <n v="4111"/>
    <s v="CA-2015-153717"/>
    <x v="707"/>
    <d v="2016-01-01T00:00:00"/>
    <x v="1"/>
    <s v="DL-13495"/>
    <s v="Dionis Lloyd"/>
    <x v="1"/>
    <s v="United States"/>
    <x v="66"/>
    <x v="12"/>
    <n v="48227"/>
    <s v="Central"/>
    <s v="FUR-BO-10004360"/>
    <x v="0"/>
    <x v="0"/>
    <s v="Rush Hierlooms Collection Rich Wood Bookcases"/>
    <n v="160.97999999999999"/>
    <n v="1"/>
    <n v="0"/>
    <n v="20.927399999999999"/>
  </r>
  <r>
    <n v="4112"/>
    <s v="CA-2015-153717"/>
    <x v="707"/>
    <d v="2016-01-01T00:00:00"/>
    <x v="1"/>
    <s v="DL-13495"/>
    <s v="Dionis Lloyd"/>
    <x v="1"/>
    <s v="United States"/>
    <x v="66"/>
    <x v="12"/>
    <n v="48227"/>
    <s v="Central"/>
    <s v="OFF-PA-10002160"/>
    <x v="1"/>
    <x v="10"/>
    <s v="Xerox 1978"/>
    <n v="17.34"/>
    <n v="3"/>
    <n v="0"/>
    <n v="8.4966000000000008"/>
  </r>
  <r>
    <n v="4113"/>
    <s v="CA-2015-153717"/>
    <x v="707"/>
    <d v="2016-01-01T00:00:00"/>
    <x v="1"/>
    <s v="DL-13495"/>
    <s v="Dionis Lloyd"/>
    <x v="1"/>
    <s v="United States"/>
    <x v="66"/>
    <x v="12"/>
    <n v="48227"/>
    <s v="Central"/>
    <s v="OFF-AR-10002375"/>
    <x v="1"/>
    <x v="6"/>
    <s v="Newell 351"/>
    <n v="3.28"/>
    <n v="1"/>
    <n v="0"/>
    <n v="0.95120000000000005"/>
  </r>
  <r>
    <n v="4114"/>
    <s v="CA-2015-116687"/>
    <x v="942"/>
    <d v="2015-05-07T00:00:00"/>
    <x v="1"/>
    <s v="NC-18625"/>
    <s v="Noah Childs"/>
    <x v="1"/>
    <s v="United States"/>
    <x v="12"/>
    <x v="5"/>
    <n v="77095"/>
    <s v="Central"/>
    <s v="OFF-LA-10000443"/>
    <x v="1"/>
    <x v="2"/>
    <s v="Avery 501"/>
    <n v="8.8559999999999999"/>
    <n v="3"/>
    <n v="0.2"/>
    <n v="2.9889000000000001"/>
  </r>
  <r>
    <n v="4115"/>
    <s v="CA-2015-116687"/>
    <x v="942"/>
    <d v="2015-05-07T00:00:00"/>
    <x v="1"/>
    <s v="NC-18625"/>
    <s v="Noah Childs"/>
    <x v="1"/>
    <s v="United States"/>
    <x v="12"/>
    <x v="5"/>
    <n v="77095"/>
    <s v="Central"/>
    <s v="TEC-PH-10001750"/>
    <x v="2"/>
    <x v="7"/>
    <s v="Samsung Rugby III"/>
    <n v="158.376"/>
    <n v="3"/>
    <n v="0.2"/>
    <n v="13.857900000000001"/>
  </r>
  <r>
    <n v="4116"/>
    <s v="CA-2016-163573"/>
    <x v="390"/>
    <d v="2016-11-27T00:00:00"/>
    <x v="2"/>
    <s v="AC-10450"/>
    <s v="Amy Cox"/>
    <x v="0"/>
    <s v="United States"/>
    <x v="4"/>
    <x v="4"/>
    <n v="98105"/>
    <s v="West"/>
    <s v="OFF-BI-10004632"/>
    <x v="1"/>
    <x v="8"/>
    <s v="Ibico Hi-Tech Manual Binding System"/>
    <n v="1219.96"/>
    <n v="5"/>
    <n v="0.2"/>
    <n v="381.23750000000001"/>
  </r>
  <r>
    <n v="4117"/>
    <s v="CA-2015-153416"/>
    <x v="27"/>
    <d v="2015-11-29T00:00:00"/>
    <x v="1"/>
    <s v="TS-21340"/>
    <s v="Toby Swindell"/>
    <x v="0"/>
    <s v="United States"/>
    <x v="1"/>
    <x v="1"/>
    <n v="90036"/>
    <s v="West"/>
    <s v="OFF-BI-10002813"/>
    <x v="1"/>
    <x v="8"/>
    <s v="Avery Reinforcements for Hole-Punch Pages"/>
    <n v="3.1680000000000001"/>
    <n v="2"/>
    <n v="0.2"/>
    <n v="0.99"/>
  </r>
  <r>
    <n v="4118"/>
    <s v="CA-2015-153416"/>
    <x v="27"/>
    <d v="2015-11-29T00:00:00"/>
    <x v="1"/>
    <s v="TS-21340"/>
    <s v="Toby Swindell"/>
    <x v="0"/>
    <s v="United States"/>
    <x v="1"/>
    <x v="1"/>
    <n v="90036"/>
    <s v="West"/>
    <s v="OFF-PA-10002005"/>
    <x v="1"/>
    <x v="10"/>
    <s v="Xerox 225"/>
    <n v="19.440000000000001"/>
    <n v="3"/>
    <n v="0"/>
    <n v="9.3312000000000008"/>
  </r>
  <r>
    <n v="4119"/>
    <s v="CA-2015-153416"/>
    <x v="27"/>
    <d v="2015-11-29T00:00:00"/>
    <x v="1"/>
    <s v="TS-21340"/>
    <s v="Toby Swindell"/>
    <x v="0"/>
    <s v="United States"/>
    <x v="1"/>
    <x v="1"/>
    <n v="90036"/>
    <s v="West"/>
    <s v="OFF-ST-10000060"/>
    <x v="1"/>
    <x v="4"/>
    <s v="Fellowes Bankers Box Staxonsteel Drawer File/Stacking System"/>
    <n v="454.86"/>
    <n v="7"/>
    <n v="0"/>
    <n v="54.583199999999998"/>
  </r>
  <r>
    <n v="4120"/>
    <s v="CA-2015-153416"/>
    <x v="27"/>
    <d v="2015-11-29T00:00:00"/>
    <x v="1"/>
    <s v="TS-21340"/>
    <s v="Toby Swindell"/>
    <x v="0"/>
    <s v="United States"/>
    <x v="1"/>
    <x v="1"/>
    <n v="90036"/>
    <s v="West"/>
    <s v="OFF-BI-10002706"/>
    <x v="1"/>
    <x v="8"/>
    <s v="Avery Premier Heavy-Duty Binder with Round Locking Rings"/>
    <n v="91.391999999999996"/>
    <n v="8"/>
    <n v="0.2"/>
    <n v="29.702400000000001"/>
  </r>
  <r>
    <n v="4121"/>
    <s v="CA-2017-117394"/>
    <x v="507"/>
    <d v="2017-09-10T00:00:00"/>
    <x v="1"/>
    <s v="MM-17920"/>
    <s v="Michael Moore"/>
    <x v="0"/>
    <s v="United States"/>
    <x v="10"/>
    <x v="9"/>
    <n v="19120"/>
    <s v="East"/>
    <s v="TEC-AC-10000199"/>
    <x v="2"/>
    <x v="11"/>
    <s v="Kingston Digital DataTraveler 8GB USB 2.0"/>
    <n v="19.04"/>
    <n v="4"/>
    <n v="0.2"/>
    <n v="-1.4279999999999999"/>
  </r>
  <r>
    <n v="4122"/>
    <s v="CA-2017-133823"/>
    <x v="943"/>
    <d v="2017-05-12T00:00:00"/>
    <x v="3"/>
    <s v="LP-17080"/>
    <s v="Liz Pelletier"/>
    <x v="0"/>
    <s v="United States"/>
    <x v="4"/>
    <x v="4"/>
    <n v="98103"/>
    <s v="West"/>
    <s v="OFF-PA-10002870"/>
    <x v="1"/>
    <x v="10"/>
    <s v="Ampad Phone Message Book, Recycled, 400 Message Capacity, 5 ¾” x 11”"/>
    <n v="37.44"/>
    <n v="6"/>
    <n v="0"/>
    <n v="16.847999999999999"/>
  </r>
  <r>
    <n v="4123"/>
    <s v="CA-2017-133823"/>
    <x v="943"/>
    <d v="2017-05-12T00:00:00"/>
    <x v="3"/>
    <s v="LP-17080"/>
    <s v="Liz Pelletier"/>
    <x v="0"/>
    <s v="United States"/>
    <x v="4"/>
    <x v="4"/>
    <n v="98103"/>
    <s v="West"/>
    <s v="OFF-LA-10004545"/>
    <x v="1"/>
    <x v="2"/>
    <s v="Avery 50"/>
    <n v="37.590000000000003"/>
    <n v="3"/>
    <n v="0"/>
    <n v="17.667300000000001"/>
  </r>
  <r>
    <n v="4124"/>
    <s v="CA-2017-133823"/>
    <x v="943"/>
    <d v="2017-05-12T00:00:00"/>
    <x v="3"/>
    <s v="LP-17080"/>
    <s v="Liz Pelletier"/>
    <x v="0"/>
    <s v="United States"/>
    <x v="4"/>
    <x v="4"/>
    <n v="98103"/>
    <s v="West"/>
    <s v="OFF-BI-10000962"/>
    <x v="1"/>
    <x v="8"/>
    <s v="Acco Flexible ACCOHIDE Square Ring Data Binder, Dark Blue, 11 1/2&quot; X 14&quot; 7/8&quot;"/>
    <n v="26.032"/>
    <n v="2"/>
    <n v="0.2"/>
    <n v="9.4366000000000003"/>
  </r>
  <r>
    <n v="4125"/>
    <s v="CA-2014-127523"/>
    <x v="218"/>
    <d v="2014-05-18T00:00:00"/>
    <x v="1"/>
    <s v="BG-11695"/>
    <s v="Brooke Gillingham"/>
    <x v="1"/>
    <s v="United States"/>
    <x v="232"/>
    <x v="15"/>
    <n v="13601"/>
    <s v="East"/>
    <s v="OFF-AP-10004249"/>
    <x v="1"/>
    <x v="9"/>
    <s v="Staple holder"/>
    <n v="35.909999999999997"/>
    <n v="3"/>
    <n v="0"/>
    <n v="9.6957000000000004"/>
  </r>
  <r>
    <n v="4126"/>
    <s v="CA-2017-123239"/>
    <x v="944"/>
    <d v="2017-07-31T00:00:00"/>
    <x v="0"/>
    <s v="MG-18145"/>
    <s v="Mike Gockenbach"/>
    <x v="0"/>
    <s v="United States"/>
    <x v="108"/>
    <x v="2"/>
    <n v="32216"/>
    <s v="South"/>
    <s v="FUR-FU-10001602"/>
    <x v="0"/>
    <x v="5"/>
    <s v="Eldon Delta Triangular Chair Mat, 52&quot; x 58&quot;, Clear"/>
    <n v="91.031999999999996"/>
    <n v="3"/>
    <n v="0.2"/>
    <n v="-2.2757999999999998"/>
  </r>
  <r>
    <n v="4127"/>
    <s v="CA-2017-156769"/>
    <x v="636"/>
    <d v="2017-05-09T00:00:00"/>
    <x v="2"/>
    <s v="GZ-14470"/>
    <s v="Gary Zandusky"/>
    <x v="0"/>
    <s v="United States"/>
    <x v="81"/>
    <x v="17"/>
    <n v="22204"/>
    <s v="South"/>
    <s v="OFF-AR-10003179"/>
    <x v="1"/>
    <x v="6"/>
    <s v="Dixon Ticonderoga Core-Lock Colored Pencils"/>
    <n v="54.66"/>
    <n v="6"/>
    <n v="0"/>
    <n v="18.037800000000001"/>
  </r>
  <r>
    <n v="4128"/>
    <s v="CA-2014-127299"/>
    <x v="111"/>
    <d v="2014-09-24T00:00:00"/>
    <x v="1"/>
    <s v="JL-15835"/>
    <s v="John Lee"/>
    <x v="0"/>
    <s v="United States"/>
    <x v="35"/>
    <x v="3"/>
    <n v="28205"/>
    <s v="South"/>
    <s v="OFF-ST-10003722"/>
    <x v="1"/>
    <x v="4"/>
    <s v="Project Tote Personal File"/>
    <n v="67.343999999999994"/>
    <n v="6"/>
    <n v="0.2"/>
    <n v="7.5762"/>
  </r>
  <r>
    <n v="4129"/>
    <s v="CA-2014-127299"/>
    <x v="111"/>
    <d v="2014-09-24T00:00:00"/>
    <x v="1"/>
    <s v="JL-15835"/>
    <s v="John Lee"/>
    <x v="0"/>
    <s v="United States"/>
    <x v="35"/>
    <x v="3"/>
    <n v="28205"/>
    <s v="South"/>
    <s v="TEC-MA-10001127"/>
    <x v="2"/>
    <x v="15"/>
    <s v="HP Designjet T520 Inkjet Large Format Printer - 24&quot; Color"/>
    <n v="2624.9850000000001"/>
    <n v="3"/>
    <n v="0.5"/>
    <n v="-944.99459999999999"/>
  </r>
  <r>
    <n v="4130"/>
    <s v="CA-2015-121272"/>
    <x v="368"/>
    <d v="2015-04-04T00:00:00"/>
    <x v="1"/>
    <s v="DO-13435"/>
    <s v="Denny Ordway"/>
    <x v="0"/>
    <s v="United States"/>
    <x v="4"/>
    <x v="4"/>
    <n v="98103"/>
    <s v="West"/>
    <s v="OFF-AP-10001947"/>
    <x v="1"/>
    <x v="9"/>
    <s v="Acco 6 Outlet Guardian Premium Plus Surge Suppressor"/>
    <n v="73.28"/>
    <n v="4"/>
    <n v="0"/>
    <n v="21.251200000000001"/>
  </r>
  <r>
    <n v="4131"/>
    <s v="CA-2014-115336"/>
    <x v="728"/>
    <d v="2014-11-25T00:00:00"/>
    <x v="1"/>
    <s v="AB-10600"/>
    <s v="Ann Blume"/>
    <x v="1"/>
    <s v="United States"/>
    <x v="22"/>
    <x v="10"/>
    <n v="60623"/>
    <s v="Central"/>
    <s v="OFF-BI-10001107"/>
    <x v="1"/>
    <x v="8"/>
    <s v="GBC White Gloss Covers, Plain Front"/>
    <n v="14.48"/>
    <n v="5"/>
    <n v="0.8"/>
    <n v="-23.891999999999999"/>
  </r>
  <r>
    <n v="4132"/>
    <s v="CA-2015-111703"/>
    <x v="740"/>
    <d v="2015-07-09T00:00:00"/>
    <x v="1"/>
    <s v="KB-16315"/>
    <s v="Karl Braun"/>
    <x v="0"/>
    <s v="United States"/>
    <x v="389"/>
    <x v="2"/>
    <n v="33021"/>
    <s v="South"/>
    <s v="OFF-PA-10000349"/>
    <x v="1"/>
    <x v="10"/>
    <s v="Easy-staple paper"/>
    <n v="11.952"/>
    <n v="3"/>
    <n v="0.2"/>
    <n v="4.0338000000000003"/>
  </r>
  <r>
    <n v="4133"/>
    <s v="CA-2015-111703"/>
    <x v="740"/>
    <d v="2015-07-09T00:00:00"/>
    <x v="1"/>
    <s v="KB-16315"/>
    <s v="Karl Braun"/>
    <x v="0"/>
    <s v="United States"/>
    <x v="389"/>
    <x v="2"/>
    <n v="33021"/>
    <s v="South"/>
    <s v="OFF-PA-10003349"/>
    <x v="1"/>
    <x v="10"/>
    <s v="Xerox 1957"/>
    <n v="15.552"/>
    <n v="3"/>
    <n v="0.2"/>
    <n v="5.6375999999999999"/>
  </r>
  <r>
    <n v="4134"/>
    <s v="CA-2014-128839"/>
    <x v="78"/>
    <d v="2014-09-13T00:00:00"/>
    <x v="1"/>
    <s v="TT-21070"/>
    <s v="Ted Trevino"/>
    <x v="0"/>
    <s v="United States"/>
    <x v="269"/>
    <x v="17"/>
    <n v="23320"/>
    <s v="South"/>
    <s v="OFF-FA-10002280"/>
    <x v="1"/>
    <x v="13"/>
    <s v="Advantus Plastic Paper Clips"/>
    <n v="45"/>
    <n v="9"/>
    <n v="0"/>
    <n v="21.6"/>
  </r>
  <r>
    <n v="4135"/>
    <s v="CA-2014-128839"/>
    <x v="78"/>
    <d v="2014-09-13T00:00:00"/>
    <x v="1"/>
    <s v="TT-21070"/>
    <s v="Ted Trevino"/>
    <x v="0"/>
    <s v="United States"/>
    <x v="269"/>
    <x v="17"/>
    <n v="23320"/>
    <s v="South"/>
    <s v="TEC-MA-10000029"/>
    <x v="2"/>
    <x v="15"/>
    <s v="Epson WorkForce WF-2530 All-in-One Printer, Copier Scanner"/>
    <n v="209.97"/>
    <n v="3"/>
    <n v="0"/>
    <n v="90.287099999999995"/>
  </r>
  <r>
    <n v="4136"/>
    <s v="CA-2017-105914"/>
    <x v="280"/>
    <d v="2017-10-08T00:00:00"/>
    <x v="1"/>
    <s v="PV-18985"/>
    <s v="Paul Van Hugh"/>
    <x v="2"/>
    <s v="United States"/>
    <x v="1"/>
    <x v="1"/>
    <n v="90036"/>
    <s v="West"/>
    <s v="OFF-BI-10002854"/>
    <x v="1"/>
    <x v="8"/>
    <s v="Performers Binder/Pad Holder, Black"/>
    <n v="112.12"/>
    <n v="5"/>
    <n v="0.2"/>
    <n v="42.045000000000002"/>
  </r>
  <r>
    <n v="4137"/>
    <s v="CA-2017-105914"/>
    <x v="280"/>
    <d v="2017-10-08T00:00:00"/>
    <x v="1"/>
    <s v="PV-18985"/>
    <s v="Paul Van Hugh"/>
    <x v="2"/>
    <s v="United States"/>
    <x v="1"/>
    <x v="1"/>
    <n v="90036"/>
    <s v="West"/>
    <s v="OFF-ST-10003716"/>
    <x v="1"/>
    <x v="4"/>
    <s v="Tennsco Double-Tier Lockers"/>
    <n v="1575.14"/>
    <n v="7"/>
    <n v="0"/>
    <n v="204.76820000000001"/>
  </r>
  <r>
    <n v="4138"/>
    <s v="CA-2017-110926"/>
    <x v="123"/>
    <d v="2017-11-23T00:00:00"/>
    <x v="1"/>
    <s v="DD-13570"/>
    <s v="Dorothy Dickinson"/>
    <x v="0"/>
    <s v="United States"/>
    <x v="166"/>
    <x v="17"/>
    <n v="22304"/>
    <s v="South"/>
    <s v="OFF-FA-10000624"/>
    <x v="1"/>
    <x v="13"/>
    <s v="OIC Binder Clips"/>
    <n v="25.06"/>
    <n v="7"/>
    <n v="0"/>
    <n v="12.53"/>
  </r>
  <r>
    <n v="4139"/>
    <s v="CA-2016-117226"/>
    <x v="945"/>
    <d v="2017-01-01T00:00:00"/>
    <x v="2"/>
    <s v="KD-16495"/>
    <s v="Keith Dawkins"/>
    <x v="1"/>
    <s v="United States"/>
    <x v="390"/>
    <x v="5"/>
    <n v="77536"/>
    <s v="Central"/>
    <s v="OFF-BI-10004654"/>
    <x v="1"/>
    <x v="8"/>
    <s v="Avery Binding System Hidden Tab Executive Style Index Sets"/>
    <n v="6.9240000000000004"/>
    <n v="6"/>
    <n v="0.8"/>
    <n v="-10.385999999999999"/>
  </r>
  <r>
    <n v="4140"/>
    <s v="CA-2017-127313"/>
    <x v="96"/>
    <d v="2017-12-04T00:00:00"/>
    <x v="2"/>
    <s v="RA-19285"/>
    <s v="Ralph Arnett"/>
    <x v="0"/>
    <s v="United States"/>
    <x v="10"/>
    <x v="9"/>
    <n v="19120"/>
    <s v="East"/>
    <s v="OFF-ST-10001228"/>
    <x v="1"/>
    <x v="4"/>
    <s v="Personal File Boxes with Fold-Down Carry Handle"/>
    <n v="37.392000000000003"/>
    <n v="3"/>
    <n v="0.2"/>
    <n v="2.3370000000000002"/>
  </r>
  <r>
    <n v="4141"/>
    <s v="CA-2017-127313"/>
    <x v="96"/>
    <d v="2017-12-04T00:00:00"/>
    <x v="2"/>
    <s v="RA-19285"/>
    <s v="Ralph Arnett"/>
    <x v="0"/>
    <s v="United States"/>
    <x v="10"/>
    <x v="9"/>
    <n v="19120"/>
    <s v="East"/>
    <s v="FUR-FU-10003798"/>
    <x v="0"/>
    <x v="5"/>
    <s v="Ultra Door Kickplate, 8&quot;H x 34&quot;W"/>
    <n v="79.12"/>
    <n v="5"/>
    <n v="0.2"/>
    <n v="13.846"/>
  </r>
  <r>
    <n v="4142"/>
    <s v="CA-2016-136287"/>
    <x v="900"/>
    <d v="2016-06-17T00:00:00"/>
    <x v="1"/>
    <s v="SS-20590"/>
    <s v="Sonia Sunley"/>
    <x v="0"/>
    <s v="United States"/>
    <x v="391"/>
    <x v="41"/>
    <n v="67212"/>
    <s v="Central"/>
    <s v="OFF-LA-10003148"/>
    <x v="1"/>
    <x v="2"/>
    <s v="Avery 51"/>
    <n v="18.899999999999999"/>
    <n v="3"/>
    <n v="0"/>
    <n v="8.6940000000000008"/>
  </r>
  <r>
    <n v="4143"/>
    <s v="US-2014-107699"/>
    <x v="946"/>
    <d v="2014-05-23T00:00:00"/>
    <x v="1"/>
    <s v="JH-15820"/>
    <s v="John Huston"/>
    <x v="0"/>
    <s v="United States"/>
    <x v="297"/>
    <x v="12"/>
    <n v="48640"/>
    <s v="Central"/>
    <s v="OFF-BI-10001249"/>
    <x v="1"/>
    <x v="8"/>
    <s v="Avery Heavy-Duty EZD View Binder with Locking Rings"/>
    <n v="57.42"/>
    <n v="9"/>
    <n v="0"/>
    <n v="26.4132"/>
  </r>
  <r>
    <n v="4144"/>
    <s v="CA-2017-112725"/>
    <x v="289"/>
    <d v="2017-02-06T00:00:00"/>
    <x v="1"/>
    <s v="EH-14125"/>
    <s v="Eugene Hildebrand"/>
    <x v="2"/>
    <s v="United States"/>
    <x v="8"/>
    <x v="1"/>
    <n v="94110"/>
    <s v="West"/>
    <s v="OFF-AR-10003759"/>
    <x v="1"/>
    <x v="6"/>
    <s v="Crayola Anti Dust Chalk, 12/Pack"/>
    <n v="12.74"/>
    <n v="7"/>
    <n v="0"/>
    <n v="5.7329999999999997"/>
  </r>
  <r>
    <n v="4145"/>
    <s v="CA-2017-112725"/>
    <x v="289"/>
    <d v="2017-02-06T00:00:00"/>
    <x v="1"/>
    <s v="EH-14125"/>
    <s v="Eugene Hildebrand"/>
    <x v="2"/>
    <s v="United States"/>
    <x v="8"/>
    <x v="1"/>
    <n v="94110"/>
    <s v="West"/>
    <s v="OFF-AR-10001227"/>
    <x v="1"/>
    <x v="6"/>
    <s v="Newell 338"/>
    <n v="8.82"/>
    <n v="3"/>
    <n v="0"/>
    <n v="2.3814000000000002"/>
  </r>
  <r>
    <n v="4146"/>
    <s v="CA-2017-112725"/>
    <x v="289"/>
    <d v="2017-02-06T00:00:00"/>
    <x v="1"/>
    <s v="EH-14125"/>
    <s v="Eugene Hildebrand"/>
    <x v="2"/>
    <s v="United States"/>
    <x v="8"/>
    <x v="1"/>
    <n v="94110"/>
    <s v="West"/>
    <s v="FUR-CH-10000863"/>
    <x v="0"/>
    <x v="1"/>
    <s v="Novimex Swivel Fabric Task Chair"/>
    <n v="120.78400000000001"/>
    <n v="1"/>
    <n v="0.2"/>
    <n v="-13.588200000000001"/>
  </r>
  <r>
    <n v="4147"/>
    <s v="CA-2015-136196"/>
    <x v="109"/>
    <d v="2015-12-04T00:00:00"/>
    <x v="1"/>
    <s v="TP-21415"/>
    <s v="Tom Prescott"/>
    <x v="0"/>
    <s v="United States"/>
    <x v="210"/>
    <x v="15"/>
    <n v="11520"/>
    <s v="East"/>
    <s v="FUR-FU-10004017"/>
    <x v="0"/>
    <x v="5"/>
    <s v="Tenex Contemporary Contur Chairmats for Low and Medium Pile Carpet, Computer, 39&quot; x 49&quot;"/>
    <n v="322.58999999999997"/>
    <n v="3"/>
    <n v="0"/>
    <n v="64.518000000000001"/>
  </r>
  <r>
    <n v="4148"/>
    <s v="CA-2017-106068"/>
    <x v="436"/>
    <d v="2017-10-28T00:00:00"/>
    <x v="1"/>
    <s v="RB-19330"/>
    <s v="Randy Bradley"/>
    <x v="0"/>
    <s v="United States"/>
    <x v="89"/>
    <x v="5"/>
    <n v="78745"/>
    <s v="Central"/>
    <s v="OFF-BI-10000962"/>
    <x v="1"/>
    <x v="8"/>
    <s v="Acco Flexible ACCOHIDE Square Ring Data Binder, Dark Blue, 11 1/2&quot; X 14&quot; 7/8&quot;"/>
    <n v="9.7620000000000005"/>
    <n v="3"/>
    <n v="0.8"/>
    <n v="-15.1311"/>
  </r>
  <r>
    <n v="4149"/>
    <s v="CA-2017-106068"/>
    <x v="436"/>
    <d v="2017-10-28T00:00:00"/>
    <x v="1"/>
    <s v="RB-19330"/>
    <s v="Randy Bradley"/>
    <x v="0"/>
    <s v="United States"/>
    <x v="89"/>
    <x v="5"/>
    <n v="78745"/>
    <s v="Central"/>
    <s v="OFF-ST-10004507"/>
    <x v="1"/>
    <x v="4"/>
    <s v="Advantus Rolling Storage Box"/>
    <n v="13.72"/>
    <n v="1"/>
    <n v="0.2"/>
    <n v="1.2004999999999999"/>
  </r>
  <r>
    <n v="4150"/>
    <s v="CA-2017-106068"/>
    <x v="436"/>
    <d v="2017-10-28T00:00:00"/>
    <x v="1"/>
    <s v="RB-19330"/>
    <s v="Randy Bradley"/>
    <x v="0"/>
    <s v="United States"/>
    <x v="89"/>
    <x v="5"/>
    <n v="78745"/>
    <s v="Central"/>
    <s v="TEC-AC-10002942"/>
    <x v="2"/>
    <x v="11"/>
    <s v="WD My Passport Ultra 1TB Portable External Hard Drive"/>
    <n v="55.2"/>
    <n v="1"/>
    <n v="0.2"/>
    <n v="-2.0699999999999998"/>
  </r>
  <r>
    <n v="4151"/>
    <s v="CA-2017-106068"/>
    <x v="436"/>
    <d v="2017-10-28T00:00:00"/>
    <x v="1"/>
    <s v="RB-19330"/>
    <s v="Randy Bradley"/>
    <x v="0"/>
    <s v="United States"/>
    <x v="89"/>
    <x v="5"/>
    <n v="78745"/>
    <s v="Central"/>
    <s v="OFF-ST-10002344"/>
    <x v="1"/>
    <x v="4"/>
    <s v="Carina 42&quot;Hx23 3/4&quot;W Media Storage Unit"/>
    <n v="259.13600000000002"/>
    <n v="4"/>
    <n v="0.2"/>
    <n v="-58.305599999999998"/>
  </r>
  <r>
    <n v="4152"/>
    <s v="CA-2017-100160"/>
    <x v="210"/>
    <d v="2017-09-11T00:00:00"/>
    <x v="1"/>
    <s v="CB-12025"/>
    <s v="Cassandra Brandow"/>
    <x v="0"/>
    <s v="United States"/>
    <x v="10"/>
    <x v="9"/>
    <n v="19134"/>
    <s v="East"/>
    <s v="OFF-LA-10002475"/>
    <x v="1"/>
    <x v="2"/>
    <s v="Avery 519"/>
    <n v="29.24"/>
    <n v="5"/>
    <n v="0.2"/>
    <n v="9.8684999999999992"/>
  </r>
  <r>
    <n v="4153"/>
    <s v="CA-2017-100160"/>
    <x v="210"/>
    <d v="2017-09-11T00:00:00"/>
    <x v="1"/>
    <s v="CB-12025"/>
    <s v="Cassandra Brandow"/>
    <x v="0"/>
    <s v="United States"/>
    <x v="10"/>
    <x v="9"/>
    <n v="19134"/>
    <s v="East"/>
    <s v="OFF-PA-10003072"/>
    <x v="1"/>
    <x v="10"/>
    <s v="Eureka Recycled Copy Paper 8 1/2&quot; x 11&quot;, Ream"/>
    <n v="15.552"/>
    <n v="3"/>
    <n v="0.2"/>
    <n v="5.4432"/>
  </r>
  <r>
    <n v="4154"/>
    <s v="CA-2017-100160"/>
    <x v="210"/>
    <d v="2017-09-11T00:00:00"/>
    <x v="1"/>
    <s v="CB-12025"/>
    <s v="Cassandra Brandow"/>
    <x v="0"/>
    <s v="United States"/>
    <x v="10"/>
    <x v="9"/>
    <n v="19134"/>
    <s v="East"/>
    <s v="OFF-EN-10001509"/>
    <x v="1"/>
    <x v="12"/>
    <s v="Poly String Tie Envelopes"/>
    <n v="4.8959999999999999"/>
    <n v="3"/>
    <n v="0.2"/>
    <n v="1.6524000000000001"/>
  </r>
  <r>
    <n v="4155"/>
    <s v="CA-2016-139689"/>
    <x v="723"/>
    <d v="2017-01-03T00:00:00"/>
    <x v="1"/>
    <s v="MP-17965"/>
    <s v="Michael Paige"/>
    <x v="1"/>
    <s v="United States"/>
    <x v="39"/>
    <x v="18"/>
    <n v="37620"/>
    <s v="South"/>
    <s v="OFF-BI-10004781"/>
    <x v="1"/>
    <x v="8"/>
    <s v="GBC Wire Binding Strips"/>
    <n v="38.088000000000001"/>
    <n v="4"/>
    <n v="0.7"/>
    <n v="-27.9312"/>
  </r>
  <r>
    <n v="4156"/>
    <s v="CA-2016-139689"/>
    <x v="723"/>
    <d v="2017-01-03T00:00:00"/>
    <x v="1"/>
    <s v="MP-17965"/>
    <s v="Michael Paige"/>
    <x v="1"/>
    <s v="United States"/>
    <x v="39"/>
    <x v="18"/>
    <n v="37620"/>
    <s v="South"/>
    <s v="OFF-BI-10000145"/>
    <x v="1"/>
    <x v="8"/>
    <s v="Zipper Ring Binder Pockets"/>
    <n v="2.8079999999999998"/>
    <n v="3"/>
    <n v="0.7"/>
    <n v="-1.9656"/>
  </r>
  <r>
    <n v="4157"/>
    <s v="CA-2015-101091"/>
    <x v="901"/>
    <d v="2015-12-09T00:00:00"/>
    <x v="0"/>
    <s v="SW-20245"/>
    <s v="Scot Wooten"/>
    <x v="0"/>
    <s v="United States"/>
    <x v="10"/>
    <x v="9"/>
    <n v="19140"/>
    <s v="East"/>
    <s v="TEC-AC-10003280"/>
    <x v="2"/>
    <x v="11"/>
    <s v="Belkin F8E887 USB Wired Ergonomic Keyboard"/>
    <n v="47.984000000000002"/>
    <n v="2"/>
    <n v="0.2"/>
    <n v="0.5998"/>
  </r>
  <r>
    <n v="4158"/>
    <s v="CA-2015-101091"/>
    <x v="901"/>
    <d v="2015-12-09T00:00:00"/>
    <x v="0"/>
    <s v="SW-20245"/>
    <s v="Scot Wooten"/>
    <x v="0"/>
    <s v="United States"/>
    <x v="10"/>
    <x v="9"/>
    <n v="19140"/>
    <s v="East"/>
    <s v="OFF-BI-10001107"/>
    <x v="1"/>
    <x v="8"/>
    <s v="GBC White Gloss Covers, Plain Front"/>
    <n v="26.064"/>
    <n v="6"/>
    <n v="0.7"/>
    <n v="-19.982399999999998"/>
  </r>
  <r>
    <n v="4159"/>
    <s v="CA-2014-126907"/>
    <x v="301"/>
    <d v="2014-11-08T00:00:00"/>
    <x v="1"/>
    <s v="SM-20950"/>
    <s v="Suzanne McNair"/>
    <x v="1"/>
    <s v="United States"/>
    <x v="22"/>
    <x v="10"/>
    <n v="60610"/>
    <s v="Central"/>
    <s v="OFF-PA-10000533"/>
    <x v="1"/>
    <x v="10"/>
    <s v="Southworth Parchment Paper &amp; Envelopes"/>
    <n v="15.696"/>
    <n v="3"/>
    <n v="0.2"/>
    <n v="5.1012000000000004"/>
  </r>
  <r>
    <n v="4160"/>
    <s v="US-2016-164588"/>
    <x v="947"/>
    <d v="2016-04-23T00:00:00"/>
    <x v="1"/>
    <s v="AP-10915"/>
    <s v="Arthur Prichep"/>
    <x v="0"/>
    <s v="United States"/>
    <x v="38"/>
    <x v="32"/>
    <n v="31907"/>
    <s v="South"/>
    <s v="OFF-AR-10003056"/>
    <x v="1"/>
    <x v="6"/>
    <s v="Newell 341"/>
    <n v="12.84"/>
    <n v="3"/>
    <n v="0"/>
    <n v="3.7235999999999998"/>
  </r>
  <r>
    <n v="4161"/>
    <s v="CA-2017-115546"/>
    <x v="304"/>
    <d v="2017-05-18T00:00:00"/>
    <x v="1"/>
    <s v="AH-10465"/>
    <s v="Amy Hunt"/>
    <x v="0"/>
    <s v="United States"/>
    <x v="20"/>
    <x v="15"/>
    <n v="10035"/>
    <s v="East"/>
    <s v="TEC-PH-10002834"/>
    <x v="2"/>
    <x v="7"/>
    <s v="Google Nexus 5"/>
    <n v="539.97"/>
    <n v="3"/>
    <n v="0"/>
    <n v="134.99250000000001"/>
  </r>
  <r>
    <n v="4162"/>
    <s v="CA-2017-115546"/>
    <x v="304"/>
    <d v="2017-05-18T00:00:00"/>
    <x v="1"/>
    <s v="AH-10465"/>
    <s v="Amy Hunt"/>
    <x v="0"/>
    <s v="United States"/>
    <x v="20"/>
    <x v="15"/>
    <n v="10035"/>
    <s v="East"/>
    <s v="OFF-ST-10002214"/>
    <x v="1"/>
    <x v="4"/>
    <s v="X-Rack File for Hanging Folders"/>
    <n v="22.58"/>
    <n v="2"/>
    <n v="0"/>
    <n v="5.8708"/>
  </r>
  <r>
    <n v="4163"/>
    <s v="CA-2015-163587"/>
    <x v="948"/>
    <d v="2015-03-18T00:00:00"/>
    <x v="1"/>
    <s v="EP-13915"/>
    <s v="Emily Phan"/>
    <x v="0"/>
    <s v="United States"/>
    <x v="18"/>
    <x v="38"/>
    <n v="3820"/>
    <s v="East"/>
    <s v="OFF-LA-10004484"/>
    <x v="1"/>
    <x v="2"/>
    <s v="Avery 476"/>
    <n v="16.52"/>
    <n v="4"/>
    <n v="0"/>
    <n v="7.5991999999999997"/>
  </r>
  <r>
    <n v="4164"/>
    <s v="CA-2015-163587"/>
    <x v="948"/>
    <d v="2015-03-18T00:00:00"/>
    <x v="1"/>
    <s v="EP-13915"/>
    <s v="Emily Phan"/>
    <x v="0"/>
    <s v="United States"/>
    <x v="18"/>
    <x v="38"/>
    <n v="3820"/>
    <s v="East"/>
    <s v="OFF-BI-10003091"/>
    <x v="1"/>
    <x v="8"/>
    <s v="GBC DocuBind TL200 Manual Binding Machine"/>
    <n v="671.94"/>
    <n v="3"/>
    <n v="0"/>
    <n v="315.81180000000001"/>
  </r>
  <r>
    <n v="4165"/>
    <s v="US-2017-106131"/>
    <x v="424"/>
    <d v="2017-01-16T00:00:00"/>
    <x v="2"/>
    <s v="TP-21565"/>
    <s v="Tracy Poddar"/>
    <x v="1"/>
    <s v="United States"/>
    <x v="34"/>
    <x v="22"/>
    <n v="80013"/>
    <s v="West"/>
    <s v="TEC-AC-10003027"/>
    <x v="2"/>
    <x v="11"/>
    <s v="Imation 8GB Mini TravelDrive USB 2.0 Flash Drive"/>
    <n v="169.06399999999999"/>
    <n v="7"/>
    <n v="0.2"/>
    <n v="-14.793100000000001"/>
  </r>
  <r>
    <n v="4166"/>
    <s v="US-2017-106131"/>
    <x v="424"/>
    <d v="2017-01-16T00:00:00"/>
    <x v="2"/>
    <s v="TP-21565"/>
    <s v="Tracy Poddar"/>
    <x v="1"/>
    <s v="United States"/>
    <x v="34"/>
    <x v="22"/>
    <n v="80013"/>
    <s v="West"/>
    <s v="OFF-ST-10003638"/>
    <x v="1"/>
    <x v="4"/>
    <s v="Mobile Personal File Cube"/>
    <n v="168.624"/>
    <n v="9"/>
    <n v="0.2"/>
    <n v="14.7546"/>
  </r>
  <r>
    <n v="4167"/>
    <s v="CA-2015-160213"/>
    <x v="936"/>
    <d v="2015-03-13T00:00:00"/>
    <x v="1"/>
    <s v="AR-10825"/>
    <s v="Anthony Rawles"/>
    <x v="1"/>
    <s v="United States"/>
    <x v="85"/>
    <x v="15"/>
    <n v="11561"/>
    <s v="East"/>
    <s v="OFF-PA-10003848"/>
    <x v="1"/>
    <x v="10"/>
    <s v="Xerox 1997"/>
    <n v="19.440000000000001"/>
    <n v="3"/>
    <n v="0"/>
    <n v="9.3312000000000008"/>
  </r>
  <r>
    <n v="4168"/>
    <s v="CA-2014-157924"/>
    <x v="856"/>
    <d v="2014-10-13T00:00:00"/>
    <x v="2"/>
    <s v="HA-14920"/>
    <s v="Helen Andreada"/>
    <x v="0"/>
    <s v="United States"/>
    <x v="45"/>
    <x v="1"/>
    <n v="91104"/>
    <s v="West"/>
    <s v="OFF-ST-10002352"/>
    <x v="1"/>
    <x v="4"/>
    <s v="Iris Project Case"/>
    <n v="31.92"/>
    <n v="4"/>
    <n v="0"/>
    <n v="8.2992000000000008"/>
  </r>
  <r>
    <n v="4169"/>
    <s v="CA-2014-157924"/>
    <x v="856"/>
    <d v="2014-10-13T00:00:00"/>
    <x v="2"/>
    <s v="HA-14920"/>
    <s v="Helen Andreada"/>
    <x v="0"/>
    <s v="United States"/>
    <x v="45"/>
    <x v="1"/>
    <n v="91104"/>
    <s v="West"/>
    <s v="FUR-CH-10000229"/>
    <x v="0"/>
    <x v="1"/>
    <s v="Global Enterprise Series Seating High-Back Swivel/Tilt Chairs"/>
    <n v="433.56799999999998"/>
    <n v="2"/>
    <n v="0.2"/>
    <n v="-65.035200000000003"/>
  </r>
  <r>
    <n v="4170"/>
    <s v="CA-2015-100216"/>
    <x v="657"/>
    <d v="2015-04-14T00:00:00"/>
    <x v="2"/>
    <s v="HJ-14875"/>
    <s v="Heather Jas"/>
    <x v="2"/>
    <s v="United States"/>
    <x v="123"/>
    <x v="16"/>
    <n v="85204"/>
    <s v="West"/>
    <s v="OFF-PA-10000788"/>
    <x v="1"/>
    <x v="10"/>
    <s v="Xerox 210"/>
    <n v="31.103999999999999"/>
    <n v="6"/>
    <n v="0.2"/>
    <n v="10.8864"/>
  </r>
  <r>
    <n v="4171"/>
    <s v="CA-2015-100216"/>
    <x v="657"/>
    <d v="2015-04-14T00:00:00"/>
    <x v="2"/>
    <s v="HJ-14875"/>
    <s v="Heather Jas"/>
    <x v="2"/>
    <s v="United States"/>
    <x v="123"/>
    <x v="16"/>
    <n v="85204"/>
    <s v="West"/>
    <s v="OFF-PA-10002968"/>
    <x v="1"/>
    <x v="10"/>
    <s v="Xerox 1973"/>
    <n v="54.816000000000003"/>
    <n v="3"/>
    <n v="0.2"/>
    <n v="17.815200000000001"/>
  </r>
  <r>
    <n v="4172"/>
    <s v="CA-2017-100601"/>
    <x v="673"/>
    <d v="2017-11-20T00:00:00"/>
    <x v="1"/>
    <s v="JK-15370"/>
    <s v="Jay Kimmel"/>
    <x v="0"/>
    <s v="United States"/>
    <x v="201"/>
    <x v="1"/>
    <n v="93727"/>
    <s v="West"/>
    <s v="OFF-ST-10002486"/>
    <x v="1"/>
    <x v="4"/>
    <s v="Eldon Shelf Savers Cubes and Bins"/>
    <n v="48.86"/>
    <n v="7"/>
    <n v="0"/>
    <n v="0.97719999999999996"/>
  </r>
  <r>
    <n v="4173"/>
    <s v="CA-2016-152163"/>
    <x v="949"/>
    <d v="2016-07-01T00:00:00"/>
    <x v="3"/>
    <s v="JF-15355"/>
    <s v="Jay Fein"/>
    <x v="0"/>
    <s v="United States"/>
    <x v="29"/>
    <x v="20"/>
    <n v="29203"/>
    <s v="South"/>
    <s v="OFF-BI-10002215"/>
    <x v="1"/>
    <x v="8"/>
    <s v="Wilson Jones Hanging View Binder, White, 1&quot;"/>
    <n v="14.2"/>
    <n v="2"/>
    <n v="0"/>
    <n v="6.532"/>
  </r>
  <r>
    <n v="4174"/>
    <s v="CA-2016-152163"/>
    <x v="949"/>
    <d v="2016-07-01T00:00:00"/>
    <x v="3"/>
    <s v="JF-15355"/>
    <s v="Jay Fein"/>
    <x v="0"/>
    <s v="United States"/>
    <x v="29"/>
    <x v="20"/>
    <n v="29203"/>
    <s v="South"/>
    <s v="OFF-PA-10000788"/>
    <x v="1"/>
    <x v="10"/>
    <s v="Xerox 210"/>
    <n v="12.96"/>
    <n v="2"/>
    <n v="0"/>
    <n v="6.2207999999999997"/>
  </r>
  <r>
    <n v="4175"/>
    <s v="CA-2016-152163"/>
    <x v="949"/>
    <d v="2016-07-01T00:00:00"/>
    <x v="3"/>
    <s v="JF-15355"/>
    <s v="Jay Fein"/>
    <x v="0"/>
    <s v="United States"/>
    <x v="29"/>
    <x v="20"/>
    <n v="29203"/>
    <s v="South"/>
    <s v="OFF-BI-10003364"/>
    <x v="1"/>
    <x v="8"/>
    <s v="Binding Machine Supplies"/>
    <n v="58.34"/>
    <n v="2"/>
    <n v="0"/>
    <n v="28.0032"/>
  </r>
  <r>
    <n v="4176"/>
    <s v="CA-2015-154340"/>
    <x v="239"/>
    <d v="2015-11-30T00:00:00"/>
    <x v="2"/>
    <s v="EK-13795"/>
    <s v="Eileen Kiefer"/>
    <x v="2"/>
    <s v="United States"/>
    <x v="157"/>
    <x v="1"/>
    <n v="92704"/>
    <s v="West"/>
    <s v="OFF-AR-10003582"/>
    <x v="1"/>
    <x v="6"/>
    <s v="Boston Electric Pencil Sharpener, Model 1818, Charcoal Black"/>
    <n v="56.3"/>
    <n v="2"/>
    <n v="0"/>
    <n v="15.763999999999999"/>
  </r>
  <r>
    <n v="4177"/>
    <s v="CA-2014-128846"/>
    <x v="884"/>
    <d v="2014-04-12T00:00:00"/>
    <x v="1"/>
    <s v="RS-19765"/>
    <s v="Roland Schwarz"/>
    <x v="1"/>
    <s v="United States"/>
    <x v="29"/>
    <x v="20"/>
    <n v="29203"/>
    <s v="South"/>
    <s v="TEC-PH-10003273"/>
    <x v="2"/>
    <x v="7"/>
    <s v="AT&amp;T TR1909W"/>
    <n v="629.95000000000005"/>
    <n v="5"/>
    <n v="0"/>
    <n v="163.78700000000001"/>
  </r>
  <r>
    <n v="4178"/>
    <s v="CA-2014-128846"/>
    <x v="884"/>
    <d v="2014-04-12T00:00:00"/>
    <x v="1"/>
    <s v="RS-19765"/>
    <s v="Roland Schwarz"/>
    <x v="1"/>
    <s v="United States"/>
    <x v="29"/>
    <x v="20"/>
    <n v="29203"/>
    <s v="South"/>
    <s v="OFF-PA-10000100"/>
    <x v="1"/>
    <x v="10"/>
    <s v="Xerox 1945"/>
    <n v="122.97"/>
    <n v="3"/>
    <n v="0"/>
    <n v="60.255299999999998"/>
  </r>
  <r>
    <n v="4179"/>
    <s v="CA-2016-148593"/>
    <x v="950"/>
    <d v="2016-06-18T00:00:00"/>
    <x v="0"/>
    <s v="BD-11320"/>
    <s v="Bill Donatelli"/>
    <x v="0"/>
    <s v="United States"/>
    <x v="1"/>
    <x v="1"/>
    <n v="90045"/>
    <s v="West"/>
    <s v="OFF-PA-10001776"/>
    <x v="1"/>
    <x v="10"/>
    <s v="Wirebound Message Books, Four 2 3/4&quot; x 5&quot; Forms per Page, 600 Sets per Book"/>
    <n v="46.35"/>
    <n v="5"/>
    <n v="0"/>
    <n v="21.784500000000001"/>
  </r>
  <r>
    <n v="4180"/>
    <s v="US-2017-119039"/>
    <x v="904"/>
    <d v="2017-03-10T00:00:00"/>
    <x v="1"/>
    <s v="BF-11170"/>
    <s v="Ben Ferrer"/>
    <x v="2"/>
    <s v="United States"/>
    <x v="8"/>
    <x v="1"/>
    <n v="94109"/>
    <s v="West"/>
    <s v="OFF-BI-10004182"/>
    <x v="1"/>
    <x v="8"/>
    <s v="Economy Binders"/>
    <n v="14.976000000000001"/>
    <n v="9"/>
    <n v="0.2"/>
    <n v="5.4287999999999998"/>
  </r>
  <r>
    <n v="4181"/>
    <s v="CA-2017-128426"/>
    <x v="566"/>
    <d v="2017-10-11T00:00:00"/>
    <x v="1"/>
    <s v="JK-15730"/>
    <s v="Joe Kamberova"/>
    <x v="0"/>
    <s v="United States"/>
    <x v="12"/>
    <x v="5"/>
    <n v="77036"/>
    <s v="Central"/>
    <s v="OFF-BI-10000756"/>
    <x v="1"/>
    <x v="8"/>
    <s v="Storex DuraTech Recycled Plastic Frosted Binders"/>
    <n v="4.24"/>
    <n v="5"/>
    <n v="0.8"/>
    <n v="-6.36"/>
  </r>
  <r>
    <n v="4182"/>
    <s v="US-2017-136868"/>
    <x v="833"/>
    <d v="2017-10-12T00:00:00"/>
    <x v="1"/>
    <s v="CR-12820"/>
    <s v="Cyra Reiten"/>
    <x v="2"/>
    <s v="United States"/>
    <x v="20"/>
    <x v="15"/>
    <n v="10035"/>
    <s v="East"/>
    <s v="TEC-AC-10001539"/>
    <x v="2"/>
    <x v="11"/>
    <s v="Logitech G430 Surround Sound Gaming Headset with Dolby 7.1 Technology"/>
    <n v="319.95999999999998"/>
    <n v="4"/>
    <n v="0"/>
    <n v="115.18559999999999"/>
  </r>
  <r>
    <n v="4183"/>
    <s v="US-2017-136868"/>
    <x v="833"/>
    <d v="2017-10-12T00:00:00"/>
    <x v="1"/>
    <s v="CR-12820"/>
    <s v="Cyra Reiten"/>
    <x v="2"/>
    <s v="United States"/>
    <x v="20"/>
    <x v="15"/>
    <n v="10035"/>
    <s v="East"/>
    <s v="OFF-PA-10002377"/>
    <x v="1"/>
    <x v="10"/>
    <s v="Adams Telephone Message Book W/Dividers/Space For Phone Numbers, 5 1/4&quot;X8 1/2&quot;, 200/Messages"/>
    <n v="17.04"/>
    <n v="3"/>
    <n v="0"/>
    <n v="7.6680000000000001"/>
  </r>
  <r>
    <n v="4184"/>
    <s v="US-2017-136868"/>
    <x v="833"/>
    <d v="2017-10-12T00:00:00"/>
    <x v="1"/>
    <s v="CR-12820"/>
    <s v="Cyra Reiten"/>
    <x v="2"/>
    <s v="United States"/>
    <x v="20"/>
    <x v="15"/>
    <n v="10035"/>
    <s v="East"/>
    <s v="OFF-ST-10000991"/>
    <x v="1"/>
    <x v="4"/>
    <s v="Space Solutions HD Industrial Steel Shelving."/>
    <n v="344.91"/>
    <n v="3"/>
    <n v="0"/>
    <n v="10.347300000000001"/>
  </r>
  <r>
    <n v="4185"/>
    <s v="CA-2016-143749"/>
    <x v="5"/>
    <d v="2016-12-07T00:00:00"/>
    <x v="2"/>
    <s v="AG-10300"/>
    <s v="Aleksandra Gannaway"/>
    <x v="1"/>
    <s v="United States"/>
    <x v="47"/>
    <x v="31"/>
    <n v="2038"/>
    <s v="East"/>
    <s v="FUR-BO-10002853"/>
    <x v="0"/>
    <x v="0"/>
    <s v="O'Sullivan 5-Shelf Heavy-Duty Bookcases"/>
    <n v="81.94"/>
    <n v="1"/>
    <n v="0"/>
    <n v="20.484999999999999"/>
  </r>
  <r>
    <n v="4186"/>
    <s v="CA-2016-111493"/>
    <x v="147"/>
    <d v="2016-10-22T00:00:00"/>
    <x v="2"/>
    <s v="CM-12160"/>
    <s v="Charles McCrossin"/>
    <x v="0"/>
    <s v="United States"/>
    <x v="248"/>
    <x v="39"/>
    <n v="21215"/>
    <s v="East"/>
    <s v="TEC-AC-10004510"/>
    <x v="2"/>
    <x v="11"/>
    <s v="Logitech Desktop MK120 Mouse and keyboard Combo"/>
    <n v="98.16"/>
    <n v="6"/>
    <n v="0"/>
    <n v="9.8160000000000007"/>
  </r>
  <r>
    <n v="4187"/>
    <s v="CA-2017-112536"/>
    <x v="796"/>
    <d v="2017-05-23T00:00:00"/>
    <x v="1"/>
    <s v="SG-20890"/>
    <s v="Susan Gilcrest"/>
    <x v="1"/>
    <s v="United States"/>
    <x v="392"/>
    <x v="5"/>
    <n v="78501"/>
    <s v="Central"/>
    <s v="OFF-BI-10003712"/>
    <x v="1"/>
    <x v="8"/>
    <s v="Acco Pressboard Covers with Storage Hooks, 14 7/8&quot; x 11&quot;, Light Blue"/>
    <n v="6.8739999999999997"/>
    <n v="7"/>
    <n v="0.8"/>
    <n v="-10.6547"/>
  </r>
  <r>
    <n v="4188"/>
    <s v="CA-2017-112536"/>
    <x v="796"/>
    <d v="2017-05-23T00:00:00"/>
    <x v="1"/>
    <s v="SG-20890"/>
    <s v="Susan Gilcrest"/>
    <x v="1"/>
    <s v="United States"/>
    <x v="392"/>
    <x v="5"/>
    <n v="78501"/>
    <s v="Central"/>
    <s v="OFF-BI-10002571"/>
    <x v="1"/>
    <x v="8"/>
    <s v="Avery Framed View Binder, EZD Ring (Locking), Navy, 1 1/2&quot;"/>
    <n v="1.996"/>
    <n v="1"/>
    <n v="0.8"/>
    <n v="-3.2934000000000001"/>
  </r>
  <r>
    <n v="4189"/>
    <s v="CA-2017-112536"/>
    <x v="796"/>
    <d v="2017-05-23T00:00:00"/>
    <x v="1"/>
    <s v="SG-20890"/>
    <s v="Susan Gilcrest"/>
    <x v="1"/>
    <s v="United States"/>
    <x v="392"/>
    <x v="5"/>
    <n v="78501"/>
    <s v="Central"/>
    <s v="OFF-ST-10004835"/>
    <x v="1"/>
    <x v="4"/>
    <s v="Plastic Stacking Crates &amp; Casters"/>
    <n v="8.9280000000000008"/>
    <n v="2"/>
    <n v="0.2"/>
    <n v="0.66959999999999997"/>
  </r>
  <r>
    <n v="4190"/>
    <s v="CA-2016-157714"/>
    <x v="182"/>
    <d v="2016-10-01T00:00:00"/>
    <x v="0"/>
    <s v="CS-12175"/>
    <s v="Charles Sheldon"/>
    <x v="1"/>
    <s v="United States"/>
    <x v="393"/>
    <x v="23"/>
    <n v="52240"/>
    <s v="Central"/>
    <s v="OFF-PA-10004022"/>
    <x v="1"/>
    <x v="10"/>
    <s v="Hammermill Color Copier Paper (28Lb. and 96 Bright)"/>
    <n v="9.99"/>
    <n v="1"/>
    <n v="0"/>
    <n v="4.4954999999999998"/>
  </r>
  <r>
    <n v="4191"/>
    <s v="CA-2017-166709"/>
    <x v="701"/>
    <d v="2017-11-22T00:00:00"/>
    <x v="1"/>
    <s v="HL-15040"/>
    <s v="Hunter Lopez"/>
    <x v="0"/>
    <s v="United States"/>
    <x v="46"/>
    <x v="13"/>
    <n v="19711"/>
    <s v="East"/>
    <s v="TEC-CO-10004722"/>
    <x v="2"/>
    <x v="16"/>
    <s v="Canon imageCLASS 2200 Advanced Copier"/>
    <n v="10499.97"/>
    <n v="3"/>
    <n v="0"/>
    <n v="5039.9856"/>
  </r>
  <r>
    <n v="4192"/>
    <s v="CA-2015-129392"/>
    <x v="951"/>
    <d v="2015-07-08T00:00:00"/>
    <x v="3"/>
    <s v="DM-13015"/>
    <s v="Darrin Martin"/>
    <x v="0"/>
    <s v="United States"/>
    <x v="12"/>
    <x v="5"/>
    <n v="77070"/>
    <s v="Central"/>
    <s v="OFF-PA-10004248"/>
    <x v="1"/>
    <x v="10"/>
    <s v="Xerox 1990"/>
    <n v="21.12"/>
    <n v="5"/>
    <n v="0.2"/>
    <n v="6.6"/>
  </r>
  <r>
    <n v="4193"/>
    <s v="CA-2015-150875"/>
    <x v="547"/>
    <d v="2015-11-20T00:00:00"/>
    <x v="1"/>
    <s v="HK-14890"/>
    <s v="Heather Kirkland"/>
    <x v="1"/>
    <s v="United States"/>
    <x v="394"/>
    <x v="45"/>
    <n v="83704"/>
    <s v="West"/>
    <s v="FUR-TA-10000577"/>
    <x v="0"/>
    <x v="3"/>
    <s v="Bretford CR4500 Series Slim Rectangular Table"/>
    <n v="696.42"/>
    <n v="2"/>
    <n v="0"/>
    <n v="160.17660000000001"/>
  </r>
  <r>
    <n v="4194"/>
    <s v="CA-2015-150875"/>
    <x v="547"/>
    <d v="2015-11-20T00:00:00"/>
    <x v="1"/>
    <s v="HK-14890"/>
    <s v="Heather Kirkland"/>
    <x v="1"/>
    <s v="United States"/>
    <x v="394"/>
    <x v="45"/>
    <n v="83704"/>
    <s v="West"/>
    <s v="TEC-PH-10001254"/>
    <x v="2"/>
    <x v="7"/>
    <s v="Jabra BIZ 2300 Duo QD Duo Corded Headset"/>
    <n v="304.77600000000001"/>
    <n v="3"/>
    <n v="0.2"/>
    <n v="22.8582"/>
  </r>
  <r>
    <n v="4195"/>
    <s v="CA-2015-154200"/>
    <x v="652"/>
    <d v="2015-06-22T00:00:00"/>
    <x v="1"/>
    <s v="BG-11740"/>
    <s v="Bruce Geld"/>
    <x v="0"/>
    <s v="United States"/>
    <x v="70"/>
    <x v="1"/>
    <n v="92105"/>
    <s v="West"/>
    <s v="OFF-AR-10001044"/>
    <x v="1"/>
    <x v="6"/>
    <s v="BOSTON Ranger #55 Pencil Sharpener, Black"/>
    <n v="51.98"/>
    <n v="2"/>
    <n v="0"/>
    <n v="15.074199999999999"/>
  </r>
  <r>
    <n v="4196"/>
    <s v="CA-2016-124233"/>
    <x v="143"/>
    <d v="2016-04-14T00:00:00"/>
    <x v="1"/>
    <s v="CK-12595"/>
    <s v="Clytie Kelty"/>
    <x v="0"/>
    <s v="United States"/>
    <x v="1"/>
    <x v="1"/>
    <n v="90032"/>
    <s v="West"/>
    <s v="FUR-FU-10002597"/>
    <x v="0"/>
    <x v="5"/>
    <s v="C-Line Magnetic Cubicle Keepers, Clear Polypropylene"/>
    <n v="24.7"/>
    <n v="5"/>
    <n v="0"/>
    <n v="10.374000000000001"/>
  </r>
  <r>
    <n v="4197"/>
    <s v="US-2015-134271"/>
    <x v="24"/>
    <d v="2015-04-23T00:00:00"/>
    <x v="0"/>
    <s v="RF-19735"/>
    <s v="Roland Fjeld"/>
    <x v="0"/>
    <s v="United States"/>
    <x v="20"/>
    <x v="15"/>
    <n v="10024"/>
    <s v="East"/>
    <s v="OFF-LA-10004093"/>
    <x v="1"/>
    <x v="2"/>
    <s v="Avery 486"/>
    <n v="21.93"/>
    <n v="3"/>
    <n v="0"/>
    <n v="10.3071"/>
  </r>
  <r>
    <n v="4198"/>
    <s v="US-2016-161683"/>
    <x v="275"/>
    <d v="2016-12-08T00:00:00"/>
    <x v="1"/>
    <s v="CJ-12010"/>
    <s v="Caroline Jumper"/>
    <x v="0"/>
    <s v="United States"/>
    <x v="10"/>
    <x v="9"/>
    <n v="19134"/>
    <s v="East"/>
    <s v="OFF-AP-10000179"/>
    <x v="1"/>
    <x v="9"/>
    <s v="Honeywell Enviracaire Portable HEPA Air Cleaner for up to 10 x 16 Room"/>
    <n v="394.81599999999997"/>
    <n v="4"/>
    <n v="0.2"/>
    <n v="93.768799999999999"/>
  </r>
  <r>
    <n v="4199"/>
    <s v="US-2016-161683"/>
    <x v="275"/>
    <d v="2016-12-08T00:00:00"/>
    <x v="1"/>
    <s v="CJ-12010"/>
    <s v="Caroline Jumper"/>
    <x v="0"/>
    <s v="United States"/>
    <x v="10"/>
    <x v="9"/>
    <n v="19134"/>
    <s v="East"/>
    <s v="OFF-BI-10001072"/>
    <x v="1"/>
    <x v="8"/>
    <s v="GBC Clear Cover, 8-1/2 x 11, unpunched, 25 covers per pack"/>
    <n v="18.192"/>
    <n v="4"/>
    <n v="0.7"/>
    <n v="-14.553599999999999"/>
  </r>
  <r>
    <n v="4200"/>
    <s v="CA-2015-143105"/>
    <x v="895"/>
    <d v="2015-12-10T00:00:00"/>
    <x v="3"/>
    <s v="MA-17560"/>
    <s v="Matt Abelman"/>
    <x v="2"/>
    <s v="United States"/>
    <x v="20"/>
    <x v="15"/>
    <n v="10024"/>
    <s v="East"/>
    <s v="OFF-LA-10004093"/>
    <x v="1"/>
    <x v="2"/>
    <s v="Avery 486"/>
    <n v="7.31"/>
    <n v="1"/>
    <n v="0"/>
    <n v="3.4357000000000002"/>
  </r>
  <r>
    <n v="4201"/>
    <s v="CA-2015-143105"/>
    <x v="895"/>
    <d v="2015-12-10T00:00:00"/>
    <x v="3"/>
    <s v="MA-17560"/>
    <s v="Matt Abelman"/>
    <x v="2"/>
    <s v="United States"/>
    <x v="20"/>
    <x v="15"/>
    <n v="10024"/>
    <s v="East"/>
    <s v="TEC-CO-10002095"/>
    <x v="2"/>
    <x v="16"/>
    <s v="Hewlett Packard 610 Color Digital Copier / Printer"/>
    <n v="799.98400000000004"/>
    <n v="2"/>
    <n v="0.2"/>
    <n v="249.995"/>
  </r>
  <r>
    <n v="4202"/>
    <s v="CA-2015-143105"/>
    <x v="895"/>
    <d v="2015-12-10T00:00:00"/>
    <x v="3"/>
    <s v="MA-17560"/>
    <s v="Matt Abelman"/>
    <x v="2"/>
    <s v="United States"/>
    <x v="20"/>
    <x v="15"/>
    <n v="10024"/>
    <s v="East"/>
    <s v="OFF-PA-10002713"/>
    <x v="1"/>
    <x v="10"/>
    <s v="Adams Phone Message Book, 200 Message Capacity, 8 1/16” x 11”"/>
    <n v="41.28"/>
    <n v="6"/>
    <n v="0"/>
    <n v="18.988800000000001"/>
  </r>
  <r>
    <n v="4203"/>
    <s v="CA-2015-143105"/>
    <x v="895"/>
    <d v="2015-12-10T00:00:00"/>
    <x v="3"/>
    <s v="MA-17560"/>
    <s v="Matt Abelman"/>
    <x v="2"/>
    <s v="United States"/>
    <x v="20"/>
    <x v="15"/>
    <n v="10024"/>
    <s v="East"/>
    <s v="OFF-PA-10002254"/>
    <x v="1"/>
    <x v="10"/>
    <s v="Xerox 1883"/>
    <n v="184.66"/>
    <n v="7"/>
    <n v="0"/>
    <n v="84.943600000000004"/>
  </r>
  <r>
    <n v="4204"/>
    <s v="CA-2014-145387"/>
    <x v="656"/>
    <d v="2014-11-02T00:00:00"/>
    <x v="0"/>
    <s v="AM-10705"/>
    <s v="Anne McFarland"/>
    <x v="0"/>
    <s v="United States"/>
    <x v="395"/>
    <x v="34"/>
    <n v="2920"/>
    <s v="East"/>
    <s v="OFF-AR-10001683"/>
    <x v="1"/>
    <x v="6"/>
    <s v="Lumber Crayons"/>
    <n v="49.25"/>
    <n v="5"/>
    <n v="0"/>
    <n v="18.715"/>
  </r>
  <r>
    <n v="4205"/>
    <s v="CA-2014-145387"/>
    <x v="656"/>
    <d v="2014-11-02T00:00:00"/>
    <x v="0"/>
    <s v="AM-10705"/>
    <s v="Anne McFarland"/>
    <x v="0"/>
    <s v="United States"/>
    <x v="395"/>
    <x v="34"/>
    <n v="2920"/>
    <s v="East"/>
    <s v="OFF-PA-10002195"/>
    <x v="1"/>
    <x v="10"/>
    <s v="RSVP Cards &amp; Envelopes, Blank White, 8-1/2&quot; X 11&quot;, 24 Cards/25 Envelopes/Set"/>
    <n v="10.16"/>
    <n v="2"/>
    <n v="0"/>
    <n v="4.7751999999999999"/>
  </r>
  <r>
    <n v="4206"/>
    <s v="CA-2014-145387"/>
    <x v="656"/>
    <d v="2014-11-02T00:00:00"/>
    <x v="0"/>
    <s v="AM-10705"/>
    <s v="Anne McFarland"/>
    <x v="0"/>
    <s v="United States"/>
    <x v="395"/>
    <x v="34"/>
    <n v="2920"/>
    <s v="East"/>
    <s v="FUR-FU-10002364"/>
    <x v="0"/>
    <x v="5"/>
    <s v="Eldon Expressions Wood Desk Accessories, Oak"/>
    <n v="14.76"/>
    <n v="2"/>
    <n v="0"/>
    <n v="4.2804000000000002"/>
  </r>
  <r>
    <n v="4207"/>
    <s v="CA-2014-145387"/>
    <x v="656"/>
    <d v="2014-11-02T00:00:00"/>
    <x v="0"/>
    <s v="AM-10705"/>
    <s v="Anne McFarland"/>
    <x v="0"/>
    <s v="United States"/>
    <x v="395"/>
    <x v="34"/>
    <n v="2920"/>
    <s v="East"/>
    <s v="OFF-BI-10004001"/>
    <x v="1"/>
    <x v="8"/>
    <s v="GBC Recycled VeloBinder Covers"/>
    <n v="34.08"/>
    <n v="2"/>
    <n v="0"/>
    <n v="15.6768"/>
  </r>
  <r>
    <n v="4208"/>
    <s v="CA-2014-145387"/>
    <x v="656"/>
    <d v="2014-11-02T00:00:00"/>
    <x v="0"/>
    <s v="AM-10705"/>
    <s v="Anne McFarland"/>
    <x v="0"/>
    <s v="United States"/>
    <x v="395"/>
    <x v="34"/>
    <n v="2920"/>
    <s v="East"/>
    <s v="FUR-FU-10000023"/>
    <x v="0"/>
    <x v="5"/>
    <s v="Eldon Wave Desk Accessories"/>
    <n v="17.670000000000002"/>
    <n v="3"/>
    <n v="0"/>
    <n v="7.7747999999999999"/>
  </r>
  <r>
    <n v="4209"/>
    <s v="CA-2014-145387"/>
    <x v="656"/>
    <d v="2014-11-02T00:00:00"/>
    <x v="0"/>
    <s v="AM-10705"/>
    <s v="Anne McFarland"/>
    <x v="0"/>
    <s v="United States"/>
    <x v="395"/>
    <x v="34"/>
    <n v="2920"/>
    <s v="East"/>
    <s v="FUR-CH-10002320"/>
    <x v="0"/>
    <x v="1"/>
    <s v="Hon Pagoda Stacking Chairs"/>
    <n v="1604.9"/>
    <n v="5"/>
    <n v="0"/>
    <n v="481.47"/>
  </r>
  <r>
    <n v="4210"/>
    <s v="CA-2014-145387"/>
    <x v="656"/>
    <d v="2014-11-02T00:00:00"/>
    <x v="0"/>
    <s v="AM-10705"/>
    <s v="Anne McFarland"/>
    <x v="0"/>
    <s v="United States"/>
    <x v="395"/>
    <x v="34"/>
    <n v="2920"/>
    <s v="East"/>
    <s v="FUR-TA-10003238"/>
    <x v="0"/>
    <x v="3"/>
    <s v="Chromcraft Bull-Nose Wood 48&quot; x 96&quot; Rectangular Conference Tables"/>
    <n v="385.68599999999998"/>
    <n v="1"/>
    <n v="0.3"/>
    <n v="-60.607799999999997"/>
  </r>
  <r>
    <n v="4211"/>
    <s v="CA-2017-109715"/>
    <x v="34"/>
    <d v="2017-12-14T00:00:00"/>
    <x v="1"/>
    <s v="AH-10585"/>
    <s v="Angele Hood"/>
    <x v="0"/>
    <s v="United States"/>
    <x v="22"/>
    <x v="10"/>
    <n v="60623"/>
    <s v="Central"/>
    <s v="OFF-PA-10004965"/>
    <x v="1"/>
    <x v="10"/>
    <s v="Xerox 1921"/>
    <n v="15.984"/>
    <n v="2"/>
    <n v="0.2"/>
    <n v="4.9950000000000001"/>
  </r>
  <r>
    <n v="4212"/>
    <s v="CA-2014-166457"/>
    <x v="952"/>
    <d v="2014-05-09T00:00:00"/>
    <x v="0"/>
    <s v="PF-19120"/>
    <s v="Peter Fuller"/>
    <x v="0"/>
    <s v="United States"/>
    <x v="102"/>
    <x v="0"/>
    <n v="40475"/>
    <s v="South"/>
    <s v="OFF-PA-10003016"/>
    <x v="1"/>
    <x v="10"/>
    <s v="Adams &quot;While You Were Out&quot; Message Pads"/>
    <n v="9.42"/>
    <n v="3"/>
    <n v="0"/>
    <n v="4.2389999999999999"/>
  </r>
  <r>
    <n v="4213"/>
    <s v="CA-2014-166457"/>
    <x v="952"/>
    <d v="2014-05-09T00:00:00"/>
    <x v="0"/>
    <s v="PF-19120"/>
    <s v="Peter Fuller"/>
    <x v="0"/>
    <s v="United States"/>
    <x v="102"/>
    <x v="0"/>
    <n v="40475"/>
    <s v="South"/>
    <s v="OFF-AR-10003651"/>
    <x v="1"/>
    <x v="6"/>
    <s v="Newell 350"/>
    <n v="6.56"/>
    <n v="2"/>
    <n v="0"/>
    <n v="1.9024000000000001"/>
  </r>
  <r>
    <n v="4214"/>
    <s v="CA-2014-166457"/>
    <x v="952"/>
    <d v="2014-05-09T00:00:00"/>
    <x v="0"/>
    <s v="PF-19120"/>
    <s v="Peter Fuller"/>
    <x v="0"/>
    <s v="United States"/>
    <x v="102"/>
    <x v="0"/>
    <n v="40475"/>
    <s v="South"/>
    <s v="OFF-PA-10001363"/>
    <x v="1"/>
    <x v="10"/>
    <s v="Xerox 1933"/>
    <n v="24.56"/>
    <n v="2"/>
    <n v="0"/>
    <n v="11.543200000000001"/>
  </r>
  <r>
    <n v="4215"/>
    <s v="CA-2016-164637"/>
    <x v="758"/>
    <d v="2016-03-08T00:00:00"/>
    <x v="1"/>
    <s v="RD-19480"/>
    <s v="Rick Duston"/>
    <x v="0"/>
    <s v="United States"/>
    <x v="313"/>
    <x v="14"/>
    <n v="46544"/>
    <s v="Central"/>
    <s v="OFF-BI-10003876"/>
    <x v="1"/>
    <x v="8"/>
    <s v="Green Canvas Binder for 8-1/2&quot; x 14&quot; Sheets"/>
    <n v="128.4"/>
    <n v="3"/>
    <n v="0"/>
    <n v="64.2"/>
  </r>
  <r>
    <n v="4216"/>
    <s v="CA-2014-103590"/>
    <x v="953"/>
    <d v="2014-12-04T00:00:00"/>
    <x v="1"/>
    <s v="JL-15505"/>
    <s v="Jeremy Lonsdale"/>
    <x v="0"/>
    <s v="United States"/>
    <x v="145"/>
    <x v="15"/>
    <n v="10550"/>
    <s v="East"/>
    <s v="OFF-EN-10004007"/>
    <x v="1"/>
    <x v="12"/>
    <s v="Park Ridge Embossed Executive Business Envelopes"/>
    <n v="62.28"/>
    <n v="4"/>
    <n v="0"/>
    <n v="29.271599999999999"/>
  </r>
  <r>
    <n v="4217"/>
    <s v="CA-2015-111234"/>
    <x v="954"/>
    <d v="2015-02-22T00:00:00"/>
    <x v="1"/>
    <s v="AB-10600"/>
    <s v="Ann Blume"/>
    <x v="1"/>
    <s v="United States"/>
    <x v="1"/>
    <x v="1"/>
    <n v="90004"/>
    <s v="West"/>
    <s v="OFF-LA-10002271"/>
    <x v="1"/>
    <x v="2"/>
    <s v="Smead Alpha-Z Color-Coded Second Alphabetical Labels and Starter Set"/>
    <n v="9.24"/>
    <n v="3"/>
    <n v="0"/>
    <n v="4.4352"/>
  </r>
  <r>
    <n v="4218"/>
    <s v="CA-2017-149881"/>
    <x v="719"/>
    <d v="2017-04-03T00:00:00"/>
    <x v="2"/>
    <s v="NC-18535"/>
    <s v="Nick Crebassa"/>
    <x v="1"/>
    <s v="United States"/>
    <x v="8"/>
    <x v="1"/>
    <n v="94110"/>
    <s v="West"/>
    <s v="FUR-BO-10003894"/>
    <x v="0"/>
    <x v="0"/>
    <s v="Safco Value Mate Steel Bookcase, Baked Enamel Finish on Steel, Black"/>
    <n v="482.66399999999999"/>
    <n v="8"/>
    <n v="0.15"/>
    <n v="85.176000000000002"/>
  </r>
  <r>
    <n v="4219"/>
    <s v="CA-2017-149881"/>
    <x v="719"/>
    <d v="2017-04-03T00:00:00"/>
    <x v="2"/>
    <s v="NC-18535"/>
    <s v="Nick Crebassa"/>
    <x v="1"/>
    <s v="United States"/>
    <x v="8"/>
    <x v="1"/>
    <n v="94110"/>
    <s v="West"/>
    <s v="TEC-MA-10000418"/>
    <x v="2"/>
    <x v="15"/>
    <s v="Cubify CubeX 3D Printer Double Head Print"/>
    <n v="4799.9840000000004"/>
    <n v="2"/>
    <n v="0.2"/>
    <n v="359.99880000000002"/>
  </r>
  <r>
    <n v="4220"/>
    <s v="CA-2017-134565"/>
    <x v="532"/>
    <d v="2017-06-13T00:00:00"/>
    <x v="0"/>
    <s v="TB-21400"/>
    <s v="Tom Boeckenhauer"/>
    <x v="0"/>
    <s v="United States"/>
    <x v="4"/>
    <x v="4"/>
    <n v="98103"/>
    <s v="West"/>
    <s v="OFF-PA-10004243"/>
    <x v="1"/>
    <x v="10"/>
    <s v="Xerox 1939"/>
    <n v="37.94"/>
    <n v="2"/>
    <n v="0"/>
    <n v="18.211200000000002"/>
  </r>
  <r>
    <n v="4221"/>
    <s v="CA-2017-134565"/>
    <x v="532"/>
    <d v="2017-06-13T00:00:00"/>
    <x v="0"/>
    <s v="TB-21400"/>
    <s v="Tom Boeckenhauer"/>
    <x v="0"/>
    <s v="United States"/>
    <x v="4"/>
    <x v="4"/>
    <n v="98103"/>
    <s v="West"/>
    <s v="OFF-BI-10001759"/>
    <x v="1"/>
    <x v="8"/>
    <s v="Acco Pressboard Covers with Storage Hooks, 14 7/8&quot; x 11&quot;, Dark Blue"/>
    <n v="18.288"/>
    <n v="6"/>
    <n v="0.2"/>
    <n v="6.6294000000000004"/>
  </r>
  <r>
    <n v="4222"/>
    <s v="CA-2017-134565"/>
    <x v="532"/>
    <d v="2017-06-13T00:00:00"/>
    <x v="0"/>
    <s v="TB-21400"/>
    <s v="Tom Boeckenhauer"/>
    <x v="0"/>
    <s v="United States"/>
    <x v="4"/>
    <x v="4"/>
    <n v="98103"/>
    <s v="West"/>
    <s v="TEC-MA-10001570"/>
    <x v="2"/>
    <x v="15"/>
    <s v="Cisco Desktop Collaboration Experience DX650 IP Video Phone"/>
    <n v="385.8"/>
    <n v="5"/>
    <n v="0.2"/>
    <n v="130.20750000000001"/>
  </r>
  <r>
    <n v="4223"/>
    <s v="CA-2017-134565"/>
    <x v="532"/>
    <d v="2017-06-13T00:00:00"/>
    <x v="0"/>
    <s v="TB-21400"/>
    <s v="Tom Boeckenhauer"/>
    <x v="0"/>
    <s v="United States"/>
    <x v="4"/>
    <x v="4"/>
    <n v="98103"/>
    <s v="West"/>
    <s v="OFF-ST-10004804"/>
    <x v="1"/>
    <x v="4"/>
    <s v="Belkin 19&quot; Vented Equipment Shelf, Black"/>
    <n v="102.96"/>
    <n v="2"/>
    <n v="0"/>
    <n v="1.0296000000000001"/>
  </r>
  <r>
    <n v="4224"/>
    <s v="CA-2017-134565"/>
    <x v="532"/>
    <d v="2017-06-13T00:00:00"/>
    <x v="0"/>
    <s v="TB-21400"/>
    <s v="Tom Boeckenhauer"/>
    <x v="0"/>
    <s v="United States"/>
    <x v="4"/>
    <x v="4"/>
    <n v="98103"/>
    <s v="West"/>
    <s v="FUR-BO-10001519"/>
    <x v="0"/>
    <x v="0"/>
    <s v="O'Sullivan 3-Shelf Heavy-Duty Bookcases"/>
    <n v="174.42"/>
    <n v="3"/>
    <n v="0"/>
    <n v="41.860799999999998"/>
  </r>
  <r>
    <n v="4225"/>
    <s v="CA-2016-108644"/>
    <x v="955"/>
    <d v="2016-10-03T00:00:00"/>
    <x v="2"/>
    <s v="SJ-20215"/>
    <s v="Sarah Jordon"/>
    <x v="0"/>
    <s v="United States"/>
    <x v="94"/>
    <x v="10"/>
    <n v="62301"/>
    <s v="Central"/>
    <s v="OFF-BI-10000343"/>
    <x v="1"/>
    <x v="8"/>
    <s v="Pressboard Covers with Storage Hooks, 9 1/2&quot; x 11&quot;, Light Blue"/>
    <n v="1.964"/>
    <n v="2"/>
    <n v="0.8"/>
    <n v="-3.2406000000000001"/>
  </r>
  <r>
    <n v="4226"/>
    <s v="US-2014-102631"/>
    <x v="736"/>
    <d v="2014-12-17T00:00:00"/>
    <x v="1"/>
    <s v="EB-13840"/>
    <s v="Ellis Ballard"/>
    <x v="1"/>
    <s v="United States"/>
    <x v="22"/>
    <x v="10"/>
    <n v="60623"/>
    <s v="Central"/>
    <s v="FUR-FU-10003930"/>
    <x v="0"/>
    <x v="5"/>
    <s v="Howard Miller 12-3/4 Diameter Accuwave DS  Wall Clock"/>
    <n v="94.427999999999997"/>
    <n v="3"/>
    <n v="0.6"/>
    <n v="-42.492600000000003"/>
  </r>
  <r>
    <n v="4227"/>
    <s v="CA-2017-120327"/>
    <x v="343"/>
    <d v="2017-11-16T00:00:00"/>
    <x v="1"/>
    <s v="WB-21850"/>
    <s v="William Brown"/>
    <x v="0"/>
    <s v="United States"/>
    <x v="37"/>
    <x v="23"/>
    <n v="50322"/>
    <s v="Central"/>
    <s v="OFF-FA-10004854"/>
    <x v="1"/>
    <x v="13"/>
    <s v="Vinyl Coated Wire Paper Clips in Organizer Box, 800/Box"/>
    <n v="45.92"/>
    <n v="4"/>
    <n v="0"/>
    <n v="21.5824"/>
  </r>
  <r>
    <n v="4228"/>
    <s v="CA-2015-154970"/>
    <x v="956"/>
    <d v="2015-01-10T00:00:00"/>
    <x v="1"/>
    <s v="SR-20740"/>
    <s v="Steven Roelle"/>
    <x v="2"/>
    <s v="United States"/>
    <x v="4"/>
    <x v="4"/>
    <n v="98103"/>
    <s v="West"/>
    <s v="FUR-CH-10003396"/>
    <x v="0"/>
    <x v="1"/>
    <s v="Global Deluxe Steno Chair"/>
    <n v="61.584000000000003"/>
    <n v="1"/>
    <n v="0.2"/>
    <n v="-6.9282000000000004"/>
  </r>
  <r>
    <n v="4229"/>
    <s v="CA-2016-113803"/>
    <x v="830"/>
    <d v="2016-03-26T00:00:00"/>
    <x v="2"/>
    <s v="VG-21805"/>
    <s v="Vivek Grady"/>
    <x v="1"/>
    <s v="United States"/>
    <x v="102"/>
    <x v="14"/>
    <n v="47374"/>
    <s v="Central"/>
    <s v="OFF-PA-10001994"/>
    <x v="1"/>
    <x v="10"/>
    <s v="Ink Jet Note and Greeting Cards, 8-1/2&quot; x 5-1/2&quot; Card Size"/>
    <n v="22.48"/>
    <n v="1"/>
    <n v="0"/>
    <n v="10.3408"/>
  </r>
  <r>
    <n v="4230"/>
    <s v="CA-2017-100223"/>
    <x v="957"/>
    <d v="2017-07-10T00:00:00"/>
    <x v="1"/>
    <s v="LS-16945"/>
    <s v="Linda Southworth"/>
    <x v="1"/>
    <s v="United States"/>
    <x v="61"/>
    <x v="5"/>
    <n v="75220"/>
    <s v="Central"/>
    <s v="FUR-FU-10003601"/>
    <x v="0"/>
    <x v="5"/>
    <s v="Deflect-o RollaMat Studded, Beveled Mat for Medium Pile Carpeting"/>
    <n v="332.02800000000002"/>
    <n v="9"/>
    <n v="0.6"/>
    <n v="-348.62939999999998"/>
  </r>
  <r>
    <n v="4231"/>
    <s v="CA-2017-100223"/>
    <x v="957"/>
    <d v="2017-07-10T00:00:00"/>
    <x v="1"/>
    <s v="LS-16945"/>
    <s v="Linda Southworth"/>
    <x v="1"/>
    <s v="United States"/>
    <x v="61"/>
    <x v="5"/>
    <n v="75220"/>
    <s v="Central"/>
    <s v="OFF-BI-10003429"/>
    <x v="1"/>
    <x v="8"/>
    <s v="Cardinal HOLDit! Binder Insert Strips,Extra Strips"/>
    <n v="11.394"/>
    <n v="9"/>
    <n v="0.8"/>
    <n v="-17.660699999999999"/>
  </r>
  <r>
    <n v="4232"/>
    <s v="CA-2017-100223"/>
    <x v="957"/>
    <d v="2017-07-10T00:00:00"/>
    <x v="1"/>
    <s v="LS-16945"/>
    <s v="Linda Southworth"/>
    <x v="1"/>
    <s v="United States"/>
    <x v="61"/>
    <x v="5"/>
    <n v="75220"/>
    <s v="Central"/>
    <s v="OFF-PA-10000232"/>
    <x v="1"/>
    <x v="10"/>
    <s v="Xerox 1975"/>
    <n v="15.552"/>
    <n v="3"/>
    <n v="0.2"/>
    <n v="5.6375999999999999"/>
  </r>
  <r>
    <n v="4233"/>
    <s v="CA-2017-100223"/>
    <x v="957"/>
    <d v="2017-07-10T00:00:00"/>
    <x v="1"/>
    <s v="LS-16945"/>
    <s v="Linda Southworth"/>
    <x v="1"/>
    <s v="United States"/>
    <x v="61"/>
    <x v="5"/>
    <n v="75220"/>
    <s v="Central"/>
    <s v="OFF-PA-10002195"/>
    <x v="1"/>
    <x v="10"/>
    <s v="Xerox 1966"/>
    <n v="31.103999999999999"/>
    <n v="6"/>
    <n v="0.2"/>
    <n v="11.2752"/>
  </r>
  <r>
    <n v="4234"/>
    <s v="CA-2017-100223"/>
    <x v="957"/>
    <d v="2017-07-10T00:00:00"/>
    <x v="1"/>
    <s v="LS-16945"/>
    <s v="Linda Southworth"/>
    <x v="1"/>
    <s v="United States"/>
    <x v="61"/>
    <x v="5"/>
    <n v="75220"/>
    <s v="Central"/>
    <s v="OFF-BI-10004492"/>
    <x v="1"/>
    <x v="8"/>
    <s v="Tuf-Vin Binders"/>
    <n v="6.3159999999999998"/>
    <n v="1"/>
    <n v="0.8"/>
    <n v="-10.4214"/>
  </r>
  <r>
    <n v="4235"/>
    <s v="CA-2014-168823"/>
    <x v="158"/>
    <d v="2014-09-24T00:00:00"/>
    <x v="2"/>
    <s v="MA-17560"/>
    <s v="Matt Abelman"/>
    <x v="2"/>
    <s v="United States"/>
    <x v="10"/>
    <x v="9"/>
    <n v="19143"/>
    <s v="East"/>
    <s v="OFF-PA-10004000"/>
    <x v="1"/>
    <x v="10"/>
    <s v="While You Were Out Pads, 50 per Pad, 4 x 5 1/4, Green Cycle"/>
    <n v="11.352"/>
    <n v="3"/>
    <n v="0.2"/>
    <n v="4.1151"/>
  </r>
  <r>
    <n v="4236"/>
    <s v="CA-2014-168823"/>
    <x v="158"/>
    <d v="2014-09-24T00:00:00"/>
    <x v="2"/>
    <s v="MA-17560"/>
    <s v="Matt Abelman"/>
    <x v="2"/>
    <s v="United States"/>
    <x v="10"/>
    <x v="9"/>
    <n v="19143"/>
    <s v="East"/>
    <s v="OFF-LA-10004425"/>
    <x v="1"/>
    <x v="2"/>
    <s v="Staple-on labels"/>
    <n v="20.808"/>
    <n v="9"/>
    <n v="0.2"/>
    <n v="7.0227000000000004"/>
  </r>
  <r>
    <n v="4237"/>
    <s v="CA-2016-162404"/>
    <x v="310"/>
    <d v="2016-07-27T00:00:00"/>
    <x v="1"/>
    <s v="NF-18475"/>
    <s v="Neil Französisch"/>
    <x v="2"/>
    <s v="United States"/>
    <x v="179"/>
    <x v="10"/>
    <n v="61107"/>
    <s v="Central"/>
    <s v="OFF-BI-10000948"/>
    <x v="1"/>
    <x v="8"/>
    <s v="GBC Laser Imprintable Binding System Covers, Desert Sand"/>
    <n v="11.416"/>
    <n v="4"/>
    <n v="0.8"/>
    <n v="-18.836400000000001"/>
  </r>
  <r>
    <n v="4238"/>
    <s v="CA-2017-104024"/>
    <x v="635"/>
    <d v="2017-09-03T00:00:00"/>
    <x v="0"/>
    <s v="MD-17860"/>
    <s v="Michael Dominguez"/>
    <x v="1"/>
    <s v="United States"/>
    <x v="10"/>
    <x v="9"/>
    <n v="19134"/>
    <s v="East"/>
    <s v="OFF-AR-10001972"/>
    <x v="1"/>
    <x v="6"/>
    <s v="Newell 323"/>
    <n v="9.4079999999999995"/>
    <n v="7"/>
    <n v="0.2"/>
    <n v="0.7056"/>
  </r>
  <r>
    <n v="4239"/>
    <s v="CA-2017-147144"/>
    <x v="606"/>
    <d v="2017-03-28T00:00:00"/>
    <x v="2"/>
    <s v="MZ-17335"/>
    <s v="Maria Zettner"/>
    <x v="2"/>
    <s v="United States"/>
    <x v="4"/>
    <x v="4"/>
    <n v="98105"/>
    <s v="West"/>
    <s v="OFF-AR-10004587"/>
    <x v="1"/>
    <x v="6"/>
    <s v="Boston 1827 Commercial Additional Cutter, Drive Gear &amp; Gear Rack for 1606"/>
    <n v="19.829999999999998"/>
    <n v="1"/>
    <n v="0"/>
    <n v="5.9489999999999998"/>
  </r>
  <r>
    <n v="4240"/>
    <s v="CA-2017-158673"/>
    <x v="614"/>
    <d v="2018-01-04T00:00:00"/>
    <x v="1"/>
    <s v="KB-16600"/>
    <s v="Ken Brennan"/>
    <x v="1"/>
    <s v="United States"/>
    <x v="354"/>
    <x v="12"/>
    <n v="49505"/>
    <s v="Central"/>
    <s v="OFF-PA-10000994"/>
    <x v="1"/>
    <x v="10"/>
    <s v="Xerox 1915"/>
    <n v="209.7"/>
    <n v="2"/>
    <n v="0"/>
    <n v="100.65600000000001"/>
  </r>
  <r>
    <n v="4241"/>
    <s v="CA-2014-133704"/>
    <x v="59"/>
    <d v="2014-09-26T00:00:00"/>
    <x v="1"/>
    <s v="MA-17995"/>
    <s v="Michelle Arnett"/>
    <x v="2"/>
    <s v="United States"/>
    <x v="1"/>
    <x v="1"/>
    <n v="90004"/>
    <s v="West"/>
    <s v="OFF-AP-10001366"/>
    <x v="1"/>
    <x v="9"/>
    <s v="Staple holder"/>
    <n v="43.92"/>
    <n v="4"/>
    <n v="0"/>
    <n v="11.8584"/>
  </r>
  <r>
    <n v="4242"/>
    <s v="CA-2014-133704"/>
    <x v="59"/>
    <d v="2014-09-26T00:00:00"/>
    <x v="1"/>
    <s v="MA-17995"/>
    <s v="Michelle Arnett"/>
    <x v="2"/>
    <s v="United States"/>
    <x v="1"/>
    <x v="1"/>
    <n v="90004"/>
    <s v="West"/>
    <s v="OFF-BI-10001636"/>
    <x v="1"/>
    <x v="8"/>
    <s v="Ibico Plastic and Wire Spiral Binding Combs"/>
    <n v="20.231999999999999"/>
    <n v="3"/>
    <n v="0.2"/>
    <n v="6.5754000000000001"/>
  </r>
  <r>
    <n v="4243"/>
    <s v="CA-2016-159142"/>
    <x v="958"/>
    <d v="2016-04-05T00:00:00"/>
    <x v="2"/>
    <s v="ME-17320"/>
    <s v="Maria Etezadi"/>
    <x v="2"/>
    <s v="United States"/>
    <x v="24"/>
    <x v="17"/>
    <n v="22153"/>
    <s v="South"/>
    <s v="TEC-PH-10001448"/>
    <x v="2"/>
    <x v="7"/>
    <s v="Anker Astro 15000mAh USB Portable Charger"/>
    <n v="149.97"/>
    <n v="3"/>
    <n v="0"/>
    <n v="5.9988000000000001"/>
  </r>
  <r>
    <n v="4244"/>
    <s v="CA-2016-159142"/>
    <x v="958"/>
    <d v="2016-04-05T00:00:00"/>
    <x v="2"/>
    <s v="ME-17320"/>
    <s v="Maria Etezadi"/>
    <x v="2"/>
    <s v="United States"/>
    <x v="24"/>
    <x v="17"/>
    <n v="22153"/>
    <s v="South"/>
    <s v="OFF-PA-10001776"/>
    <x v="1"/>
    <x v="10"/>
    <s v="Wirebound Message Books, Four 2 3/4&quot; x 5&quot; Forms per Page, 600 Sets per Book"/>
    <n v="27.81"/>
    <n v="3"/>
    <n v="0"/>
    <n v="13.0707"/>
  </r>
  <r>
    <n v="4245"/>
    <s v="CA-2014-138436"/>
    <x v="959"/>
    <d v="2014-03-30T00:00:00"/>
    <x v="1"/>
    <s v="JD-15895"/>
    <s v="Jonathan Doherty"/>
    <x v="1"/>
    <s v="United States"/>
    <x v="1"/>
    <x v="1"/>
    <n v="90036"/>
    <s v="West"/>
    <s v="TEC-AC-10002323"/>
    <x v="2"/>
    <x v="11"/>
    <s v="SanDisk Ultra 32 GB MicroSDHC Class 10 Memory Card"/>
    <n v="66.3"/>
    <n v="3"/>
    <n v="0"/>
    <n v="8.6189999999999998"/>
  </r>
  <r>
    <n v="4246"/>
    <s v="CA-2017-117702"/>
    <x v="354"/>
    <d v="2017-12-04T00:00:00"/>
    <x v="1"/>
    <s v="LS-16975"/>
    <s v="Lindsay Shagiari"/>
    <x v="2"/>
    <s v="United States"/>
    <x v="248"/>
    <x v="39"/>
    <n v="21215"/>
    <s v="East"/>
    <s v="OFF-AR-10004582"/>
    <x v="1"/>
    <x v="6"/>
    <s v="BIC Brite Liner Grip Highlighters"/>
    <n v="1.64"/>
    <n v="1"/>
    <n v="0"/>
    <n v="0.73799999999999999"/>
  </r>
  <r>
    <n v="4247"/>
    <s v="CA-2017-117702"/>
    <x v="354"/>
    <d v="2017-12-04T00:00:00"/>
    <x v="1"/>
    <s v="LS-16975"/>
    <s v="Lindsay Shagiari"/>
    <x v="2"/>
    <s v="United States"/>
    <x v="248"/>
    <x v="39"/>
    <n v="21215"/>
    <s v="East"/>
    <s v="FUR-FU-10000576"/>
    <x v="0"/>
    <x v="5"/>
    <s v="Luxo Professional Fluorescent Magnifier Lamp with Clamp-Mount Base"/>
    <n v="1049.2"/>
    <n v="5"/>
    <n v="0"/>
    <n v="272.79199999999997"/>
  </r>
  <r>
    <n v="4248"/>
    <s v="CA-2017-117702"/>
    <x v="354"/>
    <d v="2017-12-04T00:00:00"/>
    <x v="1"/>
    <s v="LS-16975"/>
    <s v="Lindsay Shagiari"/>
    <x v="2"/>
    <s v="United States"/>
    <x v="248"/>
    <x v="39"/>
    <n v="21215"/>
    <s v="East"/>
    <s v="FUR-FU-10004270"/>
    <x v="0"/>
    <x v="5"/>
    <s v="Eldon Image Series Desk Accessories, Burgundy"/>
    <n v="20.9"/>
    <n v="5"/>
    <n v="0"/>
    <n v="7.524"/>
  </r>
  <r>
    <n v="4249"/>
    <s v="CA-2016-157336"/>
    <x v="49"/>
    <d v="2016-12-05T00:00:00"/>
    <x v="0"/>
    <s v="SJ-20500"/>
    <s v="Shirley Jackson"/>
    <x v="0"/>
    <s v="United States"/>
    <x v="54"/>
    <x v="29"/>
    <n v="6824"/>
    <s v="East"/>
    <s v="OFF-BI-10004236"/>
    <x v="1"/>
    <x v="8"/>
    <s v="XtraLife ClearVue Slant-D Ring Binder, White, 3&quot;"/>
    <n v="88.08"/>
    <n v="6"/>
    <n v="0"/>
    <n v="40.516800000000003"/>
  </r>
  <r>
    <n v="4250"/>
    <s v="CA-2016-157336"/>
    <x v="49"/>
    <d v="2016-12-05T00:00:00"/>
    <x v="0"/>
    <s v="SJ-20500"/>
    <s v="Shirley Jackson"/>
    <x v="0"/>
    <s v="United States"/>
    <x v="54"/>
    <x v="29"/>
    <n v="6824"/>
    <s v="East"/>
    <s v="FUR-CH-10004997"/>
    <x v="0"/>
    <x v="1"/>
    <s v="Hon Every-Day Series Multi-Task Chairs"/>
    <n v="751.92"/>
    <n v="4"/>
    <n v="0"/>
    <n v="150.38399999999999"/>
  </r>
  <r>
    <n v="4251"/>
    <s v="CA-2014-168130"/>
    <x v="111"/>
    <d v="2014-09-19T00:00:00"/>
    <x v="3"/>
    <s v="BS-11365"/>
    <s v="Bill Shonely"/>
    <x v="1"/>
    <s v="United States"/>
    <x v="20"/>
    <x v="15"/>
    <n v="10011"/>
    <s v="East"/>
    <s v="FUR-CH-10000988"/>
    <x v="0"/>
    <x v="1"/>
    <s v="Hon Olson Stacker Stools"/>
    <n v="887.10299999999995"/>
    <n v="7"/>
    <n v="0.1"/>
    <n v="177.42060000000001"/>
  </r>
  <r>
    <n v="4252"/>
    <s v="CA-2015-155068"/>
    <x v="924"/>
    <d v="2015-10-23T00:00:00"/>
    <x v="3"/>
    <s v="RA-19285"/>
    <s v="Ralph Arnett"/>
    <x v="0"/>
    <s v="United States"/>
    <x v="121"/>
    <x v="2"/>
    <n v="33801"/>
    <s v="South"/>
    <s v="TEC-PH-10004897"/>
    <x v="2"/>
    <x v="7"/>
    <s v="Mediabridge Sport Armband iPhone 5s"/>
    <n v="55.944000000000003"/>
    <n v="7"/>
    <n v="0.2"/>
    <n v="-13.2867"/>
  </r>
  <r>
    <n v="4253"/>
    <s v="CA-2015-155068"/>
    <x v="924"/>
    <d v="2015-10-23T00:00:00"/>
    <x v="3"/>
    <s v="RA-19285"/>
    <s v="Ralph Arnett"/>
    <x v="0"/>
    <s v="United States"/>
    <x v="121"/>
    <x v="2"/>
    <n v="33801"/>
    <s v="South"/>
    <s v="OFF-AR-10002656"/>
    <x v="1"/>
    <x v="6"/>
    <s v="Sanford Liquid Accent Highlighters"/>
    <n v="10.688000000000001"/>
    <n v="2"/>
    <n v="0.2"/>
    <n v="2.2711999999999999"/>
  </r>
  <r>
    <n v="4254"/>
    <s v="CA-2015-155068"/>
    <x v="924"/>
    <d v="2015-10-23T00:00:00"/>
    <x v="3"/>
    <s v="RA-19285"/>
    <s v="Ralph Arnett"/>
    <x v="0"/>
    <s v="United States"/>
    <x v="121"/>
    <x v="2"/>
    <n v="33801"/>
    <s v="South"/>
    <s v="TEC-PH-10004924"/>
    <x v="2"/>
    <x v="7"/>
    <s v="SKILCRAFT Telephone Shoulder Rest, 2&quot; x 6.5&quot; x 2.5&quot;, Black"/>
    <n v="11.824"/>
    <n v="2"/>
    <n v="0.2"/>
    <n v="1.0346"/>
  </r>
  <r>
    <n v="4255"/>
    <s v="CA-2017-163160"/>
    <x v="119"/>
    <d v="2017-10-16T00:00:00"/>
    <x v="2"/>
    <s v="TS-21610"/>
    <s v="Troy Staebel"/>
    <x v="0"/>
    <s v="United States"/>
    <x v="210"/>
    <x v="10"/>
    <n v="61032"/>
    <s v="Central"/>
    <s v="OFF-PA-10003127"/>
    <x v="1"/>
    <x v="10"/>
    <s v="Easy-staple paper"/>
    <n v="63.311999999999998"/>
    <n v="3"/>
    <n v="0.2"/>
    <n v="20.5764"/>
  </r>
  <r>
    <n v="4256"/>
    <s v="CA-2017-163160"/>
    <x v="119"/>
    <d v="2017-10-16T00:00:00"/>
    <x v="2"/>
    <s v="TS-21610"/>
    <s v="Troy Staebel"/>
    <x v="0"/>
    <s v="United States"/>
    <x v="210"/>
    <x v="10"/>
    <n v="61032"/>
    <s v="Central"/>
    <s v="OFF-BI-10000778"/>
    <x v="1"/>
    <x v="8"/>
    <s v="GBC VeloBinder Electric Binding Machine"/>
    <n v="96.784000000000006"/>
    <n v="4"/>
    <n v="0.8"/>
    <n v="-145.17599999999999"/>
  </r>
  <r>
    <n v="4257"/>
    <s v="CA-2017-163160"/>
    <x v="119"/>
    <d v="2017-10-16T00:00:00"/>
    <x v="2"/>
    <s v="TS-21610"/>
    <s v="Troy Staebel"/>
    <x v="0"/>
    <s v="United States"/>
    <x v="210"/>
    <x v="10"/>
    <n v="61032"/>
    <s v="Central"/>
    <s v="FUR-FU-10001424"/>
    <x v="0"/>
    <x v="5"/>
    <s v="Dax Clear Box Frame"/>
    <n v="10.476000000000001"/>
    <n v="3"/>
    <n v="0.6"/>
    <n v="-6.8094000000000001"/>
  </r>
  <r>
    <n v="4258"/>
    <s v="CA-2015-101924"/>
    <x v="406"/>
    <d v="2015-09-09T00:00:00"/>
    <x v="1"/>
    <s v="KB-16585"/>
    <s v="Ken Black"/>
    <x v="1"/>
    <s v="United States"/>
    <x v="261"/>
    <x v="21"/>
    <n v="97504"/>
    <s v="West"/>
    <s v="OFF-BI-10000962"/>
    <x v="1"/>
    <x v="8"/>
    <s v="Acco Flexible ACCOHIDE Square Ring Data Binder, Dark Blue, 11 1/2&quot; X 14&quot; 7/8&quot;"/>
    <n v="9.7620000000000005"/>
    <n v="2"/>
    <n v="0.7"/>
    <n v="-6.8334000000000001"/>
  </r>
  <r>
    <n v="4259"/>
    <s v="CA-2016-124793"/>
    <x v="560"/>
    <d v="2016-03-16T00:00:00"/>
    <x v="2"/>
    <s v="MM-18280"/>
    <s v="Muhammed MacIntyre"/>
    <x v="1"/>
    <s v="United States"/>
    <x v="4"/>
    <x v="4"/>
    <n v="98103"/>
    <s v="West"/>
    <s v="FUR-CH-10002880"/>
    <x v="0"/>
    <x v="1"/>
    <s v="Global High-Back Leather Tilter, Burgundy"/>
    <n v="196.78399999999999"/>
    <n v="2"/>
    <n v="0.2"/>
    <n v="-22.138200000000001"/>
  </r>
  <r>
    <n v="4260"/>
    <s v="CA-2017-118367"/>
    <x v="960"/>
    <d v="2017-11-02T00:00:00"/>
    <x v="0"/>
    <s v="LO-17170"/>
    <s v="Lori Olson"/>
    <x v="1"/>
    <s v="United States"/>
    <x v="20"/>
    <x v="15"/>
    <n v="10035"/>
    <s v="East"/>
    <s v="OFF-EN-10004386"/>
    <x v="1"/>
    <x v="12"/>
    <s v="Recycled Interoffice Envelopes with String and Button Closure, 10 x 13"/>
    <n v="47.98"/>
    <n v="2"/>
    <n v="0"/>
    <n v="23.99"/>
  </r>
  <r>
    <n v="4261"/>
    <s v="CA-2017-164819"/>
    <x v="453"/>
    <d v="2017-10-19T00:00:00"/>
    <x v="0"/>
    <s v="RS-19420"/>
    <s v="Ricardo Sperren"/>
    <x v="1"/>
    <s v="United States"/>
    <x v="54"/>
    <x v="29"/>
    <n v="6824"/>
    <s v="East"/>
    <s v="OFF-LA-10001045"/>
    <x v="1"/>
    <x v="2"/>
    <s v="Permanent Self-Adhesive File Folder Labels for Typewriters by Universal"/>
    <n v="13.05"/>
    <n v="5"/>
    <n v="0"/>
    <n v="6.0030000000000001"/>
  </r>
  <r>
    <n v="4262"/>
    <s v="CA-2017-158344"/>
    <x v="783"/>
    <d v="2017-08-11T00:00:00"/>
    <x v="1"/>
    <s v="CC-12475"/>
    <s v="Cindy Chapman"/>
    <x v="0"/>
    <s v="United States"/>
    <x v="278"/>
    <x v="11"/>
    <n v="56560"/>
    <s v="Central"/>
    <s v="TEC-AC-10002006"/>
    <x v="2"/>
    <x v="11"/>
    <s v="Memorex Micro Travel Drive 16 GB"/>
    <n v="63.96"/>
    <n v="4"/>
    <n v="0"/>
    <n v="19.8276"/>
  </r>
  <r>
    <n v="4263"/>
    <s v="CA-2017-123351"/>
    <x v="296"/>
    <d v="2017-09-25T00:00:00"/>
    <x v="1"/>
    <s v="KT-16480"/>
    <s v="Kean Thornton"/>
    <x v="0"/>
    <s v="United States"/>
    <x v="38"/>
    <x v="32"/>
    <n v="31907"/>
    <s v="South"/>
    <s v="OFF-AP-10001242"/>
    <x v="1"/>
    <x v="9"/>
    <s v="APC 7 Outlet Network SurgeArrest Surge Protector"/>
    <n v="80.48"/>
    <n v="1"/>
    <n v="0"/>
    <n v="24.143999999999998"/>
  </r>
  <r>
    <n v="4264"/>
    <s v="CA-2017-110429"/>
    <x v="132"/>
    <d v="2017-11-08T00:00:00"/>
    <x v="1"/>
    <s v="DM-13015"/>
    <s v="Darrin Martin"/>
    <x v="0"/>
    <s v="United States"/>
    <x v="10"/>
    <x v="9"/>
    <n v="19143"/>
    <s v="East"/>
    <s v="OFF-BI-10000216"/>
    <x v="1"/>
    <x v="8"/>
    <s v="Mead 1st Gear 2&quot; Zipper Binder, Asst. Colors"/>
    <n v="11.673"/>
    <n v="3"/>
    <n v="0.7"/>
    <n v="-7.782"/>
  </r>
  <r>
    <n v="4265"/>
    <s v="US-2016-131611"/>
    <x v="732"/>
    <d v="2016-11-09T00:00:00"/>
    <x v="1"/>
    <s v="EP-13915"/>
    <s v="Emily Phan"/>
    <x v="0"/>
    <s v="United States"/>
    <x v="12"/>
    <x v="5"/>
    <n v="77036"/>
    <s v="Central"/>
    <s v="FUR-TA-10002774"/>
    <x v="0"/>
    <x v="3"/>
    <s v="Laminate Occasional Tables"/>
    <n v="863.12800000000004"/>
    <n v="8"/>
    <n v="0.3"/>
    <n v="-160.29519999999999"/>
  </r>
  <r>
    <n v="4266"/>
    <s v="US-2016-131611"/>
    <x v="732"/>
    <d v="2016-11-09T00:00:00"/>
    <x v="1"/>
    <s v="EP-13915"/>
    <s v="Emily Phan"/>
    <x v="0"/>
    <s v="United States"/>
    <x v="12"/>
    <x v="5"/>
    <n v="77036"/>
    <s v="Central"/>
    <s v="OFF-BI-10004364"/>
    <x v="1"/>
    <x v="8"/>
    <s v="Storex Dura Pro Binders"/>
    <n v="3.5640000000000001"/>
    <n v="3"/>
    <n v="0.8"/>
    <n v="-6.2370000000000001"/>
  </r>
  <r>
    <n v="4267"/>
    <s v="US-2016-131611"/>
    <x v="732"/>
    <d v="2016-11-09T00:00:00"/>
    <x v="1"/>
    <s v="EP-13915"/>
    <s v="Emily Phan"/>
    <x v="0"/>
    <s v="United States"/>
    <x v="12"/>
    <x v="5"/>
    <n v="77036"/>
    <s v="Central"/>
    <s v="FUR-BO-10000780"/>
    <x v="0"/>
    <x v="0"/>
    <s v="O'Sullivan Plantations 2-Door Library in Landvery Oak"/>
    <n v="956.66480000000001"/>
    <n v="7"/>
    <n v="0.32"/>
    <n v="-225.0976"/>
  </r>
  <r>
    <n v="4268"/>
    <s v="US-2016-131611"/>
    <x v="732"/>
    <d v="2016-11-09T00:00:00"/>
    <x v="1"/>
    <s v="EP-13915"/>
    <s v="Emily Phan"/>
    <x v="0"/>
    <s v="United States"/>
    <x v="12"/>
    <x v="5"/>
    <n v="77036"/>
    <s v="Central"/>
    <s v="OFF-BI-10001989"/>
    <x v="1"/>
    <x v="8"/>
    <s v="Premium Transparent Presentation Covers by GBC"/>
    <n v="12.587999999999999"/>
    <n v="3"/>
    <n v="0.8"/>
    <n v="-20.140799999999999"/>
  </r>
  <r>
    <n v="4269"/>
    <s v="US-2016-131611"/>
    <x v="732"/>
    <d v="2016-11-09T00:00:00"/>
    <x v="1"/>
    <s v="EP-13915"/>
    <s v="Emily Phan"/>
    <x v="0"/>
    <s v="United States"/>
    <x v="12"/>
    <x v="5"/>
    <n v="77036"/>
    <s v="Central"/>
    <s v="TEC-AC-10004001"/>
    <x v="2"/>
    <x v="11"/>
    <s v="Logitech Wireless Headset H600 Over-The-Head Design"/>
    <n v="171.96"/>
    <n v="5"/>
    <n v="0.2"/>
    <n v="45.139499999999998"/>
  </r>
  <r>
    <n v="4270"/>
    <s v="US-2017-124821"/>
    <x v="643"/>
    <d v="2017-06-29T00:00:00"/>
    <x v="0"/>
    <s v="AM-10705"/>
    <s v="Anne McFarland"/>
    <x v="0"/>
    <s v="United States"/>
    <x v="4"/>
    <x v="4"/>
    <n v="98115"/>
    <s v="West"/>
    <s v="FUR-TA-10000688"/>
    <x v="0"/>
    <x v="3"/>
    <s v="Chromcraft Bull-Nose Wood Round Conference Table Top, Wood Base"/>
    <n v="871.4"/>
    <n v="4"/>
    <n v="0"/>
    <n v="148.13800000000001"/>
  </r>
  <r>
    <n v="4271"/>
    <s v="CA-2015-166975"/>
    <x v="650"/>
    <d v="2015-11-30T00:00:00"/>
    <x v="1"/>
    <s v="SH-20635"/>
    <s v="Stefanie Holloman"/>
    <x v="1"/>
    <s v="United States"/>
    <x v="25"/>
    <x v="18"/>
    <n v="38301"/>
    <s v="South"/>
    <s v="FUR-FU-10003930"/>
    <x v="0"/>
    <x v="5"/>
    <s v="Howard Miller 12-3/4 Diameter Accuwave DS  Wall Clock"/>
    <n v="692.47199999999998"/>
    <n v="11"/>
    <n v="0.2"/>
    <n v="190.4298"/>
  </r>
  <r>
    <n v="4272"/>
    <s v="CA-2016-123806"/>
    <x v="390"/>
    <d v="2016-11-27T00:00:00"/>
    <x v="0"/>
    <s v="LA-16780"/>
    <s v="Laura Armstrong"/>
    <x v="1"/>
    <s v="United States"/>
    <x v="248"/>
    <x v="39"/>
    <n v="21215"/>
    <s v="East"/>
    <s v="FUR-FU-10000965"/>
    <x v="0"/>
    <x v="5"/>
    <s v="Howard Miller 11-1/2&quot; Diameter Ridgewood Wall Clock"/>
    <n v="207.76"/>
    <n v="4"/>
    <n v="0"/>
    <n v="85.181600000000003"/>
  </r>
  <r>
    <n v="4273"/>
    <s v="US-2017-158505"/>
    <x v="246"/>
    <d v="2017-07-21T00:00:00"/>
    <x v="3"/>
    <s v="SF-20200"/>
    <s v="Sarah Foster"/>
    <x v="0"/>
    <s v="United States"/>
    <x v="208"/>
    <x v="7"/>
    <n v="84107"/>
    <s v="West"/>
    <s v="TEC-PH-10004071"/>
    <x v="2"/>
    <x v="7"/>
    <s v="PayAnywhere Card Reader"/>
    <n v="71.927999999999997"/>
    <n v="9"/>
    <n v="0.2"/>
    <n v="6.2937000000000003"/>
  </r>
  <r>
    <n v="4274"/>
    <s v="US-2017-158505"/>
    <x v="246"/>
    <d v="2017-07-21T00:00:00"/>
    <x v="3"/>
    <s v="SF-20200"/>
    <s v="Sarah Foster"/>
    <x v="0"/>
    <s v="United States"/>
    <x v="208"/>
    <x v="7"/>
    <n v="84107"/>
    <s v="West"/>
    <s v="OFF-AR-10001044"/>
    <x v="1"/>
    <x v="6"/>
    <s v="BOSTON Ranger #55 Pencil Sharpener, Black"/>
    <n v="25.99"/>
    <n v="1"/>
    <n v="0"/>
    <n v="7.5370999999999997"/>
  </r>
  <r>
    <n v="4275"/>
    <s v="CA-2015-142692"/>
    <x v="924"/>
    <d v="2015-10-28T00:00:00"/>
    <x v="1"/>
    <s v="AG-10495"/>
    <s v="Andrew Gjertsen"/>
    <x v="1"/>
    <s v="United States"/>
    <x v="4"/>
    <x v="4"/>
    <n v="98105"/>
    <s v="West"/>
    <s v="OFF-BI-10004140"/>
    <x v="1"/>
    <x v="8"/>
    <s v="Avery Non-Stick Binders"/>
    <n v="3.5920000000000001"/>
    <n v="1"/>
    <n v="0.2"/>
    <n v="1.1225000000000001"/>
  </r>
  <r>
    <n v="4276"/>
    <s v="CA-2015-123456"/>
    <x v="584"/>
    <d v="2015-07-13T00:00:00"/>
    <x v="1"/>
    <s v="KN-16450"/>
    <s v="Kean Nguyen"/>
    <x v="1"/>
    <s v="United States"/>
    <x v="61"/>
    <x v="5"/>
    <n v="75220"/>
    <s v="Central"/>
    <s v="OFF-AP-10002684"/>
    <x v="1"/>
    <x v="9"/>
    <s v="Acco 7-Outlet Masterpiece Power Center, Wihtout Fax/Phone Line Protection"/>
    <n v="48.631999999999998"/>
    <n v="2"/>
    <n v="0.8"/>
    <n v="-121.58"/>
  </r>
  <r>
    <n v="4277"/>
    <s v="CA-2017-151358"/>
    <x v="238"/>
    <d v="2017-08-22T00:00:00"/>
    <x v="1"/>
    <s v="NF-18595"/>
    <s v="Nicole Fjeld"/>
    <x v="2"/>
    <s v="United States"/>
    <x v="4"/>
    <x v="4"/>
    <n v="98105"/>
    <s v="West"/>
    <s v="OFF-ST-10000046"/>
    <x v="1"/>
    <x v="4"/>
    <s v="Fellowes Super Stor/Drawer Files"/>
    <n v="323.10000000000002"/>
    <n v="2"/>
    <n v="0"/>
    <n v="61.389000000000003"/>
  </r>
  <r>
    <n v="4278"/>
    <s v="US-2016-107440"/>
    <x v="947"/>
    <d v="2016-04-20T00:00:00"/>
    <x v="1"/>
    <s v="BS-11365"/>
    <s v="Bill Shonely"/>
    <x v="1"/>
    <s v="United States"/>
    <x v="80"/>
    <x v="30"/>
    <n v="8701"/>
    <s v="East"/>
    <s v="TEC-MA-10001047"/>
    <x v="2"/>
    <x v="15"/>
    <s v="3D Systems Cube Printer, 2nd Generation, Magenta"/>
    <n v="9099.93"/>
    <n v="7"/>
    <n v="0"/>
    <n v="2365.9818"/>
  </r>
  <r>
    <n v="4279"/>
    <s v="US-2016-107440"/>
    <x v="947"/>
    <d v="2016-04-20T00:00:00"/>
    <x v="1"/>
    <s v="BS-11365"/>
    <s v="Bill Shonely"/>
    <x v="1"/>
    <s v="United States"/>
    <x v="80"/>
    <x v="30"/>
    <n v="8701"/>
    <s v="East"/>
    <s v="FUR-FU-10000550"/>
    <x v="0"/>
    <x v="5"/>
    <s v="Stacking Trays by OIC"/>
    <n v="9.9600000000000009"/>
    <n v="2"/>
    <n v="0"/>
    <n v="3.2867999999999999"/>
  </r>
  <r>
    <n v="4280"/>
    <s v="US-2016-107440"/>
    <x v="947"/>
    <d v="2016-04-20T00:00:00"/>
    <x v="1"/>
    <s v="BS-11365"/>
    <s v="Bill Shonely"/>
    <x v="1"/>
    <s v="United States"/>
    <x v="80"/>
    <x v="30"/>
    <n v="8701"/>
    <s v="East"/>
    <s v="OFF-BI-10002432"/>
    <x v="1"/>
    <x v="8"/>
    <s v="Wilson Jones Standard D-Ring Binders"/>
    <n v="25.3"/>
    <n v="5"/>
    <n v="0"/>
    <n v="11.891"/>
  </r>
  <r>
    <n v="4281"/>
    <s v="CA-2014-166989"/>
    <x v="687"/>
    <d v="2014-11-18T00:00:00"/>
    <x v="1"/>
    <s v="RM-19675"/>
    <s v="Robert Marley"/>
    <x v="2"/>
    <s v="United States"/>
    <x v="20"/>
    <x v="15"/>
    <n v="10011"/>
    <s v="East"/>
    <s v="OFF-PA-10004470"/>
    <x v="1"/>
    <x v="10"/>
    <s v="Adams Write n' Stick Phone Message Book, 11&quot; X 5 1/4&quot;, 200 Messages"/>
    <n v="11.36"/>
    <n v="2"/>
    <n v="0"/>
    <n v="5.2256"/>
  </r>
  <r>
    <n v="4282"/>
    <s v="CA-2014-166989"/>
    <x v="687"/>
    <d v="2014-11-18T00:00:00"/>
    <x v="1"/>
    <s v="RM-19675"/>
    <s v="Robert Marley"/>
    <x v="2"/>
    <s v="United States"/>
    <x v="20"/>
    <x v="15"/>
    <n v="10011"/>
    <s v="East"/>
    <s v="FUR-CH-10001797"/>
    <x v="0"/>
    <x v="1"/>
    <s v="Safco Chair Connectors, 6/Carton"/>
    <n v="69.263999999999996"/>
    <n v="2"/>
    <n v="0.1"/>
    <n v="14.622400000000001"/>
  </r>
  <r>
    <n v="4283"/>
    <s v="CA-2014-103100"/>
    <x v="414"/>
    <d v="2014-12-23T00:00:00"/>
    <x v="2"/>
    <s v="AB-10105"/>
    <s v="Adrian Barton"/>
    <x v="0"/>
    <s v="United States"/>
    <x v="245"/>
    <x v="14"/>
    <n v="46203"/>
    <s v="Central"/>
    <s v="OFF-LA-10003720"/>
    <x v="1"/>
    <x v="2"/>
    <s v="Avery 487"/>
    <n v="3.69"/>
    <n v="1"/>
    <n v="0"/>
    <n v="1.7343"/>
  </r>
  <r>
    <n v="4284"/>
    <s v="CA-2014-103100"/>
    <x v="414"/>
    <d v="2014-12-23T00:00:00"/>
    <x v="2"/>
    <s v="AB-10105"/>
    <s v="Adrian Barton"/>
    <x v="0"/>
    <s v="United States"/>
    <x v="245"/>
    <x v="14"/>
    <n v="46203"/>
    <s v="Central"/>
    <s v="OFF-BI-10004600"/>
    <x v="1"/>
    <x v="8"/>
    <s v="Ibico Ibimaster 300 Manual Binding System"/>
    <n v="1103.97"/>
    <n v="3"/>
    <n v="0"/>
    <n v="496.78649999999999"/>
  </r>
  <r>
    <n v="4285"/>
    <s v="CA-2015-105690"/>
    <x v="82"/>
    <d v="2015-11-26T00:00:00"/>
    <x v="0"/>
    <s v="CA-11965"/>
    <s v="Carol Adams"/>
    <x v="1"/>
    <s v="United States"/>
    <x v="396"/>
    <x v="5"/>
    <n v="77642"/>
    <s v="Central"/>
    <s v="FUR-BO-10003965"/>
    <x v="0"/>
    <x v="0"/>
    <s v="O'Sullivan Manor Hill 2-Door Library in Brianna Oak"/>
    <n v="246.1328"/>
    <n v="2"/>
    <n v="0.32"/>
    <n v="-76.011600000000001"/>
  </r>
  <r>
    <n v="4286"/>
    <s v="CA-2015-105690"/>
    <x v="82"/>
    <d v="2015-11-26T00:00:00"/>
    <x v="0"/>
    <s v="CA-11965"/>
    <s v="Carol Adams"/>
    <x v="1"/>
    <s v="United States"/>
    <x v="396"/>
    <x v="5"/>
    <n v="77642"/>
    <s v="Central"/>
    <s v="OFF-LA-10000240"/>
    <x v="1"/>
    <x v="2"/>
    <s v="Self-Adhesive Address Labels for Typewriters by Universal"/>
    <n v="11.696"/>
    <n v="2"/>
    <n v="0.2"/>
    <n v="3.9474"/>
  </r>
  <r>
    <n v="4287"/>
    <s v="CA-2015-105690"/>
    <x v="82"/>
    <d v="2015-11-26T00:00:00"/>
    <x v="0"/>
    <s v="CA-11965"/>
    <s v="Carol Adams"/>
    <x v="1"/>
    <s v="United States"/>
    <x v="396"/>
    <x v="5"/>
    <n v="77642"/>
    <s v="Central"/>
    <s v="TEC-CO-10001571"/>
    <x v="2"/>
    <x v="16"/>
    <s v="Sharp 1540cs Digital Laser Copier"/>
    <n v="439.99200000000002"/>
    <n v="1"/>
    <n v="0.2"/>
    <n v="164.99700000000001"/>
  </r>
  <r>
    <n v="4288"/>
    <s v="CA-2017-127516"/>
    <x v="116"/>
    <d v="2018-01-03T00:00:00"/>
    <x v="1"/>
    <s v="EH-14005"/>
    <s v="Erica Hernandez"/>
    <x v="2"/>
    <s v="United States"/>
    <x v="316"/>
    <x v="18"/>
    <n v="37211"/>
    <s v="South"/>
    <s v="OFF-ST-10000736"/>
    <x v="1"/>
    <x v="4"/>
    <s v="Carina Double Wide Media Storage Towers in Natural &amp; Black"/>
    <n v="64.784000000000006"/>
    <n v="1"/>
    <n v="0.2"/>
    <n v="-12.956799999999999"/>
  </r>
  <r>
    <n v="4289"/>
    <s v="US-2015-117184"/>
    <x v="961"/>
    <d v="2015-05-21T00:00:00"/>
    <x v="1"/>
    <s v="ON-18715"/>
    <s v="Odella Nelson"/>
    <x v="1"/>
    <s v="United States"/>
    <x v="12"/>
    <x v="5"/>
    <n v="77095"/>
    <s v="Central"/>
    <s v="OFF-BI-10002082"/>
    <x v="1"/>
    <x v="8"/>
    <s v="GBC Twin Loop Wire Binding Elements"/>
    <n v="33.28"/>
    <n v="5"/>
    <n v="0.8"/>
    <n v="-49.92"/>
  </r>
  <r>
    <n v="4290"/>
    <s v="US-2015-117184"/>
    <x v="961"/>
    <d v="2015-05-21T00:00:00"/>
    <x v="1"/>
    <s v="ON-18715"/>
    <s v="Odella Nelson"/>
    <x v="1"/>
    <s v="United States"/>
    <x v="12"/>
    <x v="5"/>
    <n v="77095"/>
    <s v="Central"/>
    <s v="OFF-PA-10002250"/>
    <x v="1"/>
    <x v="10"/>
    <s v="Things To Do Today Pad"/>
    <n v="14.087999999999999"/>
    <n v="3"/>
    <n v="0.2"/>
    <n v="4.9307999999999996"/>
  </r>
  <r>
    <n v="4291"/>
    <s v="CA-2017-102407"/>
    <x v="34"/>
    <d v="2017-12-13T00:00:00"/>
    <x v="0"/>
    <s v="AT-10435"/>
    <s v="Alyssa Tate"/>
    <x v="2"/>
    <s v="United States"/>
    <x v="1"/>
    <x v="1"/>
    <n v="90004"/>
    <s v="West"/>
    <s v="OFF-AR-10000122"/>
    <x v="1"/>
    <x v="6"/>
    <s v="Newell 314"/>
    <n v="11.16"/>
    <n v="2"/>
    <n v="0"/>
    <n v="2.79"/>
  </r>
  <r>
    <n v="4292"/>
    <s v="CA-2017-102407"/>
    <x v="34"/>
    <d v="2017-12-13T00:00:00"/>
    <x v="0"/>
    <s v="AT-10435"/>
    <s v="Alyssa Tate"/>
    <x v="2"/>
    <s v="United States"/>
    <x v="1"/>
    <x v="1"/>
    <n v="90004"/>
    <s v="West"/>
    <s v="FUR-TA-10003748"/>
    <x v="0"/>
    <x v="3"/>
    <s v="Bevis 36 x 72 Conference Tables"/>
    <n v="896.32799999999997"/>
    <n v="9"/>
    <n v="0.2"/>
    <n v="22.408200000000001"/>
  </r>
  <r>
    <n v="4293"/>
    <s v="CA-2017-102407"/>
    <x v="34"/>
    <d v="2017-12-13T00:00:00"/>
    <x v="0"/>
    <s v="AT-10435"/>
    <s v="Alyssa Tate"/>
    <x v="2"/>
    <s v="United States"/>
    <x v="1"/>
    <x v="1"/>
    <n v="90004"/>
    <s v="West"/>
    <s v="OFF-AP-10001394"/>
    <x v="1"/>
    <x v="9"/>
    <s v="Harmony Air Purifier"/>
    <n v="189"/>
    <n v="1"/>
    <n v="0"/>
    <n v="68.040000000000006"/>
  </r>
  <r>
    <n v="4294"/>
    <s v="CA-2017-130967"/>
    <x v="434"/>
    <d v="2017-03-16T00:00:00"/>
    <x v="1"/>
    <s v="EB-13870"/>
    <s v="Emily Burns"/>
    <x v="0"/>
    <s v="United States"/>
    <x v="10"/>
    <x v="9"/>
    <n v="19140"/>
    <s v="East"/>
    <s v="TEC-PH-10004896"/>
    <x v="2"/>
    <x v="7"/>
    <s v="Nokia Lumia 521 (T-Mobile)"/>
    <n v="53.981999999999999"/>
    <n v="3"/>
    <n v="0.4"/>
    <n v="-10.7964"/>
  </r>
  <r>
    <n v="4295"/>
    <s v="CA-2017-101581"/>
    <x v="760"/>
    <d v="2017-10-27T00:00:00"/>
    <x v="1"/>
    <s v="DW-13195"/>
    <s v="David Wiener"/>
    <x v="1"/>
    <s v="United States"/>
    <x v="252"/>
    <x v="21"/>
    <n v="97756"/>
    <s v="West"/>
    <s v="FUR-TA-10002607"/>
    <x v="0"/>
    <x v="3"/>
    <s v="KI Conference Tables"/>
    <n v="177.22499999999999"/>
    <n v="5"/>
    <n v="0.5"/>
    <n v="-120.51300000000001"/>
  </r>
  <r>
    <n v="4296"/>
    <s v="CA-2017-169124"/>
    <x v="445"/>
    <d v="2017-07-10T00:00:00"/>
    <x v="1"/>
    <s v="MB-17305"/>
    <s v="Maria Bertelson"/>
    <x v="0"/>
    <s v="United States"/>
    <x v="397"/>
    <x v="1"/>
    <n v="95610"/>
    <s v="West"/>
    <s v="FUR-FU-10001215"/>
    <x v="0"/>
    <x v="5"/>
    <s v="Howard Miller 11-1/2&quot; Diameter Brentwood Wall Clock"/>
    <n v="129.38999999999999"/>
    <n v="3"/>
    <n v="0"/>
    <n v="54.343800000000002"/>
  </r>
  <r>
    <n v="4297"/>
    <s v="CA-2017-117261"/>
    <x v="507"/>
    <d v="2017-09-10T00:00:00"/>
    <x v="1"/>
    <s v="TH-21235"/>
    <s v="Tiffany House"/>
    <x v="1"/>
    <s v="United States"/>
    <x v="1"/>
    <x v="1"/>
    <n v="90032"/>
    <s v="West"/>
    <s v="OFF-ST-10000419"/>
    <x v="1"/>
    <x v="4"/>
    <s v="Rogers Jumbo File, Granite"/>
    <n v="54.32"/>
    <n v="4"/>
    <n v="0"/>
    <n v="0.54320000000000002"/>
  </r>
  <r>
    <n v="4298"/>
    <s v="CA-2017-129021"/>
    <x v="962"/>
    <d v="2017-08-26T00:00:00"/>
    <x v="0"/>
    <s v="PO-18850"/>
    <s v="Patrick O'Brill"/>
    <x v="0"/>
    <s v="United States"/>
    <x v="315"/>
    <x v="2"/>
    <n v="32303"/>
    <s v="South"/>
    <s v="TEC-PH-10001459"/>
    <x v="2"/>
    <x v="7"/>
    <s v="Samsung Galaxy Mega 6.3"/>
    <n v="4367.8959999999997"/>
    <n v="13"/>
    <n v="0.2"/>
    <n v="327.59219999999999"/>
  </r>
  <r>
    <n v="4299"/>
    <s v="CA-2017-129021"/>
    <x v="962"/>
    <d v="2017-08-26T00:00:00"/>
    <x v="0"/>
    <s v="PO-18850"/>
    <s v="Patrick O'Brill"/>
    <x v="0"/>
    <s v="United States"/>
    <x v="315"/>
    <x v="2"/>
    <n v="32303"/>
    <s v="South"/>
    <s v="OFF-PA-10000241"/>
    <x v="1"/>
    <x v="10"/>
    <s v="IBM Multi-Purpose Copy Paper, 8 1/2 x 11&quot;, Case"/>
    <n v="49.567999999999998"/>
    <n v="2"/>
    <n v="0.2"/>
    <n v="15.49"/>
  </r>
  <r>
    <n v="4300"/>
    <s v="CA-2017-129021"/>
    <x v="962"/>
    <d v="2017-08-26T00:00:00"/>
    <x v="0"/>
    <s v="PO-18850"/>
    <s v="Patrick O'Brill"/>
    <x v="0"/>
    <s v="United States"/>
    <x v="315"/>
    <x v="2"/>
    <n v="32303"/>
    <s v="South"/>
    <s v="OFF-AP-10003040"/>
    <x v="1"/>
    <x v="9"/>
    <s v="Fellowes 8 Outlet Superior Workstation Surge Protector w/o Phone/Fax/Modem Protection"/>
    <n v="161.376"/>
    <n v="6"/>
    <n v="0.2"/>
    <n v="12.103199999999999"/>
  </r>
  <r>
    <n v="4301"/>
    <s v="CA-2017-129021"/>
    <x v="962"/>
    <d v="2017-08-26T00:00:00"/>
    <x v="0"/>
    <s v="PO-18850"/>
    <s v="Patrick O'Brill"/>
    <x v="0"/>
    <s v="United States"/>
    <x v="315"/>
    <x v="2"/>
    <n v="32303"/>
    <s v="South"/>
    <s v="FUR-FU-10001852"/>
    <x v="0"/>
    <x v="5"/>
    <s v="Eldon Regeneration Recycled Desk Accessories, Smoke"/>
    <n v="2.7839999999999998"/>
    <n v="2"/>
    <n v="0.2"/>
    <n v="0.41760000000000003"/>
  </r>
  <r>
    <n v="4302"/>
    <s v="CA-2017-129021"/>
    <x v="962"/>
    <d v="2017-08-26T00:00:00"/>
    <x v="0"/>
    <s v="PO-18850"/>
    <s v="Patrick O'Brill"/>
    <x v="0"/>
    <s v="United States"/>
    <x v="315"/>
    <x v="2"/>
    <n v="32303"/>
    <s v="South"/>
    <s v="OFF-PA-10000141"/>
    <x v="1"/>
    <x v="10"/>
    <s v="Ampad Evidence Wirebond Steno Books, 6&quot; x 9&quot;"/>
    <n v="8.7200000000000006"/>
    <n v="5"/>
    <n v="0.2"/>
    <n v="2.9430000000000001"/>
  </r>
  <r>
    <n v="4303"/>
    <s v="CA-2014-123253"/>
    <x v="963"/>
    <d v="2014-08-25T00:00:00"/>
    <x v="0"/>
    <s v="DE-13255"/>
    <s v="Deanra Eno"/>
    <x v="2"/>
    <s v="United States"/>
    <x v="80"/>
    <x v="24"/>
    <n v="44107"/>
    <s v="East"/>
    <s v="OFF-AR-10002804"/>
    <x v="1"/>
    <x v="6"/>
    <s v="Faber Castell Col-Erase Pencils"/>
    <n v="3.9119999999999999"/>
    <n v="1"/>
    <n v="0.2"/>
    <n v="1.0268999999999999"/>
  </r>
  <r>
    <n v="4304"/>
    <s v="CA-2016-121601"/>
    <x v="964"/>
    <d v="2016-10-04T00:00:00"/>
    <x v="3"/>
    <s v="MO-17500"/>
    <s v="Mary O'Rourke"/>
    <x v="0"/>
    <s v="United States"/>
    <x v="398"/>
    <x v="5"/>
    <n v="75056"/>
    <s v="Central"/>
    <s v="OFF-EN-10003862"/>
    <x v="1"/>
    <x v="12"/>
    <s v="Laser &amp; Ink Jet Business Envelopes"/>
    <n v="59.752000000000002"/>
    <n v="7"/>
    <n v="0.2"/>
    <n v="19.4194"/>
  </r>
  <r>
    <n v="4305"/>
    <s v="CA-2014-162278"/>
    <x v="965"/>
    <d v="2014-10-30T00:00:00"/>
    <x v="0"/>
    <s v="AH-10585"/>
    <s v="Angele Hood"/>
    <x v="0"/>
    <s v="United States"/>
    <x v="4"/>
    <x v="4"/>
    <n v="98105"/>
    <s v="West"/>
    <s v="FUR-FU-10000448"/>
    <x v="0"/>
    <x v="5"/>
    <s v="Tenex Chairmats For Use With Carpeted Floors"/>
    <n v="63.92"/>
    <n v="4"/>
    <n v="0"/>
    <n v="3.1960000000000002"/>
  </r>
  <r>
    <n v="4306"/>
    <s v="CA-2014-162278"/>
    <x v="965"/>
    <d v="2014-10-30T00:00:00"/>
    <x v="0"/>
    <s v="AH-10585"/>
    <s v="Angele Hood"/>
    <x v="0"/>
    <s v="United States"/>
    <x v="4"/>
    <x v="4"/>
    <n v="98105"/>
    <s v="West"/>
    <s v="TEC-PH-10000526"/>
    <x v="2"/>
    <x v="7"/>
    <s v="Vtech CS6719"/>
    <n v="383.96"/>
    <n v="5"/>
    <n v="0.2"/>
    <n v="38.396000000000001"/>
  </r>
  <r>
    <n v="4307"/>
    <s v="CA-2016-161095"/>
    <x v="931"/>
    <d v="2016-06-28T00:00:00"/>
    <x v="3"/>
    <s v="CS-12250"/>
    <s v="Chris Selesnick"/>
    <x v="1"/>
    <s v="United States"/>
    <x v="1"/>
    <x v="1"/>
    <n v="90032"/>
    <s v="West"/>
    <s v="OFF-BI-10002764"/>
    <x v="1"/>
    <x v="8"/>
    <s v="Recycled Pressboard Report Cover with Reinforced Top Hinge"/>
    <n v="7.7519999999999998"/>
    <n v="3"/>
    <n v="0.2"/>
    <n v="2.8100999999999998"/>
  </r>
  <r>
    <n v="4308"/>
    <s v="CA-2016-161095"/>
    <x v="931"/>
    <d v="2016-06-28T00:00:00"/>
    <x v="3"/>
    <s v="CS-12250"/>
    <s v="Chris Selesnick"/>
    <x v="1"/>
    <s v="United States"/>
    <x v="1"/>
    <x v="1"/>
    <n v="90032"/>
    <s v="West"/>
    <s v="OFF-BI-10001524"/>
    <x v="1"/>
    <x v="8"/>
    <s v="GBC Premium Transparent Covers with Diagonal Lined Pattern"/>
    <n v="33.567999999999998"/>
    <n v="2"/>
    <n v="0.2"/>
    <n v="11.748799999999999"/>
  </r>
  <r>
    <n v="4309"/>
    <s v="CA-2014-125829"/>
    <x v="130"/>
    <d v="2014-11-11T00:00:00"/>
    <x v="1"/>
    <s v="WB-21850"/>
    <s v="William Brown"/>
    <x v="0"/>
    <s v="United States"/>
    <x v="1"/>
    <x v="1"/>
    <n v="90045"/>
    <s v="West"/>
    <s v="TEC-PH-10001079"/>
    <x v="2"/>
    <x v="7"/>
    <s v="Polycom SoundPoint Pro SE-225 Corded phone"/>
    <n v="666.34400000000005"/>
    <n v="7"/>
    <n v="0.2"/>
    <n v="66.634399999999999"/>
  </r>
  <r>
    <n v="4310"/>
    <s v="CA-2014-125829"/>
    <x v="130"/>
    <d v="2014-11-11T00:00:00"/>
    <x v="1"/>
    <s v="WB-21850"/>
    <s v="William Brown"/>
    <x v="0"/>
    <s v="United States"/>
    <x v="1"/>
    <x v="1"/>
    <n v="90045"/>
    <s v="West"/>
    <s v="FUR-TA-10002041"/>
    <x v="0"/>
    <x v="3"/>
    <s v="Bevis Round Conference Table Top, X-Base"/>
    <n v="573.72799999999995"/>
    <n v="4"/>
    <n v="0.2"/>
    <n v="-64.544399999999996"/>
  </r>
  <r>
    <n v="4311"/>
    <s v="CA-2014-125829"/>
    <x v="130"/>
    <d v="2014-11-11T00:00:00"/>
    <x v="1"/>
    <s v="WB-21850"/>
    <s v="William Brown"/>
    <x v="0"/>
    <s v="United States"/>
    <x v="1"/>
    <x v="1"/>
    <n v="90045"/>
    <s v="West"/>
    <s v="OFF-BI-10001036"/>
    <x v="1"/>
    <x v="8"/>
    <s v="Cardinal EasyOpen D-Ring Binders"/>
    <n v="21.936"/>
    <n v="3"/>
    <n v="0.2"/>
    <n v="8.2260000000000009"/>
  </r>
  <r>
    <n v="4312"/>
    <s v="CA-2014-125829"/>
    <x v="130"/>
    <d v="2014-11-11T00:00:00"/>
    <x v="1"/>
    <s v="WB-21850"/>
    <s v="William Brown"/>
    <x v="0"/>
    <s v="United States"/>
    <x v="1"/>
    <x v="1"/>
    <n v="90045"/>
    <s v="West"/>
    <s v="OFF-PA-10000223"/>
    <x v="1"/>
    <x v="10"/>
    <s v="Xerox 2000"/>
    <n v="19.440000000000001"/>
    <n v="3"/>
    <n v="0"/>
    <n v="9.3312000000000008"/>
  </r>
  <r>
    <n v="4313"/>
    <s v="CA-2014-125829"/>
    <x v="130"/>
    <d v="2014-11-11T00:00:00"/>
    <x v="1"/>
    <s v="WB-21850"/>
    <s v="William Brown"/>
    <x v="0"/>
    <s v="United States"/>
    <x v="1"/>
    <x v="1"/>
    <n v="90045"/>
    <s v="West"/>
    <s v="TEC-MA-10003246"/>
    <x v="2"/>
    <x v="15"/>
    <s v="Hewlett-Packard Deskjet D4360 Printer"/>
    <n v="447.96800000000002"/>
    <n v="4"/>
    <n v="0.2"/>
    <n v="139.99"/>
  </r>
  <r>
    <n v="4314"/>
    <s v="CA-2014-123127"/>
    <x v="78"/>
    <d v="2014-09-12T00:00:00"/>
    <x v="1"/>
    <s v="SP-20620"/>
    <s v="Stefania Perrino"/>
    <x v="1"/>
    <s v="United States"/>
    <x v="85"/>
    <x v="15"/>
    <n v="11561"/>
    <s v="East"/>
    <s v="OFF-AP-10001962"/>
    <x v="1"/>
    <x v="9"/>
    <s v="Black &amp; Decker Filter for Double Action Dustbuster Cordless Vac BLDV7210"/>
    <n v="16.78"/>
    <n v="2"/>
    <n v="0"/>
    <n v="4.1950000000000003"/>
  </r>
  <r>
    <n v="4315"/>
    <s v="CA-2015-115945"/>
    <x v="608"/>
    <d v="2015-07-01T00:00:00"/>
    <x v="1"/>
    <s v="AB-10165"/>
    <s v="Alan Barnes"/>
    <x v="0"/>
    <s v="United States"/>
    <x v="1"/>
    <x v="1"/>
    <n v="90045"/>
    <s v="West"/>
    <s v="OFF-AR-10004062"/>
    <x v="1"/>
    <x v="6"/>
    <s v="Staples in misc. colors"/>
    <n v="20.96"/>
    <n v="2"/>
    <n v="0"/>
    <n v="5.24"/>
  </r>
  <r>
    <n v="4316"/>
    <s v="CA-2015-115945"/>
    <x v="608"/>
    <d v="2015-07-01T00:00:00"/>
    <x v="1"/>
    <s v="AB-10165"/>
    <s v="Alan Barnes"/>
    <x v="0"/>
    <s v="United States"/>
    <x v="1"/>
    <x v="1"/>
    <n v="90045"/>
    <s v="West"/>
    <s v="OFF-BI-10004330"/>
    <x v="1"/>
    <x v="8"/>
    <s v="GBC Velobind Prepunched Cover Sets, Regency Series"/>
    <n v="88.751999999999995"/>
    <n v="3"/>
    <n v="0.2"/>
    <n v="27.734999999999999"/>
  </r>
  <r>
    <n v="4317"/>
    <s v="CA-2015-115945"/>
    <x v="608"/>
    <d v="2015-07-01T00:00:00"/>
    <x v="1"/>
    <s v="AB-10165"/>
    <s v="Alan Barnes"/>
    <x v="0"/>
    <s v="United States"/>
    <x v="1"/>
    <x v="1"/>
    <n v="90045"/>
    <s v="West"/>
    <s v="OFF-ST-10001963"/>
    <x v="1"/>
    <x v="4"/>
    <s v="Tennsco Regal Shelving Units"/>
    <n v="304.23"/>
    <n v="3"/>
    <n v="0"/>
    <n v="9.1268999999999991"/>
  </r>
  <r>
    <n v="4318"/>
    <s v="CA-2015-136735"/>
    <x v="353"/>
    <d v="2015-08-02T00:00:00"/>
    <x v="1"/>
    <s v="HA-14920"/>
    <s v="Helen Andreada"/>
    <x v="0"/>
    <s v="United States"/>
    <x v="8"/>
    <x v="1"/>
    <n v="94110"/>
    <s v="West"/>
    <s v="OFF-EN-10002230"/>
    <x v="1"/>
    <x v="12"/>
    <s v="Airmail Envelopes"/>
    <n v="167.86"/>
    <n v="2"/>
    <n v="0"/>
    <n v="78.894199999999998"/>
  </r>
  <r>
    <n v="4319"/>
    <s v="US-2017-136189"/>
    <x v="226"/>
    <d v="2017-12-11T00:00:00"/>
    <x v="1"/>
    <s v="DC-13285"/>
    <s v="Debra Catini"/>
    <x v="0"/>
    <s v="United States"/>
    <x v="102"/>
    <x v="17"/>
    <n v="23223"/>
    <s v="South"/>
    <s v="FUR-FU-10000175"/>
    <x v="0"/>
    <x v="5"/>
    <s v="DAX Wood Document Frame."/>
    <n v="82.38"/>
    <n v="6"/>
    <n v="0"/>
    <n v="25.537800000000001"/>
  </r>
  <r>
    <n v="4320"/>
    <s v="CA-2014-152345"/>
    <x v="282"/>
    <d v="2015-01-03T00:00:00"/>
    <x v="0"/>
    <s v="ST-20530"/>
    <s v="Shui Tom"/>
    <x v="0"/>
    <s v="United States"/>
    <x v="305"/>
    <x v="27"/>
    <n v="87105"/>
    <s v="West"/>
    <s v="TEC-PH-10004897"/>
    <x v="2"/>
    <x v="7"/>
    <s v="Mediabridge Sport Armband iPhone 5s"/>
    <n v="23.975999999999999"/>
    <n v="3"/>
    <n v="0.2"/>
    <n v="-5.6943000000000001"/>
  </r>
  <r>
    <n v="4321"/>
    <s v="CA-2014-152345"/>
    <x v="282"/>
    <d v="2015-01-03T00:00:00"/>
    <x v="0"/>
    <s v="ST-20530"/>
    <s v="Shui Tom"/>
    <x v="0"/>
    <s v="United States"/>
    <x v="305"/>
    <x v="27"/>
    <n v="87105"/>
    <s v="West"/>
    <s v="OFF-ST-10003123"/>
    <x v="1"/>
    <x v="4"/>
    <s v="Fellowes Bases and Tops For Staxonsteel/High-Stak Systems"/>
    <n v="33.29"/>
    <n v="1"/>
    <n v="0"/>
    <n v="7.9896000000000003"/>
  </r>
  <r>
    <n v="4322"/>
    <s v="US-2015-147662"/>
    <x v="966"/>
    <d v="2015-02-19T00:00:00"/>
    <x v="1"/>
    <s v="KB-16315"/>
    <s v="Karl Braun"/>
    <x v="0"/>
    <s v="United States"/>
    <x v="59"/>
    <x v="24"/>
    <n v="44312"/>
    <s v="East"/>
    <s v="OFF-BI-10001658"/>
    <x v="1"/>
    <x v="8"/>
    <s v="GBC Standard Therm-A-Bind Covers"/>
    <n v="14.952"/>
    <n v="2"/>
    <n v="0.7"/>
    <n v="-11.961600000000001"/>
  </r>
  <r>
    <n v="4323"/>
    <s v="US-2015-147662"/>
    <x v="966"/>
    <d v="2015-02-19T00:00:00"/>
    <x v="1"/>
    <s v="KB-16315"/>
    <s v="Karl Braun"/>
    <x v="0"/>
    <s v="United States"/>
    <x v="59"/>
    <x v="24"/>
    <n v="44312"/>
    <s v="East"/>
    <s v="TEC-PH-10002834"/>
    <x v="2"/>
    <x v="7"/>
    <s v="Google Nexus 5"/>
    <n v="323.98200000000003"/>
    <n v="3"/>
    <n v="0.4"/>
    <n v="-80.995500000000007"/>
  </r>
  <r>
    <n v="4324"/>
    <s v="US-2015-147662"/>
    <x v="966"/>
    <d v="2015-02-19T00:00:00"/>
    <x v="1"/>
    <s v="KB-16315"/>
    <s v="Karl Braun"/>
    <x v="0"/>
    <s v="United States"/>
    <x v="59"/>
    <x v="24"/>
    <n v="44312"/>
    <s v="East"/>
    <s v="OFF-BI-10002160"/>
    <x v="1"/>
    <x v="8"/>
    <s v="Acco Hanging Data Binders"/>
    <n v="2.286"/>
    <n v="2"/>
    <n v="0.7"/>
    <n v="-1.6763999999999999"/>
  </r>
  <r>
    <n v="4325"/>
    <s v="US-2015-147662"/>
    <x v="966"/>
    <d v="2015-02-19T00:00:00"/>
    <x v="1"/>
    <s v="KB-16315"/>
    <s v="Karl Braun"/>
    <x v="0"/>
    <s v="United States"/>
    <x v="59"/>
    <x v="24"/>
    <n v="44312"/>
    <s v="East"/>
    <s v="OFF-AR-10004999"/>
    <x v="1"/>
    <x v="6"/>
    <s v="Newell 315"/>
    <n v="14.352"/>
    <n v="3"/>
    <n v="0.2"/>
    <n v="0.89700000000000002"/>
  </r>
  <r>
    <n v="4326"/>
    <s v="US-2015-147662"/>
    <x v="966"/>
    <d v="2015-02-19T00:00:00"/>
    <x v="1"/>
    <s v="KB-16315"/>
    <s v="Karl Braun"/>
    <x v="0"/>
    <s v="United States"/>
    <x v="59"/>
    <x v="24"/>
    <n v="44312"/>
    <s v="East"/>
    <s v="TEC-AC-10003280"/>
    <x v="2"/>
    <x v="11"/>
    <s v="Belkin F8E887 USB Wired Ergonomic Keyboard"/>
    <n v="71.975999999999999"/>
    <n v="3"/>
    <n v="0.2"/>
    <n v="0.89970000000000006"/>
  </r>
  <r>
    <n v="4327"/>
    <s v="CA-2016-153346"/>
    <x v="967"/>
    <d v="2016-01-27T00:00:00"/>
    <x v="2"/>
    <s v="TB-21355"/>
    <s v="Todd Boyes"/>
    <x v="1"/>
    <s v="United States"/>
    <x v="135"/>
    <x v="30"/>
    <n v="7060"/>
    <s v="East"/>
    <s v="OFF-AR-10000315"/>
    <x v="1"/>
    <x v="6"/>
    <s v="Dixon Ticonderoga Maple Cedar Pencil, #2"/>
    <n v="9.2100000000000009"/>
    <n v="3"/>
    <n v="0"/>
    <n v="2.3025000000000002"/>
  </r>
  <r>
    <n v="4328"/>
    <s v="CA-2016-153346"/>
    <x v="967"/>
    <d v="2016-01-27T00:00:00"/>
    <x v="2"/>
    <s v="TB-21355"/>
    <s v="Todd Boyes"/>
    <x v="1"/>
    <s v="United States"/>
    <x v="135"/>
    <x v="30"/>
    <n v="7060"/>
    <s v="East"/>
    <s v="OFF-PA-10000007"/>
    <x v="1"/>
    <x v="10"/>
    <s v="Telephone Message Books with Fax/Mobile Section, 4 1/4&quot; x 6&quot;"/>
    <n v="18"/>
    <n v="5"/>
    <n v="0"/>
    <n v="8.2799999999999994"/>
  </r>
  <r>
    <n v="4329"/>
    <s v="CA-2017-118360"/>
    <x v="719"/>
    <d v="2017-04-07T00:00:00"/>
    <x v="1"/>
    <s v="JC-15775"/>
    <s v="John Castell"/>
    <x v="0"/>
    <s v="United States"/>
    <x v="20"/>
    <x v="15"/>
    <n v="10011"/>
    <s v="East"/>
    <s v="OFF-PA-10000791"/>
    <x v="1"/>
    <x v="10"/>
    <s v="Wirebound Message Books, Four 2 3/4 x 5 Forms per Page, 200 Sets per Book"/>
    <n v="42.93"/>
    <n v="9"/>
    <n v="0"/>
    <n v="19.3185"/>
  </r>
  <r>
    <n v="4330"/>
    <s v="CA-2017-149853"/>
    <x v="621"/>
    <d v="2017-10-09T00:00:00"/>
    <x v="1"/>
    <s v="PO-18850"/>
    <s v="Patrick O'Brill"/>
    <x v="0"/>
    <s v="United States"/>
    <x v="146"/>
    <x v="2"/>
    <n v="33012"/>
    <s v="South"/>
    <s v="OFF-PA-10000556"/>
    <x v="1"/>
    <x v="10"/>
    <s v="Xerox 208"/>
    <n v="15.552"/>
    <n v="3"/>
    <n v="0.2"/>
    <n v="5.4432"/>
  </r>
  <r>
    <n v="4331"/>
    <s v="CA-2017-149853"/>
    <x v="621"/>
    <d v="2017-10-09T00:00:00"/>
    <x v="1"/>
    <s v="PO-18850"/>
    <s v="Patrick O'Brill"/>
    <x v="0"/>
    <s v="United States"/>
    <x v="146"/>
    <x v="2"/>
    <n v="33012"/>
    <s v="South"/>
    <s v="OFF-AP-10000804"/>
    <x v="1"/>
    <x v="9"/>
    <s v="Hoover Portapower Portable Vacuum"/>
    <n v="17.920000000000002"/>
    <n v="5"/>
    <n v="0.2"/>
    <n v="1.1200000000000001"/>
  </r>
  <r>
    <n v="4332"/>
    <s v="CA-2017-107909"/>
    <x v="853"/>
    <d v="2017-09-06T00:00:00"/>
    <x v="1"/>
    <s v="SS-20875"/>
    <s v="Sung Shariari"/>
    <x v="0"/>
    <s v="United States"/>
    <x v="252"/>
    <x v="4"/>
    <n v="98052"/>
    <s v="West"/>
    <s v="TEC-AC-10001998"/>
    <x v="2"/>
    <x v="11"/>
    <s v="Logitech LS21 Speaker System - PC Multimedia - 2.1-CH - Wired"/>
    <n v="19.989999999999998"/>
    <n v="1"/>
    <n v="0"/>
    <n v="6.7965999999999998"/>
  </r>
  <r>
    <n v="4333"/>
    <s v="CA-2017-107909"/>
    <x v="853"/>
    <d v="2017-09-06T00:00:00"/>
    <x v="1"/>
    <s v="SS-20875"/>
    <s v="Sung Shariari"/>
    <x v="0"/>
    <s v="United States"/>
    <x v="252"/>
    <x v="4"/>
    <n v="98052"/>
    <s v="West"/>
    <s v="OFF-BI-10003476"/>
    <x v="1"/>
    <x v="8"/>
    <s v="Avery Metallic Poly Binders"/>
    <n v="22.92"/>
    <n v="5"/>
    <n v="0.2"/>
    <n v="8.0220000000000002"/>
  </r>
  <r>
    <n v="4334"/>
    <s v="CA-2015-112375"/>
    <x v="379"/>
    <d v="2015-12-27T00:00:00"/>
    <x v="1"/>
    <s v="RD-19720"/>
    <s v="Roger Demir"/>
    <x v="0"/>
    <s v="United States"/>
    <x v="399"/>
    <x v="2"/>
    <n v="32114"/>
    <s v="South"/>
    <s v="TEC-AC-10003237"/>
    <x v="2"/>
    <x v="11"/>
    <s v="Memorex Micro Travel Drive 4 GB"/>
    <n v="50.88"/>
    <n v="6"/>
    <n v="0.2"/>
    <n v="14.628"/>
  </r>
  <r>
    <n v="4335"/>
    <s v="CA-2015-112375"/>
    <x v="379"/>
    <d v="2015-12-27T00:00:00"/>
    <x v="1"/>
    <s v="RD-19720"/>
    <s v="Roger Demir"/>
    <x v="0"/>
    <s v="United States"/>
    <x v="399"/>
    <x v="2"/>
    <n v="32114"/>
    <s v="South"/>
    <s v="OFF-EN-10003798"/>
    <x v="1"/>
    <x v="12"/>
    <s v="Recycled Interoffice Envelopes with Re-Use-A-Seal Closure, 10 x 13"/>
    <n v="27.312000000000001"/>
    <n v="2"/>
    <n v="0.2"/>
    <n v="9.2178000000000004"/>
  </r>
  <r>
    <n v="4336"/>
    <s v="CA-2015-154795"/>
    <x v="139"/>
    <d v="2015-12-24T00:00:00"/>
    <x v="1"/>
    <s v="GZ-14470"/>
    <s v="Gary Zandusky"/>
    <x v="0"/>
    <s v="United States"/>
    <x v="400"/>
    <x v="16"/>
    <n v="86442"/>
    <s v="West"/>
    <s v="OFF-EN-10003068"/>
    <x v="1"/>
    <x v="12"/>
    <s v="#6 3/4 Gummed Flap White Envelopes"/>
    <n v="7.92"/>
    <n v="1"/>
    <n v="0.2"/>
    <n v="2.7719999999999998"/>
  </r>
  <r>
    <n v="4337"/>
    <s v="CA-2015-154795"/>
    <x v="139"/>
    <d v="2015-12-24T00:00:00"/>
    <x v="1"/>
    <s v="GZ-14470"/>
    <s v="Gary Zandusky"/>
    <x v="0"/>
    <s v="United States"/>
    <x v="400"/>
    <x v="16"/>
    <n v="86442"/>
    <s v="West"/>
    <s v="FUR-FU-10002088"/>
    <x v="0"/>
    <x v="5"/>
    <s v="Nu-Dell Float Frame 11 x 14 1/2"/>
    <n v="14.368"/>
    <n v="2"/>
    <n v="0.2"/>
    <n v="3.9512"/>
  </r>
  <r>
    <n v="4338"/>
    <s v="CA-2015-125234"/>
    <x v="154"/>
    <d v="2015-12-01T00:00:00"/>
    <x v="1"/>
    <s v="SN-20710"/>
    <s v="Steve Nguyen"/>
    <x v="2"/>
    <s v="United States"/>
    <x v="1"/>
    <x v="1"/>
    <n v="90049"/>
    <s v="West"/>
    <s v="TEC-AC-10000158"/>
    <x v="2"/>
    <x v="11"/>
    <s v="Sony 64GB Class 10 Micro SDHC R40 Memory Card"/>
    <n v="107.97"/>
    <n v="3"/>
    <n v="0"/>
    <n v="22.6737"/>
  </r>
  <r>
    <n v="4339"/>
    <s v="CA-2015-125234"/>
    <x v="154"/>
    <d v="2015-12-01T00:00:00"/>
    <x v="1"/>
    <s v="SN-20710"/>
    <s v="Steve Nguyen"/>
    <x v="2"/>
    <s v="United States"/>
    <x v="1"/>
    <x v="1"/>
    <n v="90049"/>
    <s v="West"/>
    <s v="OFF-PA-10000482"/>
    <x v="1"/>
    <x v="10"/>
    <s v="Snap-A-Way Black Print Carbonless Ruled Speed Letter, Triplicate"/>
    <n v="113.82"/>
    <n v="3"/>
    <n v="0"/>
    <n v="53.495399999999997"/>
  </r>
  <r>
    <n v="4340"/>
    <s v="CA-2017-133501"/>
    <x v="151"/>
    <d v="2017-09-01T00:00:00"/>
    <x v="1"/>
    <s v="DK-12895"/>
    <s v="Dana Kaydos"/>
    <x v="0"/>
    <s v="United States"/>
    <x v="47"/>
    <x v="18"/>
    <n v="37064"/>
    <s v="South"/>
    <s v="OFF-PA-10004888"/>
    <x v="1"/>
    <x v="10"/>
    <s v="Xerox 217"/>
    <n v="5.1840000000000002"/>
    <n v="1"/>
    <n v="0.2"/>
    <n v="1.8144"/>
  </r>
  <r>
    <n v="4341"/>
    <s v="US-2014-129609"/>
    <x v="579"/>
    <d v="2014-03-22T00:00:00"/>
    <x v="3"/>
    <s v="VM-21835"/>
    <s v="Vivian Mathis"/>
    <x v="0"/>
    <s v="United States"/>
    <x v="401"/>
    <x v="14"/>
    <n v="46368"/>
    <s v="Central"/>
    <s v="OFF-AR-10003478"/>
    <x v="1"/>
    <x v="6"/>
    <s v="Avery Hi-Liter EverBold Pen Style Fluorescent Highlighters, 4/Pack"/>
    <n v="16.28"/>
    <n v="2"/>
    <n v="0"/>
    <n v="6.5119999999999996"/>
  </r>
  <r>
    <n v="4342"/>
    <s v="CA-2017-130309"/>
    <x v="94"/>
    <d v="2017-12-21T00:00:00"/>
    <x v="1"/>
    <s v="GB-14575"/>
    <s v="Giulietta Baptist"/>
    <x v="0"/>
    <s v="United States"/>
    <x v="81"/>
    <x v="17"/>
    <n v="22204"/>
    <s v="South"/>
    <s v="OFF-ST-10003208"/>
    <x v="1"/>
    <x v="4"/>
    <s v="Adjustable Depth Letter/Legal Cart"/>
    <n v="544.38"/>
    <n v="3"/>
    <n v="0"/>
    <n v="157.87020000000001"/>
  </r>
  <r>
    <n v="4343"/>
    <s v="CA-2017-105410"/>
    <x v="498"/>
    <d v="2017-03-22T00:00:00"/>
    <x v="2"/>
    <s v="ND-18370"/>
    <s v="Natalie DeCherney"/>
    <x v="0"/>
    <s v="United States"/>
    <x v="8"/>
    <x v="1"/>
    <n v="94110"/>
    <s v="West"/>
    <s v="OFF-BI-10004970"/>
    <x v="1"/>
    <x v="8"/>
    <s v="ACCOHIDE 3-Ring Binder, Blue, 1&quot;"/>
    <n v="19.824000000000002"/>
    <n v="6"/>
    <n v="0.2"/>
    <n v="6.6905999999999999"/>
  </r>
  <r>
    <n v="4344"/>
    <s v="CA-2017-105410"/>
    <x v="498"/>
    <d v="2017-03-22T00:00:00"/>
    <x v="2"/>
    <s v="ND-18370"/>
    <s v="Natalie DeCherney"/>
    <x v="0"/>
    <s v="United States"/>
    <x v="8"/>
    <x v="1"/>
    <n v="94110"/>
    <s v="West"/>
    <s v="TEC-PH-10000038"/>
    <x v="2"/>
    <x v="7"/>
    <s v="Jawbone MINI JAMBOX Wireless Bluetooth Speaker"/>
    <n v="657.50400000000002"/>
    <n v="6"/>
    <n v="0.2"/>
    <n v="-131.5008"/>
  </r>
  <r>
    <n v="4345"/>
    <s v="CA-2017-105410"/>
    <x v="498"/>
    <d v="2017-03-22T00:00:00"/>
    <x v="2"/>
    <s v="ND-18370"/>
    <s v="Natalie DeCherney"/>
    <x v="0"/>
    <s v="United States"/>
    <x v="8"/>
    <x v="1"/>
    <n v="94110"/>
    <s v="West"/>
    <s v="TEC-AC-10001552"/>
    <x v="2"/>
    <x v="11"/>
    <s v="Logitech K350 2.4Ghz Wireless Keyboard"/>
    <n v="99.54"/>
    <n v="2"/>
    <n v="0"/>
    <n v="10.949400000000001"/>
  </r>
  <r>
    <n v="4346"/>
    <s v="CA-2017-105410"/>
    <x v="498"/>
    <d v="2017-03-22T00:00:00"/>
    <x v="2"/>
    <s v="ND-18370"/>
    <s v="Natalie DeCherney"/>
    <x v="0"/>
    <s v="United States"/>
    <x v="8"/>
    <x v="1"/>
    <n v="94110"/>
    <s v="West"/>
    <s v="TEC-AC-10002926"/>
    <x v="2"/>
    <x v="11"/>
    <s v="Logitech Wireless Marathon Mouse M705"/>
    <n v="199.96"/>
    <n v="4"/>
    <n v="0"/>
    <n v="85.982799999999997"/>
  </r>
  <r>
    <n v="4347"/>
    <s v="CA-2016-120355"/>
    <x v="31"/>
    <d v="2016-09-25T00:00:00"/>
    <x v="1"/>
    <s v="MM-17260"/>
    <s v="Magdelene Morse"/>
    <x v="0"/>
    <s v="United States"/>
    <x v="106"/>
    <x v="15"/>
    <n v="10801"/>
    <s v="East"/>
    <s v="FUR-CH-10001394"/>
    <x v="0"/>
    <x v="1"/>
    <s v="Global Leather Executive Chair"/>
    <n v="631.78200000000004"/>
    <n v="2"/>
    <n v="0.1"/>
    <n v="140.39599999999999"/>
  </r>
  <r>
    <n v="4348"/>
    <s v="CA-2016-120355"/>
    <x v="31"/>
    <d v="2016-09-25T00:00:00"/>
    <x v="1"/>
    <s v="MM-17260"/>
    <s v="Magdelene Morse"/>
    <x v="0"/>
    <s v="United States"/>
    <x v="106"/>
    <x v="15"/>
    <n v="10801"/>
    <s v="East"/>
    <s v="FUR-FU-10004053"/>
    <x v="0"/>
    <x v="5"/>
    <s v="DAX Two-Tone Silver Metal Document Frame"/>
    <n v="60.72"/>
    <n v="3"/>
    <n v="0"/>
    <n v="26.1096"/>
  </r>
  <r>
    <n v="4349"/>
    <s v="CA-2017-169894"/>
    <x v="221"/>
    <d v="2017-11-29T00:00:00"/>
    <x v="0"/>
    <s v="MV-17485"/>
    <s v="Mark Van Huff"/>
    <x v="0"/>
    <s v="United States"/>
    <x v="123"/>
    <x v="16"/>
    <n v="85204"/>
    <s v="West"/>
    <s v="OFF-BI-10004230"/>
    <x v="1"/>
    <x v="8"/>
    <s v="GBC Recycled Grain Textured Covers"/>
    <n v="20.724"/>
    <n v="2"/>
    <n v="0.7"/>
    <n v="-15.1976"/>
  </r>
  <r>
    <n v="4350"/>
    <s v="CA-2017-169894"/>
    <x v="221"/>
    <d v="2017-11-29T00:00:00"/>
    <x v="0"/>
    <s v="MV-17485"/>
    <s v="Mark Van Huff"/>
    <x v="0"/>
    <s v="United States"/>
    <x v="123"/>
    <x v="16"/>
    <n v="85204"/>
    <s v="West"/>
    <s v="OFF-ST-10000060"/>
    <x v="1"/>
    <x v="4"/>
    <s v="Fellowes Bankers Box Staxonsteel Drawer File/Stacking System"/>
    <n v="415.87200000000001"/>
    <n v="8"/>
    <n v="0.2"/>
    <n v="-41.587200000000003"/>
  </r>
  <r>
    <n v="4351"/>
    <s v="US-2017-100482"/>
    <x v="645"/>
    <d v="2017-04-15T00:00:00"/>
    <x v="1"/>
    <s v="JL-15130"/>
    <s v="Jack Lebron"/>
    <x v="0"/>
    <s v="United States"/>
    <x v="152"/>
    <x v="24"/>
    <n v="43130"/>
    <s v="East"/>
    <s v="OFF-ST-10001325"/>
    <x v="1"/>
    <x v="4"/>
    <s v="Sterilite Officeware Hinged File Box"/>
    <n v="16.768000000000001"/>
    <n v="2"/>
    <n v="0.2"/>
    <n v="1.4672000000000001"/>
  </r>
  <r>
    <n v="4352"/>
    <s v="US-2017-100482"/>
    <x v="645"/>
    <d v="2017-04-15T00:00:00"/>
    <x v="1"/>
    <s v="JL-15130"/>
    <s v="Jack Lebron"/>
    <x v="0"/>
    <s v="United States"/>
    <x v="152"/>
    <x v="24"/>
    <n v="43130"/>
    <s v="East"/>
    <s v="TEC-AC-10003441"/>
    <x v="2"/>
    <x v="11"/>
    <s v="Kingston Digital DataTraveler 32GB USB 2.0"/>
    <n v="27.12"/>
    <n v="2"/>
    <n v="0.2"/>
    <n v="-4.7460000000000004"/>
  </r>
  <r>
    <n v="4353"/>
    <s v="CA-2017-107748"/>
    <x v="389"/>
    <d v="2017-12-12T00:00:00"/>
    <x v="0"/>
    <s v="AG-10330"/>
    <s v="Alex Grayson"/>
    <x v="0"/>
    <s v="United States"/>
    <x v="280"/>
    <x v="1"/>
    <n v="95207"/>
    <s v="West"/>
    <s v="TEC-PH-10003215"/>
    <x v="2"/>
    <x v="7"/>
    <s v="Jackery Bar Premium Fast-charging Portable Charger"/>
    <n v="95.84"/>
    <n v="4"/>
    <n v="0.2"/>
    <n v="34.741999999999997"/>
  </r>
  <r>
    <n v="4354"/>
    <s v="CA-2017-107748"/>
    <x v="389"/>
    <d v="2017-12-12T00:00:00"/>
    <x v="0"/>
    <s v="AG-10330"/>
    <s v="Alex Grayson"/>
    <x v="0"/>
    <s v="United States"/>
    <x v="280"/>
    <x v="1"/>
    <n v="95207"/>
    <s v="West"/>
    <s v="OFF-PA-10002005"/>
    <x v="1"/>
    <x v="10"/>
    <s v="Xerox 225"/>
    <n v="12.96"/>
    <n v="2"/>
    <n v="0"/>
    <n v="6.2207999999999997"/>
  </r>
  <r>
    <n v="4355"/>
    <s v="CA-2017-153654"/>
    <x v="221"/>
    <d v="2017-11-26T00:00:00"/>
    <x v="0"/>
    <s v="MD-17860"/>
    <s v="Michael Dominguez"/>
    <x v="1"/>
    <s v="United States"/>
    <x v="153"/>
    <x v="3"/>
    <n v="28806"/>
    <s v="South"/>
    <s v="OFF-BI-10004465"/>
    <x v="1"/>
    <x v="8"/>
    <s v="Avery Durable Slant Ring Binders"/>
    <n v="19.007999999999999"/>
    <n v="8"/>
    <n v="0.7"/>
    <n v="-12.672000000000001"/>
  </r>
  <r>
    <n v="4356"/>
    <s v="CA-2015-155600"/>
    <x v="784"/>
    <d v="2015-12-07T00:00:00"/>
    <x v="0"/>
    <s v="RO-19780"/>
    <s v="Rose O'Brian"/>
    <x v="0"/>
    <s v="United States"/>
    <x v="300"/>
    <x v="18"/>
    <n v="37042"/>
    <s v="South"/>
    <s v="OFF-BI-10000545"/>
    <x v="1"/>
    <x v="8"/>
    <s v="GBC Ibimaster 500 Manual ProClick Binding System"/>
    <n v="1598.058"/>
    <n v="7"/>
    <n v="0.7"/>
    <n v="-1065.3720000000001"/>
  </r>
  <r>
    <n v="4357"/>
    <s v="CA-2015-155600"/>
    <x v="784"/>
    <d v="2015-12-07T00:00:00"/>
    <x v="0"/>
    <s v="RO-19780"/>
    <s v="Rose O'Brian"/>
    <x v="0"/>
    <s v="United States"/>
    <x v="300"/>
    <x v="18"/>
    <n v="37042"/>
    <s v="South"/>
    <s v="OFF-AR-10003752"/>
    <x v="1"/>
    <x v="6"/>
    <s v="Deluxe Chalkboard Eraser Cleaner"/>
    <n v="36.96"/>
    <n v="4"/>
    <n v="0.2"/>
    <n v="12.012"/>
  </r>
  <r>
    <n v="4358"/>
    <s v="CA-2017-162565"/>
    <x v="157"/>
    <d v="2017-12-11T00:00:00"/>
    <x v="3"/>
    <s v="RR-19315"/>
    <s v="Ralph Ritter"/>
    <x v="0"/>
    <s v="United States"/>
    <x v="34"/>
    <x v="10"/>
    <n v="60505"/>
    <s v="Central"/>
    <s v="OFF-PA-10001937"/>
    <x v="1"/>
    <x v="10"/>
    <s v="Xerox 21"/>
    <n v="10.368"/>
    <n v="2"/>
    <n v="0.2"/>
    <n v="3.6288"/>
  </r>
  <r>
    <n v="4359"/>
    <s v="CA-2017-162565"/>
    <x v="157"/>
    <d v="2017-12-11T00:00:00"/>
    <x v="3"/>
    <s v="RR-19315"/>
    <s v="Ralph Ritter"/>
    <x v="0"/>
    <s v="United States"/>
    <x v="34"/>
    <x v="10"/>
    <n v="60505"/>
    <s v="Central"/>
    <s v="FUR-FU-10004306"/>
    <x v="0"/>
    <x v="5"/>
    <s v="Electrix Halogen Magnifier Lamp"/>
    <n v="77.72"/>
    <n v="1"/>
    <n v="0.6"/>
    <n v="-66.061999999999998"/>
  </r>
  <r>
    <n v="4360"/>
    <s v="CA-2017-162565"/>
    <x v="157"/>
    <d v="2017-12-11T00:00:00"/>
    <x v="3"/>
    <s v="RR-19315"/>
    <s v="Ralph Ritter"/>
    <x v="0"/>
    <s v="United States"/>
    <x v="34"/>
    <x v="10"/>
    <n v="60505"/>
    <s v="Central"/>
    <s v="FUR-CH-10003973"/>
    <x v="0"/>
    <x v="1"/>
    <s v="GuestStacker Chair with Chrome Finish Legs"/>
    <n v="520.46400000000006"/>
    <n v="2"/>
    <n v="0.3"/>
    <n v="-14.8704"/>
  </r>
  <r>
    <n v="4361"/>
    <s v="CA-2016-127642"/>
    <x v="206"/>
    <d v="2016-05-23T00:00:00"/>
    <x v="2"/>
    <s v="CP-12340"/>
    <s v="Christine Phan"/>
    <x v="1"/>
    <s v="United States"/>
    <x v="99"/>
    <x v="34"/>
    <n v="2886"/>
    <s v="East"/>
    <s v="OFF-PA-10000565"/>
    <x v="1"/>
    <x v="10"/>
    <s v="Easy-staple paper"/>
    <n v="111.96"/>
    <n v="2"/>
    <n v="0"/>
    <n v="54.860399999999998"/>
  </r>
  <r>
    <n v="4362"/>
    <s v="US-2017-163195"/>
    <x v="922"/>
    <d v="2017-02-21T00:00:00"/>
    <x v="0"/>
    <s v="LL-16840"/>
    <s v="Lauren Leatherbury"/>
    <x v="0"/>
    <s v="United States"/>
    <x v="240"/>
    <x v="28"/>
    <n v="70506"/>
    <s v="South"/>
    <s v="TEC-PH-10003875"/>
    <x v="2"/>
    <x v="7"/>
    <s v="KLD Oscar II Style Snap-on Ultra Thin Side Flip Synthetic Leather Cover Case for HTC One HTC M7"/>
    <n v="29.16"/>
    <n v="3"/>
    <n v="0"/>
    <n v="8.4564000000000004"/>
  </r>
  <r>
    <n v="4363"/>
    <s v="CA-2017-111332"/>
    <x v="968"/>
    <d v="2017-05-22T00:00:00"/>
    <x v="0"/>
    <s v="NC-18340"/>
    <s v="Nat Carroll"/>
    <x v="0"/>
    <s v="United States"/>
    <x v="402"/>
    <x v="46"/>
    <n v="58103"/>
    <s v="Central"/>
    <s v="OFF-AR-10001953"/>
    <x v="1"/>
    <x v="6"/>
    <s v="Boston 1645 Deluxe Heavier-Duty Electric Pencil Sharpener"/>
    <n v="131.94"/>
    <n v="3"/>
    <n v="0"/>
    <n v="35.623800000000003"/>
  </r>
  <r>
    <n v="4364"/>
    <s v="CA-2017-111332"/>
    <x v="968"/>
    <d v="2017-05-22T00:00:00"/>
    <x v="0"/>
    <s v="NC-18340"/>
    <s v="Nat Carroll"/>
    <x v="0"/>
    <s v="United States"/>
    <x v="402"/>
    <x v="46"/>
    <n v="58103"/>
    <s v="Central"/>
    <s v="OFF-AR-10001374"/>
    <x v="1"/>
    <x v="6"/>
    <s v="BIC Brite Liner Highlighters, Chisel Tip"/>
    <n v="25.92"/>
    <n v="4"/>
    <n v="0"/>
    <n v="8.2943999999999996"/>
  </r>
  <r>
    <n v="4365"/>
    <s v="CA-2017-111332"/>
    <x v="968"/>
    <d v="2017-05-22T00:00:00"/>
    <x v="0"/>
    <s v="NC-18340"/>
    <s v="Nat Carroll"/>
    <x v="0"/>
    <s v="United States"/>
    <x v="402"/>
    <x v="46"/>
    <n v="58103"/>
    <s v="Central"/>
    <s v="OFF-ST-10003816"/>
    <x v="1"/>
    <x v="4"/>
    <s v="Fellowes High-Stak Drawer Files"/>
    <n v="704.76"/>
    <n v="4"/>
    <n v="0"/>
    <n v="162.09479999999999"/>
  </r>
  <r>
    <n v="4366"/>
    <s v="CA-2017-111332"/>
    <x v="968"/>
    <d v="2017-05-22T00:00:00"/>
    <x v="0"/>
    <s v="NC-18340"/>
    <s v="Nat Carroll"/>
    <x v="0"/>
    <s v="United States"/>
    <x v="402"/>
    <x v="46"/>
    <n v="58103"/>
    <s v="Central"/>
    <s v="OFF-FA-10001843"/>
    <x v="1"/>
    <x v="13"/>
    <s v="Staples"/>
    <n v="7.41"/>
    <n v="3"/>
    <n v="0"/>
    <n v="3.4826999999999999"/>
  </r>
  <r>
    <n v="4367"/>
    <s v="CA-2017-111332"/>
    <x v="968"/>
    <d v="2017-05-22T00:00:00"/>
    <x v="0"/>
    <s v="NC-18340"/>
    <s v="Nat Carroll"/>
    <x v="0"/>
    <s v="United States"/>
    <x v="402"/>
    <x v="46"/>
    <n v="58103"/>
    <s v="Central"/>
    <s v="OFF-AR-10000657"/>
    <x v="1"/>
    <x v="6"/>
    <s v="Binney &amp; Smith inkTank Desk Highlighter, Chisel Tip, Yellow, 12/Box"/>
    <n v="21.5"/>
    <n v="10"/>
    <n v="0"/>
    <n v="7.0949999999999998"/>
  </r>
  <r>
    <n v="4368"/>
    <s v="CA-2017-117044"/>
    <x v="220"/>
    <d v="2017-09-13T00:00:00"/>
    <x v="0"/>
    <s v="HA-14920"/>
    <s v="Helen Andreada"/>
    <x v="0"/>
    <s v="United States"/>
    <x v="22"/>
    <x v="10"/>
    <n v="60623"/>
    <s v="Central"/>
    <s v="OFF-FA-10000936"/>
    <x v="1"/>
    <x v="13"/>
    <s v="Acco Hot Clips Clips to Go"/>
    <n v="10.528"/>
    <n v="4"/>
    <n v="0.2"/>
    <n v="3.29"/>
  </r>
  <r>
    <n v="4369"/>
    <s v="CA-2017-117044"/>
    <x v="220"/>
    <d v="2017-09-13T00:00:00"/>
    <x v="0"/>
    <s v="HA-14920"/>
    <s v="Helen Andreada"/>
    <x v="0"/>
    <s v="United States"/>
    <x v="22"/>
    <x v="10"/>
    <n v="60623"/>
    <s v="Central"/>
    <s v="OFF-PA-10003657"/>
    <x v="1"/>
    <x v="10"/>
    <s v="Xerox 1927"/>
    <n v="20.544"/>
    <n v="6"/>
    <n v="0.2"/>
    <n v="6.42"/>
  </r>
  <r>
    <n v="4370"/>
    <s v="US-2016-165078"/>
    <x v="732"/>
    <d v="2016-11-10T00:00:00"/>
    <x v="1"/>
    <s v="MA-17995"/>
    <s v="Michelle Arnett"/>
    <x v="2"/>
    <s v="United States"/>
    <x v="104"/>
    <x v="14"/>
    <n v="46226"/>
    <s v="Central"/>
    <s v="OFF-BI-10001989"/>
    <x v="1"/>
    <x v="8"/>
    <s v="Premium Transparent Presentation Covers by GBC"/>
    <n v="104.9"/>
    <n v="5"/>
    <n v="0"/>
    <n v="50.351999999999997"/>
  </r>
  <r>
    <n v="4371"/>
    <s v="US-2016-165078"/>
    <x v="732"/>
    <d v="2016-11-10T00:00:00"/>
    <x v="1"/>
    <s v="MA-17995"/>
    <s v="Michelle Arnett"/>
    <x v="2"/>
    <s v="United States"/>
    <x v="104"/>
    <x v="14"/>
    <n v="46226"/>
    <s v="Central"/>
    <s v="OFF-AR-10002987"/>
    <x v="1"/>
    <x v="6"/>
    <s v="Prismacolor Color Pencil Set"/>
    <n v="39.68"/>
    <n v="2"/>
    <n v="0"/>
    <n v="16.268799999999999"/>
  </r>
  <r>
    <n v="4372"/>
    <s v="US-2016-165078"/>
    <x v="732"/>
    <d v="2016-11-10T00:00:00"/>
    <x v="1"/>
    <s v="MA-17995"/>
    <s v="Michelle Arnett"/>
    <x v="2"/>
    <s v="United States"/>
    <x v="104"/>
    <x v="14"/>
    <n v="46226"/>
    <s v="Central"/>
    <s v="OFF-LA-10000414"/>
    <x v="1"/>
    <x v="2"/>
    <s v="Avery 503"/>
    <n v="51.75"/>
    <n v="5"/>
    <n v="0"/>
    <n v="24.84"/>
  </r>
  <r>
    <n v="4373"/>
    <s v="US-2017-169320"/>
    <x v="283"/>
    <d v="2017-07-25T00:00:00"/>
    <x v="0"/>
    <s v="LH-16900"/>
    <s v="Lena Hernandez"/>
    <x v="0"/>
    <s v="United States"/>
    <x v="403"/>
    <x v="14"/>
    <n v="46514"/>
    <s v="Central"/>
    <s v="OFF-AR-10003602"/>
    <x v="1"/>
    <x v="6"/>
    <s v="Quartet Omega Colored Chalk, 12/Pack"/>
    <n v="11.68"/>
    <n v="2"/>
    <n v="0"/>
    <n v="5.4896000000000003"/>
  </r>
  <r>
    <n v="4374"/>
    <s v="US-2017-169320"/>
    <x v="283"/>
    <d v="2017-07-25T00:00:00"/>
    <x v="0"/>
    <s v="LH-16900"/>
    <s v="Lena Hernandez"/>
    <x v="0"/>
    <s v="United States"/>
    <x v="403"/>
    <x v="14"/>
    <n v="46514"/>
    <s v="Central"/>
    <s v="TEC-AC-10002550"/>
    <x v="2"/>
    <x v="11"/>
    <s v="Memorex 25GB 6X Branded Blu-Ray Recordable Disc, 30/Pack"/>
    <n v="159.75"/>
    <n v="5"/>
    <n v="0"/>
    <n v="11.182499999999999"/>
  </r>
  <r>
    <n v="4375"/>
    <s v="CA-2016-158575"/>
    <x v="741"/>
    <d v="2016-11-24T00:00:00"/>
    <x v="1"/>
    <s v="SB-20290"/>
    <s v="Sean Braxton"/>
    <x v="1"/>
    <s v="United States"/>
    <x v="239"/>
    <x v="24"/>
    <n v="44240"/>
    <s v="East"/>
    <s v="OFF-AP-10002998"/>
    <x v="1"/>
    <x v="9"/>
    <s v="Holmes 99% HEPA Air Purifier"/>
    <n v="103.968"/>
    <n v="6"/>
    <n v="0.2"/>
    <n v="16.8948"/>
  </r>
  <r>
    <n v="4376"/>
    <s v="CA-2014-166954"/>
    <x v="573"/>
    <d v="2014-04-30T00:00:00"/>
    <x v="1"/>
    <s v="BT-11305"/>
    <s v="Beth Thompson"/>
    <x v="2"/>
    <s v="United States"/>
    <x v="404"/>
    <x v="1"/>
    <n v="91776"/>
    <s v="West"/>
    <s v="FUR-FU-10003708"/>
    <x v="0"/>
    <x v="5"/>
    <s v="Tenex Traditional Chairmats for Medium Pile Carpet, Standard Lip, 36&quot; x 48&quot;"/>
    <n v="303.25"/>
    <n v="5"/>
    <n v="0"/>
    <n v="63.682499999999997"/>
  </r>
  <r>
    <n v="4377"/>
    <s v="CA-2014-166954"/>
    <x v="573"/>
    <d v="2014-04-30T00:00:00"/>
    <x v="1"/>
    <s v="BT-11305"/>
    <s v="Beth Thompson"/>
    <x v="2"/>
    <s v="United States"/>
    <x v="404"/>
    <x v="1"/>
    <n v="91776"/>
    <s v="West"/>
    <s v="OFF-AP-10001391"/>
    <x v="1"/>
    <x v="9"/>
    <s v="Kensington 6 Outlet MasterPiece HOMEOFFICE Power Control Center"/>
    <n v="270.72000000000003"/>
    <n v="3"/>
    <n v="0"/>
    <n v="78.508799999999994"/>
  </r>
  <r>
    <n v="4378"/>
    <s v="CA-2014-166954"/>
    <x v="573"/>
    <d v="2014-04-30T00:00:00"/>
    <x v="1"/>
    <s v="BT-11305"/>
    <s v="Beth Thompson"/>
    <x v="2"/>
    <s v="United States"/>
    <x v="404"/>
    <x v="1"/>
    <n v="91776"/>
    <s v="West"/>
    <s v="FUR-CH-10003973"/>
    <x v="0"/>
    <x v="1"/>
    <s v="GuestStacker Chair with Chrome Finish Legs"/>
    <n v="1487.04"/>
    <n v="5"/>
    <n v="0.2"/>
    <n v="148.70400000000001"/>
  </r>
  <r>
    <n v="4379"/>
    <s v="CA-2015-140830"/>
    <x v="672"/>
    <d v="2015-12-02T00:00:00"/>
    <x v="0"/>
    <s v="PS-18970"/>
    <s v="Paul Stevenson"/>
    <x v="2"/>
    <s v="United States"/>
    <x v="0"/>
    <x v="0"/>
    <n v="42420"/>
    <s v="South"/>
    <s v="OFF-EN-10000461"/>
    <x v="1"/>
    <x v="12"/>
    <s v="#10- 4 1/8&quot; x 9 1/2&quot; Recycled Envelopes"/>
    <n v="17.48"/>
    <n v="2"/>
    <n v="0"/>
    <n v="8.2156000000000002"/>
  </r>
  <r>
    <n v="4380"/>
    <s v="CA-2015-140830"/>
    <x v="672"/>
    <d v="2015-12-02T00:00:00"/>
    <x v="0"/>
    <s v="PS-18970"/>
    <s v="Paul Stevenson"/>
    <x v="2"/>
    <s v="United States"/>
    <x v="0"/>
    <x v="0"/>
    <n v="42420"/>
    <s v="South"/>
    <s v="OFF-EN-10002831"/>
    <x v="1"/>
    <x v="12"/>
    <s v="Tyvek  Top-Opening Peel &amp; Seel  Envelopes, Gray"/>
    <n v="71.88"/>
    <n v="2"/>
    <n v="0"/>
    <n v="32.345999999999997"/>
  </r>
  <r>
    <n v="4381"/>
    <s v="CA-2015-152891"/>
    <x v="969"/>
    <d v="2015-10-30T00:00:00"/>
    <x v="1"/>
    <s v="TB-21625"/>
    <s v="Trudy Brown"/>
    <x v="0"/>
    <s v="United States"/>
    <x v="8"/>
    <x v="1"/>
    <n v="94110"/>
    <s v="West"/>
    <s v="OFF-AR-10004648"/>
    <x v="1"/>
    <x v="6"/>
    <s v="Boston 19500 Mighty Mite Electric Pencil Sharpener"/>
    <n v="60.45"/>
    <n v="3"/>
    <n v="0"/>
    <n v="16.3215"/>
  </r>
  <r>
    <n v="4382"/>
    <s v="CA-2015-152891"/>
    <x v="969"/>
    <d v="2015-10-30T00:00:00"/>
    <x v="1"/>
    <s v="TB-21625"/>
    <s v="Trudy Brown"/>
    <x v="0"/>
    <s v="United States"/>
    <x v="8"/>
    <x v="1"/>
    <n v="94110"/>
    <s v="West"/>
    <s v="FUR-TA-10001857"/>
    <x v="0"/>
    <x v="3"/>
    <s v="Balt Solid Wood Rectangular Table"/>
    <n v="253.17599999999999"/>
    <n v="3"/>
    <n v="0.2"/>
    <n v="-31.646999999999998"/>
  </r>
  <r>
    <n v="4383"/>
    <s v="US-2015-122784"/>
    <x v="603"/>
    <d v="2015-07-27T00:00:00"/>
    <x v="1"/>
    <s v="RA-19915"/>
    <s v="Russell Applegate"/>
    <x v="0"/>
    <s v="United States"/>
    <x v="336"/>
    <x v="10"/>
    <n v="60035"/>
    <s v="Central"/>
    <s v="OFF-BI-10000546"/>
    <x v="1"/>
    <x v="8"/>
    <s v="Avery Durable Binders"/>
    <n v="2.88"/>
    <n v="5"/>
    <n v="0.8"/>
    <n v="-4.4640000000000004"/>
  </r>
  <r>
    <n v="4384"/>
    <s v="US-2015-122784"/>
    <x v="603"/>
    <d v="2015-07-27T00:00:00"/>
    <x v="1"/>
    <s v="RA-19915"/>
    <s v="Russell Applegate"/>
    <x v="0"/>
    <s v="United States"/>
    <x v="336"/>
    <x v="10"/>
    <n v="60035"/>
    <s v="Central"/>
    <s v="FUR-BO-10004690"/>
    <x v="0"/>
    <x v="0"/>
    <s v="O'Sullivan Cherrywood Estates Traditional Barrister Bookcase"/>
    <n v="384.94400000000002"/>
    <n v="4"/>
    <n v="0.3"/>
    <n v="-126.4816"/>
  </r>
  <r>
    <n v="4385"/>
    <s v="US-2015-122784"/>
    <x v="603"/>
    <d v="2015-07-27T00:00:00"/>
    <x v="1"/>
    <s v="RA-19915"/>
    <s v="Russell Applegate"/>
    <x v="0"/>
    <s v="United States"/>
    <x v="336"/>
    <x v="10"/>
    <n v="60035"/>
    <s v="Central"/>
    <s v="TEC-PH-10001557"/>
    <x v="2"/>
    <x v="7"/>
    <s v="Pyle PMP37LED"/>
    <n v="153.584"/>
    <n v="2"/>
    <n v="0.2"/>
    <n v="13.438599999999999"/>
  </r>
  <r>
    <n v="4386"/>
    <s v="US-2015-122784"/>
    <x v="603"/>
    <d v="2015-07-27T00:00:00"/>
    <x v="1"/>
    <s v="RA-19915"/>
    <s v="Russell Applegate"/>
    <x v="0"/>
    <s v="United States"/>
    <x v="336"/>
    <x v="10"/>
    <n v="60035"/>
    <s v="Central"/>
    <s v="FUR-BO-10002545"/>
    <x v="0"/>
    <x v="0"/>
    <s v="Atlantic Metals Mobile 3-Shelf Bookcases, Custom Colors"/>
    <n v="913.43"/>
    <n v="5"/>
    <n v="0.3"/>
    <n v="-52.195999999999998"/>
  </r>
  <r>
    <n v="4387"/>
    <s v="CA-2016-156811"/>
    <x v="189"/>
    <d v="2016-11-02T00:00:00"/>
    <x v="1"/>
    <s v="BP-11095"/>
    <s v="Bart Pistole"/>
    <x v="1"/>
    <s v="United States"/>
    <x v="8"/>
    <x v="1"/>
    <n v="94122"/>
    <s v="West"/>
    <s v="OFF-AP-10001366"/>
    <x v="1"/>
    <x v="9"/>
    <s v="Staple holder"/>
    <n v="43.92"/>
    <n v="4"/>
    <n v="0"/>
    <n v="11.8584"/>
  </r>
  <r>
    <n v="4388"/>
    <s v="CA-2016-156811"/>
    <x v="189"/>
    <d v="2016-11-02T00:00:00"/>
    <x v="1"/>
    <s v="BP-11095"/>
    <s v="Bart Pistole"/>
    <x v="1"/>
    <s v="United States"/>
    <x v="8"/>
    <x v="1"/>
    <n v="94122"/>
    <s v="West"/>
    <s v="OFF-BI-10001628"/>
    <x v="1"/>
    <x v="8"/>
    <s v="Acco Data Flex Cable Posts For Top &amp; Bottom Load Binders, 6&quot; Capacity"/>
    <n v="25.032"/>
    <n v="3"/>
    <n v="0.2"/>
    <n v="7.8224999999999998"/>
  </r>
  <r>
    <n v="4389"/>
    <s v="CA-2017-111556"/>
    <x v="225"/>
    <d v="2017-11-22T00:00:00"/>
    <x v="2"/>
    <s v="CD-11920"/>
    <s v="Carlos Daly"/>
    <x v="0"/>
    <s v="United States"/>
    <x v="20"/>
    <x v="15"/>
    <n v="10035"/>
    <s v="East"/>
    <s v="OFF-PA-10003651"/>
    <x v="1"/>
    <x v="10"/>
    <s v="Xerox 1968"/>
    <n v="46.76"/>
    <n v="7"/>
    <n v="0"/>
    <n v="22.444800000000001"/>
  </r>
  <r>
    <n v="4390"/>
    <s v="CA-2017-111556"/>
    <x v="225"/>
    <d v="2017-11-22T00:00:00"/>
    <x v="2"/>
    <s v="CD-11920"/>
    <s v="Carlos Daly"/>
    <x v="0"/>
    <s v="United States"/>
    <x v="20"/>
    <x v="15"/>
    <n v="10035"/>
    <s v="East"/>
    <s v="FUR-BO-10003159"/>
    <x v="0"/>
    <x v="0"/>
    <s v="Sauder Camden County Collection Libraries, Planked Cherry Finish"/>
    <n v="183.96799999999999"/>
    <n v="2"/>
    <n v="0.2"/>
    <n v="-25.2956"/>
  </r>
  <r>
    <n v="4391"/>
    <s v="CA-2017-111556"/>
    <x v="225"/>
    <d v="2017-11-22T00:00:00"/>
    <x v="2"/>
    <s v="CD-11920"/>
    <s v="Carlos Daly"/>
    <x v="0"/>
    <s v="United States"/>
    <x v="20"/>
    <x v="15"/>
    <n v="10035"/>
    <s v="East"/>
    <s v="TEC-PH-10001459"/>
    <x v="2"/>
    <x v="7"/>
    <s v="Samsung Galaxy Mega 6.3"/>
    <n v="1259.97"/>
    <n v="3"/>
    <n v="0"/>
    <n v="327.59219999999999"/>
  </r>
  <r>
    <n v="4392"/>
    <s v="CA-2017-111556"/>
    <x v="225"/>
    <d v="2017-11-22T00:00:00"/>
    <x v="2"/>
    <s v="CD-11920"/>
    <s v="Carlos Daly"/>
    <x v="0"/>
    <s v="United States"/>
    <x v="20"/>
    <x v="15"/>
    <n v="10035"/>
    <s v="East"/>
    <s v="OFF-AR-10004602"/>
    <x v="1"/>
    <x v="6"/>
    <s v="Boston KS Multi-Size Manual Pencil Sharpener"/>
    <n v="68.97"/>
    <n v="3"/>
    <n v="0"/>
    <n v="19.311599999999999"/>
  </r>
  <r>
    <n v="4393"/>
    <s v="CA-2016-108868"/>
    <x v="162"/>
    <d v="2016-09-12T00:00:00"/>
    <x v="1"/>
    <s v="KB-16585"/>
    <s v="Ken Black"/>
    <x v="1"/>
    <s v="United States"/>
    <x v="61"/>
    <x v="5"/>
    <n v="75081"/>
    <s v="Central"/>
    <s v="OFF-AR-10001953"/>
    <x v="1"/>
    <x v="6"/>
    <s v="Boston 1645 Deluxe Heavier-Duty Electric Pencil Sharpener"/>
    <n v="70.367999999999995"/>
    <n v="2"/>
    <n v="0.2"/>
    <n v="6.1571999999999996"/>
  </r>
  <r>
    <n v="4394"/>
    <s v="CA-2016-108868"/>
    <x v="162"/>
    <d v="2016-09-12T00:00:00"/>
    <x v="1"/>
    <s v="KB-16585"/>
    <s v="Ken Black"/>
    <x v="1"/>
    <s v="United States"/>
    <x v="61"/>
    <x v="5"/>
    <n v="75081"/>
    <s v="Central"/>
    <s v="TEC-PH-10000923"/>
    <x v="2"/>
    <x v="7"/>
    <s v="Belkin SportFit Armband For iPhone 5s/5c, Fuchsia"/>
    <n v="59.96"/>
    <n v="5"/>
    <n v="0.2"/>
    <n v="21.735499999999998"/>
  </r>
  <r>
    <n v="4395"/>
    <s v="CA-2014-142965"/>
    <x v="836"/>
    <d v="2014-07-20T00:00:00"/>
    <x v="3"/>
    <s v="SW-20245"/>
    <s v="Scot Wooten"/>
    <x v="0"/>
    <s v="United States"/>
    <x v="24"/>
    <x v="24"/>
    <n v="45503"/>
    <s v="East"/>
    <s v="OFF-ST-10002583"/>
    <x v="1"/>
    <x v="4"/>
    <s v="Fellowes Neat Ideas Storage Cubes"/>
    <n v="25.984000000000002"/>
    <n v="1"/>
    <n v="0.2"/>
    <n v="-5.1967999999999996"/>
  </r>
  <r>
    <n v="4396"/>
    <s v="CA-2014-142965"/>
    <x v="836"/>
    <d v="2014-07-20T00:00:00"/>
    <x v="3"/>
    <s v="SW-20245"/>
    <s v="Scot Wooten"/>
    <x v="0"/>
    <s v="United States"/>
    <x v="24"/>
    <x v="24"/>
    <n v="45503"/>
    <s v="East"/>
    <s v="OFF-BI-10000977"/>
    <x v="1"/>
    <x v="8"/>
    <s v="Ibico Plastic Spiral Binding Combs"/>
    <n v="27.36"/>
    <n v="3"/>
    <n v="0.7"/>
    <n v="-21.888000000000002"/>
  </r>
  <r>
    <n v="4397"/>
    <s v="CA-2016-148740"/>
    <x v="625"/>
    <d v="2016-11-19T00:00:00"/>
    <x v="1"/>
    <s v="AH-10690"/>
    <s v="Anna Häberlin"/>
    <x v="1"/>
    <s v="United States"/>
    <x v="70"/>
    <x v="1"/>
    <n v="92024"/>
    <s v="West"/>
    <s v="TEC-PH-10002549"/>
    <x v="2"/>
    <x v="7"/>
    <s v="Polycom SoundPoint IP 450 VoIP phone"/>
    <n v="361.37599999999998"/>
    <n v="2"/>
    <n v="0.2"/>
    <n v="27.103200000000001"/>
  </r>
  <r>
    <n v="4398"/>
    <s v="US-2014-138758"/>
    <x v="970"/>
    <d v="2014-07-11T00:00:00"/>
    <x v="1"/>
    <s v="JL-15835"/>
    <s v="John Lee"/>
    <x v="0"/>
    <s v="United States"/>
    <x v="10"/>
    <x v="9"/>
    <n v="19120"/>
    <s v="East"/>
    <s v="FUR-CH-10002880"/>
    <x v="0"/>
    <x v="1"/>
    <s v="Global High-Back Leather Tilter, Burgundy"/>
    <n v="172.18600000000001"/>
    <n v="2"/>
    <n v="0.3"/>
    <n v="-46.736199999999997"/>
  </r>
  <r>
    <n v="4399"/>
    <s v="US-2014-138758"/>
    <x v="970"/>
    <d v="2014-07-11T00:00:00"/>
    <x v="1"/>
    <s v="JL-15835"/>
    <s v="John Lee"/>
    <x v="0"/>
    <s v="United States"/>
    <x v="10"/>
    <x v="9"/>
    <n v="19120"/>
    <s v="East"/>
    <s v="FUR-FU-10003039"/>
    <x v="0"/>
    <x v="5"/>
    <s v="Howard Miller 11-1/2&quot; Diameter Grantwood Wall Clock"/>
    <n v="69.007999999999996"/>
    <n v="2"/>
    <n v="0.2"/>
    <n v="12.0764"/>
  </r>
  <r>
    <n v="4400"/>
    <s v="CA-2016-131737"/>
    <x v="716"/>
    <d v="2016-03-17T00:00:00"/>
    <x v="3"/>
    <s v="GZ-14470"/>
    <s v="Gary Zandusky"/>
    <x v="0"/>
    <s v="United States"/>
    <x v="29"/>
    <x v="39"/>
    <n v="21044"/>
    <s v="East"/>
    <s v="OFF-EN-10003055"/>
    <x v="1"/>
    <x v="12"/>
    <s v="Blue String-Tie &amp; Button Interoffice Envelopes, 10 x 13"/>
    <n v="199.9"/>
    <n v="5"/>
    <n v="0"/>
    <n v="89.954999999999998"/>
  </r>
  <r>
    <n v="4401"/>
    <s v="CA-2016-131737"/>
    <x v="716"/>
    <d v="2016-03-17T00:00:00"/>
    <x v="3"/>
    <s v="GZ-14470"/>
    <s v="Gary Zandusky"/>
    <x v="0"/>
    <s v="United States"/>
    <x v="29"/>
    <x v="39"/>
    <n v="21044"/>
    <s v="East"/>
    <s v="OFF-AP-10002945"/>
    <x v="1"/>
    <x v="9"/>
    <s v="Honeywell Enviracaire Portable HEPA Air Cleaner for 17' x 22' Room"/>
    <n v="901.95"/>
    <n v="3"/>
    <n v="0"/>
    <n v="297.64350000000002"/>
  </r>
  <r>
    <n v="4402"/>
    <s v="CA-2016-131737"/>
    <x v="716"/>
    <d v="2016-03-17T00:00:00"/>
    <x v="3"/>
    <s v="GZ-14470"/>
    <s v="Gary Zandusky"/>
    <x v="0"/>
    <s v="United States"/>
    <x v="29"/>
    <x v="39"/>
    <n v="21044"/>
    <s v="East"/>
    <s v="FUR-FU-10004306"/>
    <x v="0"/>
    <x v="5"/>
    <s v="Electrix Halogen Magnifier Lamp"/>
    <n v="971.5"/>
    <n v="5"/>
    <n v="0"/>
    <n v="252.59"/>
  </r>
  <r>
    <n v="4403"/>
    <s v="CA-2016-114538"/>
    <x v="482"/>
    <d v="2016-12-27T00:00:00"/>
    <x v="2"/>
    <s v="RC-19825"/>
    <s v="Roy Collins"/>
    <x v="0"/>
    <s v="United States"/>
    <x v="77"/>
    <x v="22"/>
    <n v="80906"/>
    <s v="West"/>
    <s v="OFF-AR-10002445"/>
    <x v="1"/>
    <x v="6"/>
    <s v="SANFORD Major Accent Highlighters"/>
    <n v="11.327999999999999"/>
    <n v="2"/>
    <n v="0.2"/>
    <n v="2.5488"/>
  </r>
  <r>
    <n v="4404"/>
    <s v="CA-2014-127936"/>
    <x v="814"/>
    <d v="2014-09-04T00:00:00"/>
    <x v="2"/>
    <s v="CL-12565"/>
    <s v="Clay Ludtke"/>
    <x v="0"/>
    <s v="United States"/>
    <x v="20"/>
    <x v="15"/>
    <n v="10009"/>
    <s v="East"/>
    <s v="OFF-AR-10002445"/>
    <x v="1"/>
    <x v="6"/>
    <s v="SANFORD Major Accent Highlighters"/>
    <n v="21.24"/>
    <n v="3"/>
    <n v="0"/>
    <n v="8.0711999999999993"/>
  </r>
  <r>
    <n v="4405"/>
    <s v="CA-2015-164336"/>
    <x v="761"/>
    <d v="2015-07-10T00:00:00"/>
    <x v="1"/>
    <s v="MW-18220"/>
    <s v="Mitch Webber"/>
    <x v="0"/>
    <s v="United States"/>
    <x v="10"/>
    <x v="9"/>
    <n v="19140"/>
    <s v="East"/>
    <s v="TEC-AC-10002345"/>
    <x v="2"/>
    <x v="11"/>
    <s v="HP Standard 104 key PS/2 Keyboard"/>
    <n v="34.799999999999997"/>
    <n v="3"/>
    <n v="0.2"/>
    <n v="2.1749999999999998"/>
  </r>
  <r>
    <n v="4406"/>
    <s v="CA-2015-164336"/>
    <x v="761"/>
    <d v="2015-07-10T00:00:00"/>
    <x v="1"/>
    <s v="MW-18220"/>
    <s v="Mitch Webber"/>
    <x v="0"/>
    <s v="United States"/>
    <x v="10"/>
    <x v="9"/>
    <n v="19140"/>
    <s v="East"/>
    <s v="OFF-ST-10001558"/>
    <x v="1"/>
    <x v="4"/>
    <s v="Acco Perma 4000 Stacking Storage Drawers"/>
    <n v="38.975999999999999"/>
    <n v="3"/>
    <n v="0.2"/>
    <n v="-2.4359999999999999"/>
  </r>
  <r>
    <n v="4407"/>
    <s v="CA-2016-100041"/>
    <x v="73"/>
    <d v="2016-11-25T00:00:00"/>
    <x v="1"/>
    <s v="BF-10975"/>
    <s v="Barbara Fisher"/>
    <x v="1"/>
    <s v="United States"/>
    <x v="38"/>
    <x v="14"/>
    <n v="47201"/>
    <s v="Central"/>
    <s v="OFF-PA-10001622"/>
    <x v="1"/>
    <x v="10"/>
    <s v="Ampad Poly Cover Wirebound Steno Book, 6&quot; x 9&quot; Assorted Colors, Gregg Ruled"/>
    <n v="9.08"/>
    <n v="2"/>
    <n v="0"/>
    <n v="4.0860000000000003"/>
  </r>
  <r>
    <n v="4408"/>
    <s v="CA-2016-100041"/>
    <x v="73"/>
    <d v="2016-11-25T00:00:00"/>
    <x v="1"/>
    <s v="BF-10975"/>
    <s v="Barbara Fisher"/>
    <x v="1"/>
    <s v="United States"/>
    <x v="38"/>
    <x v="14"/>
    <n v="47201"/>
    <s v="Central"/>
    <s v="OFF-PA-10000418"/>
    <x v="1"/>
    <x v="10"/>
    <s v="Xerox 189"/>
    <n v="314.55"/>
    <n v="3"/>
    <n v="0"/>
    <n v="150.98400000000001"/>
  </r>
  <r>
    <n v="4409"/>
    <s v="CA-2016-100041"/>
    <x v="73"/>
    <d v="2016-11-25T00:00:00"/>
    <x v="1"/>
    <s v="BF-10975"/>
    <s v="Barbara Fisher"/>
    <x v="1"/>
    <s v="United States"/>
    <x v="38"/>
    <x v="14"/>
    <n v="47201"/>
    <s v="Central"/>
    <s v="OFF-BI-10000343"/>
    <x v="1"/>
    <x v="8"/>
    <s v="Pressboard Covers with Storage Hooks, 9 1/2&quot; x 11&quot;, Light Blue"/>
    <n v="4.91"/>
    <n v="1"/>
    <n v="0"/>
    <n v="2.3077000000000001"/>
  </r>
  <r>
    <n v="4410"/>
    <s v="US-2014-154879"/>
    <x v="457"/>
    <d v="2014-05-11T00:00:00"/>
    <x v="1"/>
    <s v="SN-20710"/>
    <s v="Steve Nguyen"/>
    <x v="2"/>
    <s v="United States"/>
    <x v="1"/>
    <x v="1"/>
    <n v="90004"/>
    <s v="West"/>
    <s v="OFF-LA-10004425"/>
    <x v="1"/>
    <x v="2"/>
    <s v="Staple-on labels"/>
    <n v="5.78"/>
    <n v="2"/>
    <n v="0"/>
    <n v="2.7166000000000001"/>
  </r>
  <r>
    <n v="4411"/>
    <s v="US-2014-154879"/>
    <x v="457"/>
    <d v="2014-05-11T00:00:00"/>
    <x v="1"/>
    <s v="SN-20710"/>
    <s v="Steve Nguyen"/>
    <x v="2"/>
    <s v="United States"/>
    <x v="1"/>
    <x v="1"/>
    <n v="90004"/>
    <s v="West"/>
    <s v="OFF-AR-10001897"/>
    <x v="1"/>
    <x v="6"/>
    <s v="Model L Table or Wall-Mount Pencil Sharpener"/>
    <n v="107.94"/>
    <n v="6"/>
    <n v="0"/>
    <n v="30.223199999999999"/>
  </r>
  <r>
    <n v="4412"/>
    <s v="CA-2014-130624"/>
    <x v="261"/>
    <d v="2014-06-24T00:00:00"/>
    <x v="2"/>
    <s v="TB-21280"/>
    <s v="Toby Braunhardt"/>
    <x v="0"/>
    <s v="United States"/>
    <x v="20"/>
    <x v="15"/>
    <n v="10024"/>
    <s v="East"/>
    <s v="OFF-PA-10003883"/>
    <x v="1"/>
    <x v="10"/>
    <s v="Message Book, Phone, Wirebound Standard Line Memo, 2 3/4&quot; X 5&quot;"/>
    <n v="19.649999999999999"/>
    <n v="3"/>
    <n v="0"/>
    <n v="9.0389999999999997"/>
  </r>
  <r>
    <n v="4413"/>
    <s v="CA-2014-130624"/>
    <x v="261"/>
    <d v="2014-06-24T00:00:00"/>
    <x v="2"/>
    <s v="TB-21280"/>
    <s v="Toby Braunhardt"/>
    <x v="0"/>
    <s v="United States"/>
    <x v="20"/>
    <x v="15"/>
    <n v="10024"/>
    <s v="East"/>
    <s v="TEC-PH-10003963"/>
    <x v="2"/>
    <x v="7"/>
    <s v="GE 2-Jack Phone Line Splitter"/>
    <n v="617.97"/>
    <n v="3"/>
    <n v="0"/>
    <n v="160.6722"/>
  </r>
  <r>
    <n v="4414"/>
    <s v="CA-2014-130624"/>
    <x v="261"/>
    <d v="2014-06-24T00:00:00"/>
    <x v="2"/>
    <s v="TB-21280"/>
    <s v="Toby Braunhardt"/>
    <x v="0"/>
    <s v="United States"/>
    <x v="20"/>
    <x v="15"/>
    <n v="10024"/>
    <s v="East"/>
    <s v="OFF-AP-10001303"/>
    <x v="1"/>
    <x v="9"/>
    <s v="Holmes Cool Mist Humidifier for the Whole House with 8-Gallon Output per Day, Extended Life Filter"/>
    <n v="59.7"/>
    <n v="3"/>
    <n v="0"/>
    <n v="26.864999999999998"/>
  </r>
  <r>
    <n v="4415"/>
    <s v="CA-2017-132339"/>
    <x v="971"/>
    <d v="2017-08-23T00:00:00"/>
    <x v="1"/>
    <s v="JB-15400"/>
    <s v="Jennifer Braxton"/>
    <x v="1"/>
    <s v="United States"/>
    <x v="104"/>
    <x v="31"/>
    <n v="1841"/>
    <s v="East"/>
    <s v="OFF-BI-10003925"/>
    <x v="1"/>
    <x v="8"/>
    <s v="Fellowes PB300 Plastic Comb Binding Machine"/>
    <n v="387.99"/>
    <n v="1"/>
    <n v="0"/>
    <n v="182.3553"/>
  </r>
  <r>
    <n v="4416"/>
    <s v="CA-2014-153983"/>
    <x v="503"/>
    <d v="2014-12-06T00:00:00"/>
    <x v="1"/>
    <s v="AH-10210"/>
    <s v="Alan Hwang"/>
    <x v="0"/>
    <s v="United States"/>
    <x v="8"/>
    <x v="1"/>
    <n v="94122"/>
    <s v="West"/>
    <s v="TEC-PH-10004586"/>
    <x v="2"/>
    <x v="7"/>
    <s v="Wilson SignalBoost 841262 DB PRO Amplifier Kit"/>
    <n v="575.91999999999996"/>
    <n v="2"/>
    <n v="0.2"/>
    <n v="71.989999999999995"/>
  </r>
  <r>
    <n v="4417"/>
    <s v="CA-2014-153983"/>
    <x v="503"/>
    <d v="2014-12-06T00:00:00"/>
    <x v="1"/>
    <s v="AH-10210"/>
    <s v="Alan Hwang"/>
    <x v="0"/>
    <s v="United States"/>
    <x v="8"/>
    <x v="1"/>
    <n v="94122"/>
    <s v="West"/>
    <s v="OFF-FA-10003495"/>
    <x v="1"/>
    <x v="13"/>
    <s v="Staples"/>
    <n v="30.4"/>
    <n v="5"/>
    <n v="0"/>
    <n v="15.2"/>
  </r>
  <r>
    <n v="4418"/>
    <s v="CA-2017-112900"/>
    <x v="359"/>
    <d v="2017-04-12T00:00:00"/>
    <x v="0"/>
    <s v="KL-16645"/>
    <s v="Ken Lonsdale"/>
    <x v="0"/>
    <s v="United States"/>
    <x v="66"/>
    <x v="12"/>
    <n v="48205"/>
    <s v="Central"/>
    <s v="OFF-BI-10002867"/>
    <x v="1"/>
    <x v="8"/>
    <s v="GBC Recycled Regency Composition Covers"/>
    <n v="478.24"/>
    <n v="8"/>
    <n v="0"/>
    <n v="219.99039999999999"/>
  </r>
  <r>
    <n v="4419"/>
    <s v="CA-2014-160157"/>
    <x v="414"/>
    <d v="2014-12-27T00:00:00"/>
    <x v="1"/>
    <s v="MH-17455"/>
    <s v="Mark Hamilton"/>
    <x v="0"/>
    <s v="United States"/>
    <x v="57"/>
    <x v="24"/>
    <n v="45011"/>
    <s v="East"/>
    <s v="FUR-FU-10003773"/>
    <x v="0"/>
    <x v="5"/>
    <s v="Eldon Cleatmat Plus Chair Mats for High Pile Carpets"/>
    <n v="190.84800000000001"/>
    <n v="3"/>
    <n v="0.2"/>
    <n v="-21.470400000000001"/>
  </r>
  <r>
    <n v="4420"/>
    <s v="CA-2014-139633"/>
    <x v="506"/>
    <d v="2014-12-24T00:00:00"/>
    <x v="1"/>
    <s v="EC-14050"/>
    <s v="Erin Creighton"/>
    <x v="0"/>
    <s v="United States"/>
    <x v="38"/>
    <x v="24"/>
    <n v="43229"/>
    <s v="East"/>
    <s v="OFF-BI-10002954"/>
    <x v="1"/>
    <x v="8"/>
    <s v="Newell 3-Hole Punched Plastic Slotted Magazine Holders for Binders"/>
    <n v="5.484"/>
    <n v="4"/>
    <n v="0.7"/>
    <n v="-4.0216000000000003"/>
  </r>
  <r>
    <n v="4421"/>
    <s v="CA-2015-163090"/>
    <x v="972"/>
    <d v="2015-11-21T00:00:00"/>
    <x v="0"/>
    <s v="GH-14665"/>
    <s v="Greg Hansen"/>
    <x v="0"/>
    <s v="United States"/>
    <x v="22"/>
    <x v="10"/>
    <n v="60610"/>
    <s v="Central"/>
    <s v="OFF-SU-10002537"/>
    <x v="1"/>
    <x v="14"/>
    <s v="Acme Box Cutter Scissors"/>
    <n v="40.92"/>
    <n v="5"/>
    <n v="0.2"/>
    <n v="3.069"/>
  </r>
  <r>
    <n v="4422"/>
    <s v="CA-2014-117016"/>
    <x v="530"/>
    <d v="2014-03-09T00:00:00"/>
    <x v="1"/>
    <s v="SC-20095"/>
    <s v="Sanjit Chand"/>
    <x v="0"/>
    <s v="United States"/>
    <x v="405"/>
    <x v="2"/>
    <n v="33063"/>
    <s v="South"/>
    <s v="OFF-AR-10001374"/>
    <x v="1"/>
    <x v="6"/>
    <s v="BIC Brite Liner Highlighters, Chisel Tip"/>
    <n v="15.552"/>
    <n v="3"/>
    <n v="0.2"/>
    <n v="2.3328000000000002"/>
  </r>
  <r>
    <n v="4423"/>
    <s v="CA-2017-159464"/>
    <x v="796"/>
    <d v="2017-05-19T00:00:00"/>
    <x v="2"/>
    <s v="TB-21355"/>
    <s v="Todd Boyes"/>
    <x v="1"/>
    <s v="United States"/>
    <x v="406"/>
    <x v="32"/>
    <n v="30328"/>
    <s v="South"/>
    <s v="OFF-AP-10001492"/>
    <x v="1"/>
    <x v="9"/>
    <s v="Acco Six-Outlet Power Strip, 4' Cord Length"/>
    <n v="17.239999999999998"/>
    <n v="2"/>
    <n v="0"/>
    <n v="4.4824000000000002"/>
  </r>
  <r>
    <n v="4424"/>
    <s v="CA-2017-159464"/>
    <x v="796"/>
    <d v="2017-05-19T00:00:00"/>
    <x v="2"/>
    <s v="TB-21355"/>
    <s v="Todd Boyes"/>
    <x v="1"/>
    <s v="United States"/>
    <x v="406"/>
    <x v="32"/>
    <n v="30328"/>
    <s v="South"/>
    <s v="FUR-BO-10003546"/>
    <x v="0"/>
    <x v="0"/>
    <s v="Hon 4-Shelf Metal Bookcases"/>
    <n v="302.94"/>
    <n v="3"/>
    <n v="0"/>
    <n v="75.734999999999999"/>
  </r>
  <r>
    <n v="4425"/>
    <s v="CA-2017-159464"/>
    <x v="796"/>
    <d v="2017-05-19T00:00:00"/>
    <x v="2"/>
    <s v="TB-21355"/>
    <s v="Todd Boyes"/>
    <x v="1"/>
    <s v="United States"/>
    <x v="406"/>
    <x v="32"/>
    <n v="30328"/>
    <s v="South"/>
    <s v="TEC-PH-10002185"/>
    <x v="2"/>
    <x v="7"/>
    <s v="QVS USB Car Charger 2-Port 2.1Amp for iPod/iPhone/iPad/iPad 2/iPad 3"/>
    <n v="34.75"/>
    <n v="5"/>
    <n v="0"/>
    <n v="15.637499999999999"/>
  </r>
  <r>
    <n v="4426"/>
    <s v="CA-2017-159464"/>
    <x v="796"/>
    <d v="2017-05-19T00:00:00"/>
    <x v="2"/>
    <s v="TB-21355"/>
    <s v="Todd Boyes"/>
    <x v="1"/>
    <s v="United States"/>
    <x v="406"/>
    <x v="32"/>
    <n v="30328"/>
    <s v="South"/>
    <s v="OFF-BI-10000315"/>
    <x v="1"/>
    <x v="8"/>
    <s v="Poly Designer Cover &amp; Back"/>
    <n v="113.94"/>
    <n v="6"/>
    <n v="0"/>
    <n v="54.691200000000002"/>
  </r>
  <r>
    <n v="4427"/>
    <s v="CA-2017-159464"/>
    <x v="796"/>
    <d v="2017-05-19T00:00:00"/>
    <x v="2"/>
    <s v="TB-21355"/>
    <s v="Todd Boyes"/>
    <x v="1"/>
    <s v="United States"/>
    <x v="406"/>
    <x v="32"/>
    <n v="30328"/>
    <s v="South"/>
    <s v="TEC-PH-10002350"/>
    <x v="2"/>
    <x v="7"/>
    <s v="Apple EarPods with Remote and Mic"/>
    <n v="55.98"/>
    <n v="2"/>
    <n v="0"/>
    <n v="15.6744"/>
  </r>
  <r>
    <n v="4428"/>
    <s v="US-2017-103226"/>
    <x v="585"/>
    <d v="2017-09-28T00:00:00"/>
    <x v="1"/>
    <s v="DW-13195"/>
    <s v="David Wiener"/>
    <x v="1"/>
    <s v="United States"/>
    <x v="305"/>
    <x v="27"/>
    <n v="87105"/>
    <s v="West"/>
    <s v="OFF-PA-10002666"/>
    <x v="1"/>
    <x v="10"/>
    <s v="Southworth 25% Cotton Linen-Finish Paper &amp; Envelopes"/>
    <n v="27.18"/>
    <n v="3"/>
    <n v="0"/>
    <n v="12.231"/>
  </r>
  <r>
    <n v="4429"/>
    <s v="CA-2017-119452"/>
    <x v="708"/>
    <d v="2017-03-27T00:00:00"/>
    <x v="1"/>
    <s v="CL-12565"/>
    <s v="Clay Ludtke"/>
    <x v="0"/>
    <s v="United States"/>
    <x v="251"/>
    <x v="26"/>
    <n v="74133"/>
    <s v="Central"/>
    <s v="FUR-CH-10004495"/>
    <x v="0"/>
    <x v="1"/>
    <s v="Global Leather and Oak Executive Chair, Black"/>
    <n v="1805.88"/>
    <n v="6"/>
    <n v="0"/>
    <n v="523.70519999999999"/>
  </r>
  <r>
    <n v="4430"/>
    <s v="CA-2017-147725"/>
    <x v="32"/>
    <d v="2017-09-14T00:00:00"/>
    <x v="3"/>
    <s v="LT-17110"/>
    <s v="Liz Thompson"/>
    <x v="0"/>
    <s v="United States"/>
    <x v="334"/>
    <x v="30"/>
    <n v="7050"/>
    <s v="East"/>
    <s v="OFF-AR-10001725"/>
    <x v="1"/>
    <x v="6"/>
    <s v="Boston Home &amp; Office Model 2000 Electric Pencil Sharpeners"/>
    <n v="70.95"/>
    <n v="3"/>
    <n v="0"/>
    <n v="18.446999999999999"/>
  </r>
  <r>
    <n v="4431"/>
    <s v="CA-2016-168893"/>
    <x v="54"/>
    <d v="2016-11-08T00:00:00"/>
    <x v="0"/>
    <s v="AP-10915"/>
    <s v="Arthur Prichep"/>
    <x v="0"/>
    <s v="United States"/>
    <x v="0"/>
    <x v="0"/>
    <n v="42420"/>
    <s v="South"/>
    <s v="OFF-FA-10002280"/>
    <x v="1"/>
    <x v="13"/>
    <s v="Advantus Plastic Paper Clips"/>
    <n v="20"/>
    <n v="4"/>
    <n v="0"/>
    <n v="9.6"/>
  </r>
  <r>
    <n v="4432"/>
    <s v="CA-2016-168893"/>
    <x v="54"/>
    <d v="2016-11-08T00:00:00"/>
    <x v="0"/>
    <s v="AP-10915"/>
    <s v="Arthur Prichep"/>
    <x v="0"/>
    <s v="United States"/>
    <x v="0"/>
    <x v="0"/>
    <n v="42420"/>
    <s v="South"/>
    <s v="OFF-AR-10001770"/>
    <x v="1"/>
    <x v="6"/>
    <s v="Economy #2 Pencils"/>
    <n v="7.98"/>
    <n v="3"/>
    <n v="0"/>
    <n v="2.0748000000000002"/>
  </r>
  <r>
    <n v="4433"/>
    <s v="CA-2016-168893"/>
    <x v="54"/>
    <d v="2016-11-08T00:00:00"/>
    <x v="0"/>
    <s v="AP-10915"/>
    <s v="Arthur Prichep"/>
    <x v="0"/>
    <s v="United States"/>
    <x v="0"/>
    <x v="0"/>
    <n v="42420"/>
    <s v="South"/>
    <s v="FUR-FU-10002885"/>
    <x v="0"/>
    <x v="5"/>
    <s v="Magna Visual Magnetic Picture Hangers"/>
    <n v="24.1"/>
    <n v="5"/>
    <n v="0"/>
    <n v="9.1579999999999995"/>
  </r>
  <r>
    <n v="4434"/>
    <s v="CA-2016-168893"/>
    <x v="54"/>
    <d v="2016-11-08T00:00:00"/>
    <x v="0"/>
    <s v="AP-10915"/>
    <s v="Arthur Prichep"/>
    <x v="0"/>
    <s v="United States"/>
    <x v="0"/>
    <x v="0"/>
    <n v="42420"/>
    <s v="South"/>
    <s v="OFF-AR-10003772"/>
    <x v="1"/>
    <x v="6"/>
    <s v="Boston 16750 Black Compact Battery Pencil Sharpener"/>
    <n v="8.75"/>
    <n v="1"/>
    <n v="0"/>
    <n v="2.625"/>
  </r>
  <r>
    <n v="4435"/>
    <s v="CA-2016-168893"/>
    <x v="54"/>
    <d v="2016-11-08T00:00:00"/>
    <x v="0"/>
    <s v="AP-10915"/>
    <s v="Arthur Prichep"/>
    <x v="0"/>
    <s v="United States"/>
    <x v="0"/>
    <x v="0"/>
    <n v="42420"/>
    <s v="South"/>
    <s v="FUR-TA-10003392"/>
    <x v="0"/>
    <x v="3"/>
    <s v="Global Adaptabilities Conference Tables"/>
    <n v="842.94"/>
    <n v="3"/>
    <n v="0"/>
    <n v="160.15860000000001"/>
  </r>
  <r>
    <n v="4436"/>
    <s v="CA-2016-163398"/>
    <x v="973"/>
    <d v="2016-05-08T00:00:00"/>
    <x v="1"/>
    <s v="CB-12415"/>
    <s v="Christy Brittain"/>
    <x v="0"/>
    <s v="United States"/>
    <x v="22"/>
    <x v="10"/>
    <n v="60653"/>
    <s v="Central"/>
    <s v="OFF-BI-10000014"/>
    <x v="1"/>
    <x v="8"/>
    <s v="Heavy-Duty E-Z-D Binders"/>
    <n v="2.1819999999999999"/>
    <n v="1"/>
    <n v="0.8"/>
    <n v="-3.6002999999999998"/>
  </r>
  <r>
    <n v="4437"/>
    <s v="CA-2016-163398"/>
    <x v="973"/>
    <d v="2016-05-08T00:00:00"/>
    <x v="1"/>
    <s v="CB-12415"/>
    <s v="Christy Brittain"/>
    <x v="0"/>
    <s v="United States"/>
    <x v="22"/>
    <x v="10"/>
    <n v="60653"/>
    <s v="Central"/>
    <s v="OFF-AR-10003217"/>
    <x v="1"/>
    <x v="6"/>
    <s v="Newell 316"/>
    <n v="27.384"/>
    <n v="7"/>
    <n v="0.2"/>
    <n v="2.7383999999999999"/>
  </r>
  <r>
    <n v="4438"/>
    <s v="CA-2016-163398"/>
    <x v="973"/>
    <d v="2016-05-08T00:00:00"/>
    <x v="1"/>
    <s v="CB-12415"/>
    <s v="Christy Brittain"/>
    <x v="0"/>
    <s v="United States"/>
    <x v="22"/>
    <x v="10"/>
    <n v="60653"/>
    <s v="Central"/>
    <s v="OFF-AP-10002403"/>
    <x v="1"/>
    <x v="9"/>
    <s v="Acco Smartsocket Color-Coded Six-Outlet AC Adapter Model Surge Protectors"/>
    <n v="26.405999999999999"/>
    <n v="3"/>
    <n v="0.8"/>
    <n v="-71.296199999999999"/>
  </r>
  <r>
    <n v="4439"/>
    <s v="CA-2016-162726"/>
    <x v="797"/>
    <d v="2017-01-02T00:00:00"/>
    <x v="1"/>
    <s v="MT-17815"/>
    <s v="Meg Tillman"/>
    <x v="0"/>
    <s v="United States"/>
    <x v="396"/>
    <x v="5"/>
    <n v="77642"/>
    <s v="Central"/>
    <s v="OFF-PA-10001972"/>
    <x v="1"/>
    <x v="10"/>
    <s v="Xerox 214"/>
    <n v="10.368"/>
    <n v="2"/>
    <n v="0.2"/>
    <n v="3.6288"/>
  </r>
  <r>
    <n v="4440"/>
    <s v="CA-2016-162726"/>
    <x v="797"/>
    <d v="2017-01-02T00:00:00"/>
    <x v="1"/>
    <s v="MT-17815"/>
    <s v="Meg Tillman"/>
    <x v="0"/>
    <s v="United States"/>
    <x v="396"/>
    <x v="5"/>
    <n v="77642"/>
    <s v="Central"/>
    <s v="OFF-PA-10004041"/>
    <x v="1"/>
    <x v="10"/>
    <s v="It's Hot Message Books with Stickers, 2 3/4&quot; x 5&quot;"/>
    <n v="23.68"/>
    <n v="4"/>
    <n v="0.2"/>
    <n v="7.4"/>
  </r>
  <r>
    <n v="4441"/>
    <s v="US-2016-111290"/>
    <x v="405"/>
    <d v="2016-07-26T00:00:00"/>
    <x v="1"/>
    <s v="DK-13375"/>
    <s v="Dennis Kane"/>
    <x v="0"/>
    <s v="United States"/>
    <x v="17"/>
    <x v="12"/>
    <n v="48185"/>
    <s v="Central"/>
    <s v="TEC-AC-10004975"/>
    <x v="2"/>
    <x v="11"/>
    <s v="Plantronics Audio 995 Wireless Stereo Headset"/>
    <n v="109.95"/>
    <n v="1"/>
    <n v="0"/>
    <n v="36.283499999999997"/>
  </r>
  <r>
    <n v="4442"/>
    <s v="US-2016-111290"/>
    <x v="405"/>
    <d v="2016-07-26T00:00:00"/>
    <x v="1"/>
    <s v="DK-13375"/>
    <s v="Dennis Kane"/>
    <x v="0"/>
    <s v="United States"/>
    <x v="17"/>
    <x v="12"/>
    <n v="48185"/>
    <s v="Central"/>
    <s v="OFF-ST-10001932"/>
    <x v="1"/>
    <x v="4"/>
    <s v="Fellowes Staxonsteel Drawer Files"/>
    <n v="965.85"/>
    <n v="5"/>
    <n v="0"/>
    <n v="135.21899999999999"/>
  </r>
  <r>
    <n v="4443"/>
    <s v="US-2016-111290"/>
    <x v="405"/>
    <d v="2016-07-26T00:00:00"/>
    <x v="1"/>
    <s v="DK-13375"/>
    <s v="Dennis Kane"/>
    <x v="0"/>
    <s v="United States"/>
    <x v="17"/>
    <x v="12"/>
    <n v="48185"/>
    <s v="Central"/>
    <s v="OFF-AR-10001761"/>
    <x v="1"/>
    <x v="6"/>
    <s v="Avery Hi-Liter Smear-Safe Highlighters"/>
    <n v="29.2"/>
    <n v="5"/>
    <n v="0"/>
    <n v="10.512"/>
  </r>
  <r>
    <n v="4444"/>
    <s v="US-2016-111290"/>
    <x v="405"/>
    <d v="2016-07-26T00:00:00"/>
    <x v="1"/>
    <s v="DK-13375"/>
    <s v="Dennis Kane"/>
    <x v="0"/>
    <s v="United States"/>
    <x v="17"/>
    <x v="12"/>
    <n v="48185"/>
    <s v="Central"/>
    <s v="OFF-PA-10002262"/>
    <x v="1"/>
    <x v="10"/>
    <s v="Xerox 192"/>
    <n v="32.4"/>
    <n v="5"/>
    <n v="0"/>
    <n v="15.552"/>
  </r>
  <r>
    <n v="4445"/>
    <s v="US-2014-147704"/>
    <x v="912"/>
    <d v="2014-11-21T00:00:00"/>
    <x v="1"/>
    <s v="SR-20740"/>
    <s v="Steven Roelle"/>
    <x v="2"/>
    <s v="United States"/>
    <x v="41"/>
    <x v="14"/>
    <n v="47401"/>
    <s v="Central"/>
    <s v="OFF-EN-10004483"/>
    <x v="1"/>
    <x v="12"/>
    <s v="#10 White Business Envelopes,4 1/8 x 9 1/2"/>
    <n v="78.349999999999994"/>
    <n v="5"/>
    <n v="0"/>
    <n v="36.8245"/>
  </r>
  <r>
    <n v="4446"/>
    <s v="US-2014-147704"/>
    <x v="912"/>
    <d v="2014-11-21T00:00:00"/>
    <x v="1"/>
    <s v="SR-20740"/>
    <s v="Steven Roelle"/>
    <x v="2"/>
    <s v="United States"/>
    <x v="41"/>
    <x v="14"/>
    <n v="47401"/>
    <s v="Central"/>
    <s v="OFF-PA-10003270"/>
    <x v="1"/>
    <x v="10"/>
    <s v="Xerox 1954"/>
    <n v="31.68"/>
    <n v="6"/>
    <n v="0"/>
    <n v="14.256"/>
  </r>
  <r>
    <n v="4447"/>
    <s v="US-2014-147704"/>
    <x v="912"/>
    <d v="2014-11-21T00:00:00"/>
    <x v="1"/>
    <s v="SR-20740"/>
    <s v="Steven Roelle"/>
    <x v="2"/>
    <s v="United States"/>
    <x v="41"/>
    <x v="14"/>
    <n v="47401"/>
    <s v="Central"/>
    <s v="OFF-BI-10001634"/>
    <x v="1"/>
    <x v="8"/>
    <s v="Wilson Jones Active Use Binders"/>
    <n v="29.12"/>
    <n v="4"/>
    <n v="0"/>
    <n v="14.268800000000001"/>
  </r>
  <r>
    <n v="4448"/>
    <s v="US-2014-147704"/>
    <x v="912"/>
    <d v="2014-11-21T00:00:00"/>
    <x v="1"/>
    <s v="SR-20740"/>
    <s v="Steven Roelle"/>
    <x v="2"/>
    <s v="United States"/>
    <x v="41"/>
    <x v="14"/>
    <n v="47401"/>
    <s v="Central"/>
    <s v="OFF-ST-10000675"/>
    <x v="1"/>
    <x v="4"/>
    <s v="File Shuttle II and Handi-File, Black"/>
    <n v="169.45"/>
    <n v="5"/>
    <n v="0"/>
    <n v="42.362499999999997"/>
  </r>
  <r>
    <n v="4449"/>
    <s v="CA-2015-121965"/>
    <x v="974"/>
    <d v="2015-06-23T00:00:00"/>
    <x v="1"/>
    <s v="LH-17155"/>
    <s v="Logan Haushalter"/>
    <x v="0"/>
    <s v="United States"/>
    <x v="1"/>
    <x v="1"/>
    <n v="90032"/>
    <s v="West"/>
    <s v="FUR-FU-10000732"/>
    <x v="0"/>
    <x v="5"/>
    <s v="Eldon 200 Class Desk Accessories"/>
    <n v="12.56"/>
    <n v="2"/>
    <n v="0"/>
    <n v="4.0191999999999997"/>
  </r>
  <r>
    <n v="4450"/>
    <s v="CA-2015-121965"/>
    <x v="974"/>
    <d v="2015-06-23T00:00:00"/>
    <x v="1"/>
    <s v="LH-17155"/>
    <s v="Logan Haushalter"/>
    <x v="0"/>
    <s v="United States"/>
    <x v="1"/>
    <x v="1"/>
    <n v="90032"/>
    <s v="West"/>
    <s v="OFF-PA-10004355"/>
    <x v="1"/>
    <x v="10"/>
    <s v="Xerox 231"/>
    <n v="6.48"/>
    <n v="1"/>
    <n v="0"/>
    <n v="3.1103999999999998"/>
  </r>
  <r>
    <n v="4451"/>
    <s v="CA-2015-121965"/>
    <x v="974"/>
    <d v="2015-06-23T00:00:00"/>
    <x v="1"/>
    <s v="LH-17155"/>
    <s v="Logan Haushalter"/>
    <x v="0"/>
    <s v="United States"/>
    <x v="1"/>
    <x v="1"/>
    <n v="90032"/>
    <s v="West"/>
    <s v="OFF-EN-10000056"/>
    <x v="1"/>
    <x v="12"/>
    <s v="Cameo Buff Policy Envelopes"/>
    <n v="186.69"/>
    <n v="3"/>
    <n v="0"/>
    <n v="87.744299999999996"/>
  </r>
  <r>
    <n v="4452"/>
    <s v="CA-2016-147137"/>
    <x v="975"/>
    <d v="2016-07-06T00:00:00"/>
    <x v="2"/>
    <s v="AA-10645"/>
    <s v="Anna Andreadi"/>
    <x v="0"/>
    <s v="United States"/>
    <x v="8"/>
    <x v="1"/>
    <n v="94109"/>
    <s v="West"/>
    <s v="FUR-FU-10000221"/>
    <x v="0"/>
    <x v="5"/>
    <s v="Master Caster Door Stop, Brown"/>
    <n v="25.4"/>
    <n v="5"/>
    <n v="0"/>
    <n v="8.6359999999999992"/>
  </r>
  <r>
    <n v="4453"/>
    <s v="CA-2016-147137"/>
    <x v="975"/>
    <d v="2016-07-06T00:00:00"/>
    <x v="2"/>
    <s v="AA-10645"/>
    <s v="Anna Andreadi"/>
    <x v="0"/>
    <s v="United States"/>
    <x v="8"/>
    <x v="1"/>
    <n v="94109"/>
    <s v="West"/>
    <s v="OFF-EN-10003567"/>
    <x v="1"/>
    <x v="12"/>
    <s v="Inter-Office Recycled Envelopes, Brown Kraft, Button-String,10&quot; x 13&quot; , 100/Box"/>
    <n v="43.96"/>
    <n v="2"/>
    <n v="0"/>
    <n v="20.661200000000001"/>
  </r>
  <r>
    <n v="4454"/>
    <s v="CA-2016-147137"/>
    <x v="975"/>
    <d v="2016-07-06T00:00:00"/>
    <x v="2"/>
    <s v="AA-10645"/>
    <s v="Anna Andreadi"/>
    <x v="0"/>
    <s v="United States"/>
    <x v="8"/>
    <x v="1"/>
    <n v="94109"/>
    <s v="West"/>
    <s v="FUR-BO-10001811"/>
    <x v="0"/>
    <x v="0"/>
    <s v="Atlantic Metals Mobile 5-Shelf Bookcases, Custom Colors"/>
    <n v="1279.165"/>
    <n v="5"/>
    <n v="0.15"/>
    <n v="225.73500000000001"/>
  </r>
  <r>
    <n v="4455"/>
    <s v="CA-2016-147137"/>
    <x v="975"/>
    <d v="2016-07-06T00:00:00"/>
    <x v="2"/>
    <s v="AA-10645"/>
    <s v="Anna Andreadi"/>
    <x v="0"/>
    <s v="United States"/>
    <x v="8"/>
    <x v="1"/>
    <n v="94109"/>
    <s v="West"/>
    <s v="OFF-ST-10002486"/>
    <x v="1"/>
    <x v="4"/>
    <s v="Eldon Shelf Savers Cubes and Bins"/>
    <n v="27.92"/>
    <n v="4"/>
    <n v="0"/>
    <n v="0.55840000000000001"/>
  </r>
  <r>
    <n v="4456"/>
    <s v="US-2015-146745"/>
    <x v="37"/>
    <d v="2015-09-08T00:00:00"/>
    <x v="1"/>
    <s v="AS-10630"/>
    <s v="Ann Steele"/>
    <x v="2"/>
    <s v="United States"/>
    <x v="8"/>
    <x v="1"/>
    <n v="94110"/>
    <s v="West"/>
    <s v="FUR-CH-10002372"/>
    <x v="0"/>
    <x v="1"/>
    <s v="Office Star - Ergonomically Designed Knee Chair"/>
    <n v="129.56800000000001"/>
    <n v="2"/>
    <n v="0.2"/>
    <n v="-12.956799999999999"/>
  </r>
  <r>
    <n v="4457"/>
    <s v="US-2015-146745"/>
    <x v="37"/>
    <d v="2015-09-08T00:00:00"/>
    <x v="1"/>
    <s v="AS-10630"/>
    <s v="Ann Steele"/>
    <x v="2"/>
    <s v="United States"/>
    <x v="8"/>
    <x v="1"/>
    <n v="94110"/>
    <s v="West"/>
    <s v="OFF-BI-10003274"/>
    <x v="1"/>
    <x v="8"/>
    <s v="Avery Durable Slant Ring Binders, No Labels"/>
    <n v="6.3680000000000003"/>
    <n v="2"/>
    <n v="0.2"/>
    <n v="2.1492"/>
  </r>
  <r>
    <n v="4458"/>
    <s v="CA-2017-115175"/>
    <x v="783"/>
    <d v="2017-08-12T00:00:00"/>
    <x v="1"/>
    <s v="MC-17575"/>
    <s v="Matt Collins"/>
    <x v="0"/>
    <s v="United States"/>
    <x v="49"/>
    <x v="1"/>
    <n v="95123"/>
    <s v="West"/>
    <s v="OFF-PA-10001878"/>
    <x v="1"/>
    <x v="10"/>
    <s v="Xerox 1891"/>
    <n v="244.55"/>
    <n v="5"/>
    <n v="0"/>
    <n v="114.9385"/>
  </r>
  <r>
    <n v="4459"/>
    <s v="CA-2017-105851"/>
    <x v="677"/>
    <d v="2017-03-20T00:00:00"/>
    <x v="1"/>
    <s v="SE-20110"/>
    <s v="Sanjit Engle"/>
    <x v="0"/>
    <s v="United States"/>
    <x v="60"/>
    <x v="22"/>
    <n v="80219"/>
    <s v="West"/>
    <s v="OFF-SU-10002881"/>
    <x v="1"/>
    <x v="14"/>
    <s v="Martin Yale Chadless Opener Electric Letter Opener"/>
    <n v="1332.4960000000001"/>
    <n v="2"/>
    <n v="0.2"/>
    <n v="-299.8116"/>
  </r>
  <r>
    <n v="4460"/>
    <s v="US-2017-125717"/>
    <x v="394"/>
    <d v="2017-10-01T00:00:00"/>
    <x v="2"/>
    <s v="DS-13030"/>
    <s v="Darrin Sayre"/>
    <x v="2"/>
    <s v="United States"/>
    <x v="34"/>
    <x v="22"/>
    <n v="80013"/>
    <s v="West"/>
    <s v="FUR-FU-10001979"/>
    <x v="0"/>
    <x v="5"/>
    <s v="Dana Halogen Swing-Arm Architect Lamp"/>
    <n v="32.776000000000003"/>
    <n v="1"/>
    <n v="0.2"/>
    <n v="3.2776000000000001"/>
  </r>
  <r>
    <n v="4461"/>
    <s v="US-2017-125717"/>
    <x v="394"/>
    <d v="2017-10-01T00:00:00"/>
    <x v="2"/>
    <s v="DS-13030"/>
    <s v="Darrin Sayre"/>
    <x v="2"/>
    <s v="United States"/>
    <x v="34"/>
    <x v="22"/>
    <n v="80013"/>
    <s v="West"/>
    <s v="OFF-ST-10001522"/>
    <x v="1"/>
    <x v="4"/>
    <s v="Gould Plastics 18-Pocket Panel Bin, 34w x 5-1/4d x 20-1/2h"/>
    <n v="147.184"/>
    <n v="2"/>
    <n v="0.2"/>
    <n v="-29.436800000000002"/>
  </r>
  <r>
    <n v="4462"/>
    <s v="US-2017-125717"/>
    <x v="394"/>
    <d v="2017-10-01T00:00:00"/>
    <x v="2"/>
    <s v="DS-13030"/>
    <s v="Darrin Sayre"/>
    <x v="2"/>
    <s v="United States"/>
    <x v="34"/>
    <x v="22"/>
    <n v="80013"/>
    <s v="West"/>
    <s v="TEC-AC-10003657"/>
    <x v="2"/>
    <x v="11"/>
    <s v="Lenovo 17-Key USB Numeric Keypad"/>
    <n v="54.384"/>
    <n v="2"/>
    <n v="0.2"/>
    <n v="1.3595999999999999"/>
  </r>
  <r>
    <n v="4463"/>
    <s v="US-2017-125717"/>
    <x v="394"/>
    <d v="2017-10-01T00:00:00"/>
    <x v="2"/>
    <s v="DS-13030"/>
    <s v="Darrin Sayre"/>
    <x v="2"/>
    <s v="United States"/>
    <x v="34"/>
    <x v="22"/>
    <n v="80013"/>
    <s v="West"/>
    <s v="OFF-BI-10001718"/>
    <x v="1"/>
    <x v="8"/>
    <s v="GBC DocuBind P50 Personal Binding Machine"/>
    <n v="76.775999999999996"/>
    <n v="4"/>
    <n v="0.7"/>
    <n v="-58.861600000000003"/>
  </r>
  <r>
    <n v="4464"/>
    <s v="US-2017-125717"/>
    <x v="394"/>
    <d v="2017-10-01T00:00:00"/>
    <x v="2"/>
    <s v="DS-13030"/>
    <s v="Darrin Sayre"/>
    <x v="2"/>
    <s v="United States"/>
    <x v="34"/>
    <x v="22"/>
    <n v="80013"/>
    <s v="West"/>
    <s v="OFF-PA-10003022"/>
    <x v="1"/>
    <x v="10"/>
    <s v="Xerox 1992"/>
    <n v="14.352"/>
    <n v="3"/>
    <n v="0.2"/>
    <n v="5.2026000000000003"/>
  </r>
  <r>
    <n v="4465"/>
    <s v="US-2017-125717"/>
    <x v="394"/>
    <d v="2017-10-01T00:00:00"/>
    <x v="2"/>
    <s v="DS-13030"/>
    <s v="Darrin Sayre"/>
    <x v="2"/>
    <s v="United States"/>
    <x v="34"/>
    <x v="22"/>
    <n v="80013"/>
    <s v="West"/>
    <s v="OFF-AP-10000891"/>
    <x v="1"/>
    <x v="9"/>
    <s v="Kensington 7 Outlet MasterPiece HOMEOFFICE Power Control Center"/>
    <n v="209.792"/>
    <n v="2"/>
    <n v="0.2"/>
    <n v="26.224"/>
  </r>
  <r>
    <n v="4466"/>
    <s v="CA-2015-163895"/>
    <x v="976"/>
    <d v="2015-08-11T00:00:00"/>
    <x v="1"/>
    <s v="NS-18640"/>
    <s v="Noel Staavos"/>
    <x v="1"/>
    <s v="United States"/>
    <x v="394"/>
    <x v="45"/>
    <n v="83704"/>
    <s v="West"/>
    <s v="OFF-BI-10004970"/>
    <x v="1"/>
    <x v="8"/>
    <s v="ACCOHIDE 3-Ring Binder, Blue, 1&quot;"/>
    <n v="3.3039999999999998"/>
    <n v="1"/>
    <n v="0.2"/>
    <n v="1.1151"/>
  </r>
  <r>
    <n v="4467"/>
    <s v="CA-2017-168641"/>
    <x v="221"/>
    <d v="2017-12-01T00:00:00"/>
    <x v="1"/>
    <s v="KA-16525"/>
    <s v="Kelly Andreada"/>
    <x v="0"/>
    <s v="United States"/>
    <x v="20"/>
    <x v="15"/>
    <n v="10035"/>
    <s v="East"/>
    <s v="OFF-AR-10003759"/>
    <x v="1"/>
    <x v="6"/>
    <s v="Crayola Anti Dust Chalk, 12/Pack"/>
    <n v="16.38"/>
    <n v="9"/>
    <n v="0"/>
    <n v="7.3710000000000004"/>
  </r>
  <r>
    <n v="4468"/>
    <s v="CA-2017-168641"/>
    <x v="221"/>
    <d v="2017-12-01T00:00:00"/>
    <x v="1"/>
    <s v="KA-16525"/>
    <s v="Kelly Andreada"/>
    <x v="0"/>
    <s v="United States"/>
    <x v="20"/>
    <x v="15"/>
    <n v="10035"/>
    <s v="East"/>
    <s v="OFF-EN-10003001"/>
    <x v="1"/>
    <x v="12"/>
    <s v="Ames Color-File Green Diamond Border X-ray Mailers"/>
    <n v="167.96"/>
    <n v="2"/>
    <n v="0"/>
    <n v="78.941199999999995"/>
  </r>
  <r>
    <n v="4469"/>
    <s v="CA-2017-168641"/>
    <x v="221"/>
    <d v="2017-12-01T00:00:00"/>
    <x v="1"/>
    <s v="KA-16525"/>
    <s v="Kelly Andreada"/>
    <x v="0"/>
    <s v="United States"/>
    <x v="20"/>
    <x v="15"/>
    <n v="10035"/>
    <s v="East"/>
    <s v="FUR-BO-10000780"/>
    <x v="0"/>
    <x v="0"/>
    <s v="O'Sullivan Plantations 2-Door Library in Landvery Oak"/>
    <n v="321.56799999999998"/>
    <n v="2"/>
    <n v="0.2"/>
    <n v="-16.078399999999998"/>
  </r>
  <r>
    <n v="4470"/>
    <s v="CA-2017-168641"/>
    <x v="221"/>
    <d v="2017-12-01T00:00:00"/>
    <x v="1"/>
    <s v="KA-16525"/>
    <s v="Kelly Andreada"/>
    <x v="0"/>
    <s v="United States"/>
    <x v="20"/>
    <x v="15"/>
    <n v="10035"/>
    <s v="East"/>
    <s v="OFF-PA-10001972"/>
    <x v="1"/>
    <x v="10"/>
    <s v="Xerox 214"/>
    <n v="12.96"/>
    <n v="2"/>
    <n v="0"/>
    <n v="6.2207999999999997"/>
  </r>
  <r>
    <n v="4471"/>
    <s v="CA-2017-156895"/>
    <x v="540"/>
    <d v="2017-05-12T00:00:00"/>
    <x v="1"/>
    <s v="DJ-13510"/>
    <s v="Don Jones"/>
    <x v="1"/>
    <s v="United States"/>
    <x v="10"/>
    <x v="9"/>
    <n v="19140"/>
    <s v="East"/>
    <s v="FUR-CH-10003535"/>
    <x v="0"/>
    <x v="1"/>
    <s v="Global Armless Task Chair, Royal Blue"/>
    <n v="128.05799999999999"/>
    <n v="3"/>
    <n v="0.3"/>
    <n v="-23.7822"/>
  </r>
  <r>
    <n v="4472"/>
    <s v="CA-2017-121300"/>
    <x v="365"/>
    <d v="2017-09-29T00:00:00"/>
    <x v="3"/>
    <s v="MG-17680"/>
    <s v="Maureen Gastineau"/>
    <x v="2"/>
    <s v="United States"/>
    <x v="407"/>
    <x v="24"/>
    <n v="44060"/>
    <s v="East"/>
    <s v="FUR-CH-10003774"/>
    <x v="0"/>
    <x v="1"/>
    <s v="Global Wood Trimmed Manager's Task Chair, Khaki"/>
    <n v="63.686"/>
    <n v="1"/>
    <n v="0.3"/>
    <n v="-15.4666"/>
  </r>
  <r>
    <n v="4473"/>
    <s v="CA-2017-121300"/>
    <x v="365"/>
    <d v="2017-09-29T00:00:00"/>
    <x v="3"/>
    <s v="MG-17680"/>
    <s v="Maureen Gastineau"/>
    <x v="2"/>
    <s v="United States"/>
    <x v="407"/>
    <x v="24"/>
    <n v="44060"/>
    <s v="East"/>
    <s v="TEC-AC-10004571"/>
    <x v="2"/>
    <x v="11"/>
    <s v="Logitech G700s Rechargeable Gaming Mouse"/>
    <n v="239.976"/>
    <n v="3"/>
    <n v="0.2"/>
    <n v="65.993399999999994"/>
  </r>
  <r>
    <n v="4474"/>
    <s v="CA-2017-121300"/>
    <x v="365"/>
    <d v="2017-09-29T00:00:00"/>
    <x v="3"/>
    <s v="MG-17680"/>
    <s v="Maureen Gastineau"/>
    <x v="2"/>
    <s v="United States"/>
    <x v="407"/>
    <x v="24"/>
    <n v="44060"/>
    <s v="East"/>
    <s v="FUR-TA-10004442"/>
    <x v="0"/>
    <x v="3"/>
    <s v="Riverside Furniture Stanwyck Manor Table Series"/>
    <n v="344.22"/>
    <n v="2"/>
    <n v="0.4"/>
    <n v="-189.321"/>
  </r>
  <r>
    <n v="4475"/>
    <s v="CA-2017-121300"/>
    <x v="365"/>
    <d v="2017-09-29T00:00:00"/>
    <x v="3"/>
    <s v="MG-17680"/>
    <s v="Maureen Gastineau"/>
    <x v="2"/>
    <s v="United States"/>
    <x v="407"/>
    <x v="24"/>
    <n v="44060"/>
    <s v="East"/>
    <s v="OFF-PA-10002787"/>
    <x v="1"/>
    <x v="10"/>
    <s v="Xerox 227"/>
    <n v="15.552"/>
    <n v="3"/>
    <n v="0.2"/>
    <n v="5.4432"/>
  </r>
  <r>
    <n v="4476"/>
    <s v="CA-2017-121300"/>
    <x v="365"/>
    <d v="2017-09-29T00:00:00"/>
    <x v="3"/>
    <s v="MG-17680"/>
    <s v="Maureen Gastineau"/>
    <x v="2"/>
    <s v="United States"/>
    <x v="407"/>
    <x v="24"/>
    <n v="44060"/>
    <s v="East"/>
    <s v="FUR-FU-10004586"/>
    <x v="0"/>
    <x v="5"/>
    <s v="G.E. Longer-Life Indoor Recessed Floodlight Bulbs"/>
    <n v="21.248000000000001"/>
    <n v="4"/>
    <n v="0.2"/>
    <n v="7.4367999999999999"/>
  </r>
  <r>
    <n v="4477"/>
    <s v="CA-2017-121300"/>
    <x v="365"/>
    <d v="2017-09-29T00:00:00"/>
    <x v="3"/>
    <s v="MG-17680"/>
    <s v="Maureen Gastineau"/>
    <x v="2"/>
    <s v="United States"/>
    <x v="407"/>
    <x v="24"/>
    <n v="44060"/>
    <s v="East"/>
    <s v="OFF-PA-10002606"/>
    <x v="1"/>
    <x v="10"/>
    <s v="Xerox 1928"/>
    <n v="8.4480000000000004"/>
    <n v="2"/>
    <n v="0.2"/>
    <n v="2.64"/>
  </r>
  <r>
    <n v="4478"/>
    <s v="CA-2017-130211"/>
    <x v="760"/>
    <d v="2017-10-22T00:00:00"/>
    <x v="3"/>
    <s v="BD-11620"/>
    <s v="Brian DeCherney"/>
    <x v="0"/>
    <s v="United States"/>
    <x v="408"/>
    <x v="26"/>
    <n v="73505"/>
    <s v="Central"/>
    <s v="OFF-ST-10000129"/>
    <x v="1"/>
    <x v="4"/>
    <s v="Fellowes Recycled Storage Drawers"/>
    <n v="333.09"/>
    <n v="3"/>
    <n v="0"/>
    <n v="23.316299999999998"/>
  </r>
  <r>
    <n v="4479"/>
    <s v="CA-2017-130211"/>
    <x v="760"/>
    <d v="2017-10-22T00:00:00"/>
    <x v="3"/>
    <s v="BD-11620"/>
    <s v="Brian DeCherney"/>
    <x v="0"/>
    <s v="United States"/>
    <x v="408"/>
    <x v="26"/>
    <n v="73505"/>
    <s v="Central"/>
    <s v="FUR-TA-10003748"/>
    <x v="0"/>
    <x v="3"/>
    <s v="Bevis 36 x 72 Conference Tables"/>
    <n v="248.98"/>
    <n v="2"/>
    <n v="0"/>
    <n v="54.775599999999997"/>
  </r>
  <r>
    <n v="4480"/>
    <s v="CA-2014-147235"/>
    <x v="977"/>
    <d v="2014-03-28T00:00:00"/>
    <x v="1"/>
    <s v="CD-11920"/>
    <s v="Carlos Daly"/>
    <x v="0"/>
    <s v="United States"/>
    <x v="20"/>
    <x v="15"/>
    <n v="10024"/>
    <s v="East"/>
    <s v="OFF-PA-10004948"/>
    <x v="1"/>
    <x v="10"/>
    <s v="Xerox 190"/>
    <n v="24.9"/>
    <n v="5"/>
    <n v="0"/>
    <n v="11.702999999999999"/>
  </r>
  <r>
    <n v="4481"/>
    <s v="CA-2016-109365"/>
    <x v="54"/>
    <d v="2016-11-08T00:00:00"/>
    <x v="1"/>
    <s v="XP-21865"/>
    <s v="Xylona Preis"/>
    <x v="0"/>
    <s v="United States"/>
    <x v="1"/>
    <x v="1"/>
    <n v="90049"/>
    <s v="West"/>
    <s v="OFF-FA-10001561"/>
    <x v="1"/>
    <x v="13"/>
    <s v="Stockwell Push Pins"/>
    <n v="15.26"/>
    <n v="7"/>
    <n v="0"/>
    <n v="5.0358000000000001"/>
  </r>
  <r>
    <n v="4482"/>
    <s v="CA-2016-109365"/>
    <x v="54"/>
    <d v="2016-11-08T00:00:00"/>
    <x v="1"/>
    <s v="XP-21865"/>
    <s v="Xylona Preis"/>
    <x v="0"/>
    <s v="United States"/>
    <x v="1"/>
    <x v="1"/>
    <n v="90049"/>
    <s v="West"/>
    <s v="OFF-AP-10002998"/>
    <x v="1"/>
    <x v="9"/>
    <s v="Holmes 99% HEPA Air Purifier"/>
    <n v="43.32"/>
    <n v="2"/>
    <n v="0"/>
    <n v="14.2956"/>
  </r>
  <r>
    <n v="4483"/>
    <s v="CA-2016-109365"/>
    <x v="54"/>
    <d v="2016-11-08T00:00:00"/>
    <x v="1"/>
    <s v="XP-21865"/>
    <s v="Xylona Preis"/>
    <x v="0"/>
    <s v="United States"/>
    <x v="1"/>
    <x v="1"/>
    <n v="90049"/>
    <s v="West"/>
    <s v="OFF-BI-10003981"/>
    <x v="1"/>
    <x v="8"/>
    <s v="Avery Durable Plastic 1&quot; Binders"/>
    <n v="43.584000000000003"/>
    <n v="12"/>
    <n v="0.2"/>
    <n v="15.799200000000001"/>
  </r>
  <r>
    <n v="4484"/>
    <s v="CA-2016-109365"/>
    <x v="54"/>
    <d v="2016-11-08T00:00:00"/>
    <x v="1"/>
    <s v="XP-21865"/>
    <s v="Xylona Preis"/>
    <x v="0"/>
    <s v="United States"/>
    <x v="1"/>
    <x v="1"/>
    <n v="90049"/>
    <s v="West"/>
    <s v="OFF-PA-10001725"/>
    <x v="1"/>
    <x v="10"/>
    <s v="Xerox 1892"/>
    <n v="116.28"/>
    <n v="3"/>
    <n v="0"/>
    <n v="56.977200000000003"/>
  </r>
  <r>
    <n v="4485"/>
    <s v="CA-2016-109365"/>
    <x v="54"/>
    <d v="2016-11-08T00:00:00"/>
    <x v="1"/>
    <s v="XP-21865"/>
    <s v="Xylona Preis"/>
    <x v="0"/>
    <s v="United States"/>
    <x v="1"/>
    <x v="1"/>
    <n v="90049"/>
    <s v="West"/>
    <s v="OFF-BI-10002071"/>
    <x v="1"/>
    <x v="8"/>
    <s v="Fellowes Black Plastic Comb Bindings"/>
    <n v="9.2959999999999994"/>
    <n v="2"/>
    <n v="0.2"/>
    <n v="3.0211999999999999"/>
  </r>
  <r>
    <n v="4486"/>
    <s v="CA-2016-109365"/>
    <x v="54"/>
    <d v="2016-11-08T00:00:00"/>
    <x v="1"/>
    <s v="XP-21865"/>
    <s v="Xylona Preis"/>
    <x v="0"/>
    <s v="United States"/>
    <x v="1"/>
    <x v="1"/>
    <n v="90049"/>
    <s v="West"/>
    <s v="OFF-PA-10000477"/>
    <x v="1"/>
    <x v="10"/>
    <s v="Xerox 22"/>
    <n v="19.440000000000001"/>
    <n v="3"/>
    <n v="0"/>
    <n v="9.3312000000000008"/>
  </r>
  <r>
    <n v="4487"/>
    <s v="CA-2016-109365"/>
    <x v="54"/>
    <d v="2016-11-08T00:00:00"/>
    <x v="1"/>
    <s v="XP-21865"/>
    <s v="Xylona Preis"/>
    <x v="0"/>
    <s v="United States"/>
    <x v="1"/>
    <x v="1"/>
    <n v="90049"/>
    <s v="West"/>
    <s v="OFF-PA-10004359"/>
    <x v="1"/>
    <x v="10"/>
    <s v="Multicolor Computer Printout Paper"/>
    <n v="314.55"/>
    <n v="3"/>
    <n v="0"/>
    <n v="150.98400000000001"/>
  </r>
  <r>
    <n v="4488"/>
    <s v="CA-2015-162621"/>
    <x v="577"/>
    <d v="2015-09-11T00:00:00"/>
    <x v="1"/>
    <s v="CA-12055"/>
    <s v="Cathy Armstrong"/>
    <x v="2"/>
    <s v="United States"/>
    <x v="12"/>
    <x v="5"/>
    <n v="77036"/>
    <s v="Central"/>
    <s v="OFF-BI-10000962"/>
    <x v="1"/>
    <x v="8"/>
    <s v="Acco Flexible ACCOHIDE Square Ring Data Binder, Dark Blue, 11 1/2&quot; X 14&quot; 7/8&quot;"/>
    <n v="16.27"/>
    <n v="5"/>
    <n v="0.8"/>
    <n v="-25.218499999999999"/>
  </r>
  <r>
    <n v="4489"/>
    <s v="CA-2015-162621"/>
    <x v="577"/>
    <d v="2015-09-11T00:00:00"/>
    <x v="1"/>
    <s v="CA-12055"/>
    <s v="Cathy Armstrong"/>
    <x v="2"/>
    <s v="United States"/>
    <x v="12"/>
    <x v="5"/>
    <n v="77036"/>
    <s v="Central"/>
    <s v="OFF-SU-10003567"/>
    <x v="1"/>
    <x v="14"/>
    <s v="Stiletto Hand Letter Openers"/>
    <n v="69.12"/>
    <n v="9"/>
    <n v="0.2"/>
    <n v="-14.688000000000001"/>
  </r>
  <r>
    <n v="4490"/>
    <s v="CA-2015-162621"/>
    <x v="577"/>
    <d v="2015-09-11T00:00:00"/>
    <x v="1"/>
    <s v="CA-12055"/>
    <s v="Cathy Armstrong"/>
    <x v="2"/>
    <s v="United States"/>
    <x v="12"/>
    <x v="5"/>
    <n v="77036"/>
    <s v="Central"/>
    <s v="OFF-BI-10003708"/>
    <x v="1"/>
    <x v="8"/>
    <s v="Acco Four Pocket Poly Ring Binder with Label Holder, Smoke, 1&quot;"/>
    <n v="4.47"/>
    <n v="3"/>
    <n v="0.8"/>
    <n v="-7.8224999999999998"/>
  </r>
  <r>
    <n v="4491"/>
    <s v="CA-2017-105921"/>
    <x v="718"/>
    <d v="2017-08-21T00:00:00"/>
    <x v="1"/>
    <s v="JM-15250"/>
    <s v="Janet Martin"/>
    <x v="0"/>
    <s v="United States"/>
    <x v="1"/>
    <x v="1"/>
    <n v="90032"/>
    <s v="West"/>
    <s v="FUR-TA-10001095"/>
    <x v="0"/>
    <x v="3"/>
    <s v="Chromcraft Round Conference Tables"/>
    <n v="418.29599999999999"/>
    <n v="3"/>
    <n v="0.2"/>
    <n v="5.2286999999999999"/>
  </r>
  <r>
    <n v="4492"/>
    <s v="CA-2014-150798"/>
    <x v="588"/>
    <d v="2014-12-03T00:00:00"/>
    <x v="0"/>
    <s v="JK-15730"/>
    <s v="Joe Kamberova"/>
    <x v="0"/>
    <s v="United States"/>
    <x v="38"/>
    <x v="24"/>
    <n v="43229"/>
    <s v="East"/>
    <s v="TEC-CO-10001571"/>
    <x v="2"/>
    <x v="16"/>
    <s v="Sharp 1540cs Digital Laser Copier"/>
    <n v="659.98800000000006"/>
    <n v="2"/>
    <n v="0.4"/>
    <n v="109.998"/>
  </r>
  <r>
    <n v="4493"/>
    <s v="CA-2014-150798"/>
    <x v="588"/>
    <d v="2014-12-03T00:00:00"/>
    <x v="0"/>
    <s v="JK-15730"/>
    <s v="Joe Kamberova"/>
    <x v="0"/>
    <s v="United States"/>
    <x v="38"/>
    <x v="24"/>
    <n v="43229"/>
    <s v="East"/>
    <s v="FUR-FU-10000221"/>
    <x v="0"/>
    <x v="5"/>
    <s v="Master Caster Door Stop, Brown"/>
    <n v="8.1280000000000001"/>
    <n v="2"/>
    <n v="0.2"/>
    <n v="1.4224000000000001"/>
  </r>
  <r>
    <n v="4494"/>
    <s v="CA-2014-150798"/>
    <x v="588"/>
    <d v="2014-12-03T00:00:00"/>
    <x v="0"/>
    <s v="JK-15730"/>
    <s v="Joe Kamberova"/>
    <x v="0"/>
    <s v="United States"/>
    <x v="38"/>
    <x v="24"/>
    <n v="43229"/>
    <s v="East"/>
    <s v="OFF-PA-10001972"/>
    <x v="1"/>
    <x v="10"/>
    <s v="Xerox 214"/>
    <n v="36.287999999999997"/>
    <n v="7"/>
    <n v="0.2"/>
    <n v="12.700799999999999"/>
  </r>
  <r>
    <n v="4495"/>
    <s v="CA-2014-150798"/>
    <x v="588"/>
    <d v="2014-12-03T00:00:00"/>
    <x v="0"/>
    <s v="JK-15730"/>
    <s v="Joe Kamberova"/>
    <x v="0"/>
    <s v="United States"/>
    <x v="38"/>
    <x v="24"/>
    <n v="43229"/>
    <s v="East"/>
    <s v="FUR-CH-10000015"/>
    <x v="0"/>
    <x v="1"/>
    <s v="Hon Multipurpose Stacking Arm Chairs"/>
    <n v="909.72"/>
    <n v="6"/>
    <n v="0.3"/>
    <n v="-51.984000000000002"/>
  </r>
  <r>
    <n v="4496"/>
    <s v="CA-2017-112753"/>
    <x v="978"/>
    <d v="2017-06-23T00:00:00"/>
    <x v="1"/>
    <s v="CC-12670"/>
    <s v="Craig Carreira"/>
    <x v="0"/>
    <s v="United States"/>
    <x v="1"/>
    <x v="1"/>
    <n v="90032"/>
    <s v="West"/>
    <s v="FUR-BO-10004015"/>
    <x v="0"/>
    <x v="0"/>
    <s v="Bush Andora Bookcase, Maple/Graphite Gray Finish"/>
    <n v="917.92349999999999"/>
    <n v="9"/>
    <n v="0.15"/>
    <n v="75.593699999999998"/>
  </r>
  <r>
    <n v="4497"/>
    <s v="CA-2017-112753"/>
    <x v="978"/>
    <d v="2017-06-23T00:00:00"/>
    <x v="1"/>
    <s v="CC-12670"/>
    <s v="Craig Carreira"/>
    <x v="0"/>
    <s v="United States"/>
    <x v="1"/>
    <x v="1"/>
    <n v="90032"/>
    <s v="West"/>
    <s v="OFF-PA-10002036"/>
    <x v="1"/>
    <x v="10"/>
    <s v="Xerox 1930"/>
    <n v="38.880000000000003"/>
    <n v="6"/>
    <n v="0"/>
    <n v="19.051200000000001"/>
  </r>
  <r>
    <n v="4498"/>
    <s v="CA-2017-155075"/>
    <x v="574"/>
    <d v="2017-12-09T00:00:00"/>
    <x v="1"/>
    <s v="GW-14605"/>
    <s v="Giulietta Weimer"/>
    <x v="0"/>
    <s v="United States"/>
    <x v="10"/>
    <x v="9"/>
    <n v="19140"/>
    <s v="East"/>
    <s v="OFF-BI-10003650"/>
    <x v="1"/>
    <x v="8"/>
    <s v="GBC DocuBind 300 Electric Binding Machine"/>
    <n v="631.17600000000004"/>
    <n v="4"/>
    <n v="0.7"/>
    <n v="-462.86239999999998"/>
  </r>
  <r>
    <n v="4499"/>
    <s v="CA-2014-103401"/>
    <x v="871"/>
    <d v="2014-11-26T00:00:00"/>
    <x v="1"/>
    <s v="GR-14560"/>
    <s v="Georgia Rosenberg"/>
    <x v="1"/>
    <s v="United States"/>
    <x v="8"/>
    <x v="1"/>
    <n v="94110"/>
    <s v="West"/>
    <s v="OFF-PA-10003309"/>
    <x v="1"/>
    <x v="10"/>
    <s v="Xerox 211"/>
    <n v="12.96"/>
    <n v="2"/>
    <n v="0"/>
    <n v="6.2207999999999997"/>
  </r>
  <r>
    <n v="4500"/>
    <s v="CA-2016-124814"/>
    <x v="342"/>
    <d v="2016-04-16T00:00:00"/>
    <x v="1"/>
    <s v="FM-14215"/>
    <s v="Filia McAdams"/>
    <x v="1"/>
    <s v="United States"/>
    <x v="329"/>
    <x v="1"/>
    <n v="93309"/>
    <s v="West"/>
    <s v="OFF-PA-10002787"/>
    <x v="1"/>
    <x v="10"/>
    <s v="Xerox 227"/>
    <n v="12.96"/>
    <n v="2"/>
    <n v="0"/>
    <n v="6.2207999999999997"/>
  </r>
  <r>
    <n v="4501"/>
    <s v="CA-2016-124814"/>
    <x v="342"/>
    <d v="2016-04-16T00:00:00"/>
    <x v="1"/>
    <s v="FM-14215"/>
    <s v="Filia McAdams"/>
    <x v="1"/>
    <s v="United States"/>
    <x v="329"/>
    <x v="1"/>
    <n v="93309"/>
    <s v="West"/>
    <s v="OFF-BI-10000174"/>
    <x v="1"/>
    <x v="8"/>
    <s v="Wilson Jones Clip &amp; Carry Folder Binder Tool for Ring Binders, Clear"/>
    <n v="23.2"/>
    <n v="5"/>
    <n v="0.2"/>
    <n v="8.1199999999999992"/>
  </r>
  <r>
    <n v="4502"/>
    <s v="CA-2014-116757"/>
    <x v="479"/>
    <d v="2014-07-04T00:00:00"/>
    <x v="1"/>
    <s v="MS-17980"/>
    <s v="Michael Stewart"/>
    <x v="1"/>
    <s v="United States"/>
    <x v="12"/>
    <x v="5"/>
    <n v="77095"/>
    <s v="Central"/>
    <s v="OFF-PA-10002005"/>
    <x v="1"/>
    <x v="10"/>
    <s v="Xerox 225"/>
    <n v="25.92"/>
    <n v="5"/>
    <n v="0.2"/>
    <n v="9.0719999999999992"/>
  </r>
  <r>
    <n v="4503"/>
    <s v="CA-2014-116757"/>
    <x v="479"/>
    <d v="2014-07-04T00:00:00"/>
    <x v="1"/>
    <s v="MS-17980"/>
    <s v="Michael Stewart"/>
    <x v="1"/>
    <s v="United States"/>
    <x v="12"/>
    <x v="5"/>
    <n v="77095"/>
    <s v="Central"/>
    <s v="OFF-FA-10002815"/>
    <x v="1"/>
    <x v="13"/>
    <s v="Staples"/>
    <n v="21.312000000000001"/>
    <n v="6"/>
    <n v="0.2"/>
    <n v="7.1928000000000001"/>
  </r>
  <r>
    <n v="4504"/>
    <s v="US-2014-138247"/>
    <x v="163"/>
    <d v="2014-12-29T00:00:00"/>
    <x v="1"/>
    <s v="BF-11170"/>
    <s v="Ben Ferrer"/>
    <x v="2"/>
    <s v="United States"/>
    <x v="1"/>
    <x v="1"/>
    <n v="90045"/>
    <s v="West"/>
    <s v="TEC-PH-10000213"/>
    <x v="2"/>
    <x v="7"/>
    <s v="Seidio BD2-HK3IPH5-BK DILEX Case and Holster Combo for Apple iPhone 5/5s - Black"/>
    <n v="173.65600000000001"/>
    <n v="7"/>
    <n v="0.2"/>
    <n v="17.365600000000001"/>
  </r>
  <r>
    <n v="4505"/>
    <s v="US-2014-138247"/>
    <x v="163"/>
    <d v="2014-12-29T00:00:00"/>
    <x v="1"/>
    <s v="BF-11170"/>
    <s v="Ben Ferrer"/>
    <x v="2"/>
    <s v="United States"/>
    <x v="1"/>
    <x v="1"/>
    <n v="90045"/>
    <s v="West"/>
    <s v="OFF-AP-10000828"/>
    <x v="1"/>
    <x v="9"/>
    <s v="Avanti 4.4 Cu. Ft. Refrigerator"/>
    <n v="361.96"/>
    <n v="2"/>
    <n v="0"/>
    <n v="101.3488"/>
  </r>
  <r>
    <n v="4506"/>
    <s v="US-2014-138247"/>
    <x v="163"/>
    <d v="2014-12-29T00:00:00"/>
    <x v="1"/>
    <s v="BF-11170"/>
    <s v="Ben Ferrer"/>
    <x v="2"/>
    <s v="United States"/>
    <x v="1"/>
    <x v="1"/>
    <n v="90045"/>
    <s v="West"/>
    <s v="TEC-AC-10004708"/>
    <x v="2"/>
    <x v="11"/>
    <s v="Sony 32GB Class 10 Micro SDHC R40 Memory Card"/>
    <n v="62.85"/>
    <n v="3"/>
    <n v="0"/>
    <n v="13.198499999999999"/>
  </r>
  <r>
    <n v="4507"/>
    <s v="US-2014-138247"/>
    <x v="163"/>
    <d v="2014-12-29T00:00:00"/>
    <x v="1"/>
    <s v="BF-11170"/>
    <s v="Ben Ferrer"/>
    <x v="2"/>
    <s v="United States"/>
    <x v="1"/>
    <x v="1"/>
    <n v="90045"/>
    <s v="West"/>
    <s v="TEC-PH-10001530"/>
    <x v="2"/>
    <x v="7"/>
    <s v="Cisco Unified IP Phone 7945G VoIP phone"/>
    <n v="818.37599999999998"/>
    <n v="3"/>
    <n v="0.2"/>
    <n v="51.148499999999999"/>
  </r>
  <r>
    <n v="4508"/>
    <s v="US-2014-138247"/>
    <x v="163"/>
    <d v="2014-12-29T00:00:00"/>
    <x v="1"/>
    <s v="BF-11170"/>
    <s v="Ben Ferrer"/>
    <x v="2"/>
    <s v="United States"/>
    <x v="1"/>
    <x v="1"/>
    <n v="90045"/>
    <s v="West"/>
    <s v="OFF-ST-10002301"/>
    <x v="1"/>
    <x v="4"/>
    <s v="Tennsco Commercial Shelving"/>
    <n v="20.34"/>
    <n v="1"/>
    <n v="0"/>
    <n v="0.2034"/>
  </r>
  <r>
    <n v="4509"/>
    <s v="US-2014-138247"/>
    <x v="163"/>
    <d v="2014-12-29T00:00:00"/>
    <x v="1"/>
    <s v="BF-11170"/>
    <s v="Ben Ferrer"/>
    <x v="2"/>
    <s v="United States"/>
    <x v="1"/>
    <x v="1"/>
    <n v="90045"/>
    <s v="West"/>
    <s v="FUR-FU-10002554"/>
    <x v="0"/>
    <x v="5"/>
    <s v="Westinghouse Floor Lamp with Metal Mesh Shade, Black"/>
    <n v="23.99"/>
    <n v="1"/>
    <n v="0"/>
    <n v="5.5176999999999996"/>
  </r>
  <r>
    <n v="4510"/>
    <s v="CA-2017-167003"/>
    <x v="979"/>
    <d v="2017-05-29T00:00:00"/>
    <x v="1"/>
    <s v="VS-21820"/>
    <s v="Vivek Sundaresam"/>
    <x v="0"/>
    <s v="United States"/>
    <x v="1"/>
    <x v="1"/>
    <n v="90036"/>
    <s v="West"/>
    <s v="FUR-TA-10001520"/>
    <x v="0"/>
    <x v="3"/>
    <s v="Lesro Sheffield Collection Coffee Table, End Table, Center Table, Corner Table"/>
    <n v="171.28800000000001"/>
    <n v="3"/>
    <n v="0.2"/>
    <n v="-6.4233000000000002"/>
  </r>
  <r>
    <n v="4511"/>
    <s v="CA-2016-119935"/>
    <x v="338"/>
    <d v="2016-11-14T00:00:00"/>
    <x v="1"/>
    <s v="KM-16225"/>
    <s v="Kalyca Meade"/>
    <x v="1"/>
    <s v="United States"/>
    <x v="24"/>
    <x v="25"/>
    <n v="65807"/>
    <s v="Central"/>
    <s v="FUR-FU-10001085"/>
    <x v="0"/>
    <x v="5"/>
    <s v="3M Polarizing Light Filter Sleeves"/>
    <n v="37.299999999999997"/>
    <n v="2"/>
    <n v="0"/>
    <n v="17.158000000000001"/>
  </r>
  <r>
    <n v="4512"/>
    <s v="CA-2016-119935"/>
    <x v="338"/>
    <d v="2016-11-14T00:00:00"/>
    <x v="1"/>
    <s v="KM-16225"/>
    <s v="Kalyca Meade"/>
    <x v="1"/>
    <s v="United States"/>
    <x v="24"/>
    <x v="25"/>
    <n v="65807"/>
    <s v="Central"/>
    <s v="OFF-BI-10001597"/>
    <x v="1"/>
    <x v="8"/>
    <s v="Wilson Jones Ledger-Size, Piano-Hinge Binder, 2&quot;, Blue"/>
    <n v="81.96"/>
    <n v="2"/>
    <n v="0"/>
    <n v="39.340800000000002"/>
  </r>
  <r>
    <n v="4513"/>
    <s v="CA-2016-118969"/>
    <x v="824"/>
    <d v="2016-10-03T00:00:00"/>
    <x v="2"/>
    <s v="LP-17095"/>
    <s v="Liz Preis"/>
    <x v="0"/>
    <s v="United States"/>
    <x v="42"/>
    <x v="16"/>
    <n v="85023"/>
    <s v="West"/>
    <s v="OFF-BI-10002429"/>
    <x v="1"/>
    <x v="8"/>
    <s v="Premier Elliptical Ring Binder, Black"/>
    <n v="54.792000000000002"/>
    <n v="6"/>
    <n v="0.7"/>
    <n v="-40.180799999999998"/>
  </r>
  <r>
    <n v="4514"/>
    <s v="CA-2016-145240"/>
    <x v="47"/>
    <d v="2016-09-08T00:00:00"/>
    <x v="2"/>
    <s v="BG-11740"/>
    <s v="Bruce Geld"/>
    <x v="0"/>
    <s v="United States"/>
    <x v="12"/>
    <x v="5"/>
    <n v="77070"/>
    <s v="Central"/>
    <s v="OFF-ST-10001590"/>
    <x v="1"/>
    <x v="4"/>
    <s v="Tenex Personal Project File with Scoop Front Design, Black"/>
    <n v="10.784000000000001"/>
    <n v="1"/>
    <n v="0.2"/>
    <n v="0.80879999999999996"/>
  </r>
  <r>
    <n v="4515"/>
    <s v="CA-2016-120873"/>
    <x v="189"/>
    <d v="2016-11-01T00:00:00"/>
    <x v="0"/>
    <s v="BW-11200"/>
    <s v="Ben Wallace"/>
    <x v="0"/>
    <s v="United States"/>
    <x v="409"/>
    <x v="17"/>
    <n v="23666"/>
    <s v="South"/>
    <s v="FUR-CH-10000847"/>
    <x v="0"/>
    <x v="1"/>
    <s v="Global Executive Mid-Back Manager's Chair"/>
    <n v="290.98"/>
    <n v="1"/>
    <n v="0"/>
    <n v="75.654799999999994"/>
  </r>
  <r>
    <n v="4516"/>
    <s v="US-2017-111920"/>
    <x v="760"/>
    <d v="2017-10-26T00:00:00"/>
    <x v="1"/>
    <s v="PS-18970"/>
    <s v="Paul Stevenson"/>
    <x v="2"/>
    <s v="United States"/>
    <x v="251"/>
    <x v="26"/>
    <n v="74133"/>
    <s v="Central"/>
    <s v="OFF-AR-10003179"/>
    <x v="1"/>
    <x v="6"/>
    <s v="Dixon Ticonderoga Core-Lock Colored Pencils"/>
    <n v="36.44"/>
    <n v="4"/>
    <n v="0"/>
    <n v="12.0252"/>
  </r>
  <r>
    <n v="4517"/>
    <s v="US-2016-128678"/>
    <x v="306"/>
    <d v="2016-09-20T00:00:00"/>
    <x v="1"/>
    <s v="RB-19570"/>
    <s v="Rob Beeghly"/>
    <x v="0"/>
    <s v="United States"/>
    <x v="4"/>
    <x v="4"/>
    <n v="98105"/>
    <s v="West"/>
    <s v="OFF-PA-10000807"/>
    <x v="1"/>
    <x v="10"/>
    <s v="TOPS &quot;Important Message&quot; Pads, Canary, 4-1/4 x 5-1/2, 50 Sheets per Pad"/>
    <n v="21.4"/>
    <n v="5"/>
    <n v="0"/>
    <n v="10.058"/>
  </r>
  <r>
    <n v="4518"/>
    <s v="US-2016-128678"/>
    <x v="306"/>
    <d v="2016-09-20T00:00:00"/>
    <x v="1"/>
    <s v="RB-19570"/>
    <s v="Rob Beeghly"/>
    <x v="0"/>
    <s v="United States"/>
    <x v="4"/>
    <x v="4"/>
    <n v="98105"/>
    <s v="West"/>
    <s v="OFF-BI-10002103"/>
    <x v="1"/>
    <x v="8"/>
    <s v="Cardinal Slant-D Ring Binder, Heavy Gauge Vinyl"/>
    <n v="48.664000000000001"/>
    <n v="7"/>
    <n v="0.2"/>
    <n v="15.815799999999999"/>
  </r>
  <r>
    <n v="4519"/>
    <s v="CA-2016-101385"/>
    <x v="477"/>
    <d v="2016-10-01T00:00:00"/>
    <x v="1"/>
    <s v="JW-16075"/>
    <s v="Julia West"/>
    <x v="0"/>
    <s v="United States"/>
    <x v="8"/>
    <x v="1"/>
    <n v="94109"/>
    <s v="West"/>
    <s v="OFF-AR-10004441"/>
    <x v="1"/>
    <x v="6"/>
    <s v="BIC Brite Liner Highlighters"/>
    <n v="16.559999999999999"/>
    <n v="4"/>
    <n v="0"/>
    <n v="6.9551999999999996"/>
  </r>
  <r>
    <n v="4520"/>
    <s v="CA-2017-107167"/>
    <x v="193"/>
    <d v="2017-06-14T00:00:00"/>
    <x v="1"/>
    <s v="ND-18460"/>
    <s v="Neil Ducich"/>
    <x v="1"/>
    <s v="United States"/>
    <x v="108"/>
    <x v="2"/>
    <n v="32216"/>
    <s v="South"/>
    <s v="OFF-ST-10003805"/>
    <x v="1"/>
    <x v="4"/>
    <s v="24 Capacity Maxi Data Binder Racks, Pearl"/>
    <n v="1347.52"/>
    <n v="8"/>
    <n v="0.2"/>
    <n v="84.22"/>
  </r>
  <r>
    <n v="4521"/>
    <s v="CA-2014-109491"/>
    <x v="980"/>
    <d v="2014-02-26T00:00:00"/>
    <x v="1"/>
    <s v="LC-16930"/>
    <s v="Linda Cazamias"/>
    <x v="1"/>
    <s v="United States"/>
    <x v="102"/>
    <x v="14"/>
    <n v="47374"/>
    <s v="Central"/>
    <s v="TEC-AC-10001284"/>
    <x v="2"/>
    <x v="11"/>
    <s v="Enermax Briskie RF Wireless Keyboard and Mouse Combo"/>
    <n v="62.31"/>
    <n v="3"/>
    <n v="0"/>
    <n v="22.4316"/>
  </r>
  <r>
    <n v="4522"/>
    <s v="CA-2014-109491"/>
    <x v="980"/>
    <d v="2014-02-26T00:00:00"/>
    <x v="1"/>
    <s v="LC-16930"/>
    <s v="Linda Cazamias"/>
    <x v="1"/>
    <s v="United States"/>
    <x v="102"/>
    <x v="14"/>
    <n v="47374"/>
    <s v="Central"/>
    <s v="FUR-FU-10000221"/>
    <x v="0"/>
    <x v="5"/>
    <s v="Master Caster Door Stop, Brown"/>
    <n v="20.32"/>
    <n v="4"/>
    <n v="0"/>
    <n v="6.9088000000000003"/>
  </r>
  <r>
    <n v="4523"/>
    <s v="CA-2017-105445"/>
    <x v="297"/>
    <d v="2017-02-25T00:00:00"/>
    <x v="0"/>
    <s v="BP-11095"/>
    <s v="Bart Pistole"/>
    <x v="1"/>
    <s v="United States"/>
    <x v="103"/>
    <x v="22"/>
    <n v="80027"/>
    <s v="West"/>
    <s v="OFF-FA-10001229"/>
    <x v="1"/>
    <x v="13"/>
    <s v="Staples"/>
    <n v="9.4320000000000004"/>
    <n v="3"/>
    <n v="0.2"/>
    <n v="3.0653999999999999"/>
  </r>
  <r>
    <n v="4524"/>
    <s v="CA-2014-107454"/>
    <x v="981"/>
    <d v="2014-11-06T00:00:00"/>
    <x v="1"/>
    <s v="RD-19720"/>
    <s v="Roger Demir"/>
    <x v="0"/>
    <s v="United States"/>
    <x v="20"/>
    <x v="15"/>
    <n v="10024"/>
    <s v="East"/>
    <s v="OFF-LA-10001569"/>
    <x v="1"/>
    <x v="2"/>
    <s v="Avery 499"/>
    <n v="34.86"/>
    <n v="7"/>
    <n v="0"/>
    <n v="16.035599999999999"/>
  </r>
  <r>
    <n v="4525"/>
    <s v="CA-2014-107454"/>
    <x v="981"/>
    <d v="2014-11-06T00:00:00"/>
    <x v="1"/>
    <s v="RD-19720"/>
    <s v="Roger Demir"/>
    <x v="0"/>
    <s v="United States"/>
    <x v="20"/>
    <x v="15"/>
    <n v="10024"/>
    <s v="East"/>
    <s v="FUR-FU-10004018"/>
    <x v="0"/>
    <x v="5"/>
    <s v="Tensor Computer Mounted Lamp"/>
    <n v="89.34"/>
    <n v="6"/>
    <n v="0"/>
    <n v="24.1218"/>
  </r>
  <r>
    <n v="4526"/>
    <s v="US-2017-105046"/>
    <x v="729"/>
    <d v="2017-07-23T00:00:00"/>
    <x v="1"/>
    <s v="BE-11335"/>
    <s v="Bill Eplett"/>
    <x v="2"/>
    <s v="United States"/>
    <x v="410"/>
    <x v="15"/>
    <n v="13440"/>
    <s v="East"/>
    <s v="TEC-PH-10004536"/>
    <x v="2"/>
    <x v="7"/>
    <s v="Avaya 5420 Digital phone"/>
    <n v="269.98"/>
    <n v="2"/>
    <n v="0"/>
    <n v="67.495000000000005"/>
  </r>
  <r>
    <n v="4527"/>
    <s v="US-2017-105046"/>
    <x v="729"/>
    <d v="2017-07-23T00:00:00"/>
    <x v="1"/>
    <s v="BE-11335"/>
    <s v="Bill Eplett"/>
    <x v="2"/>
    <s v="United States"/>
    <x v="410"/>
    <x v="15"/>
    <n v="13440"/>
    <s v="East"/>
    <s v="OFF-PA-10004353"/>
    <x v="1"/>
    <x v="10"/>
    <s v="Southworth 25% Cotton Premium Laser Paper and Envelopes"/>
    <n v="99.9"/>
    <n v="5"/>
    <n v="0"/>
    <n v="47.951999999999998"/>
  </r>
  <r>
    <n v="4528"/>
    <s v="US-2017-105046"/>
    <x v="729"/>
    <d v="2017-07-23T00:00:00"/>
    <x v="1"/>
    <s v="BE-11335"/>
    <s v="Bill Eplett"/>
    <x v="2"/>
    <s v="United States"/>
    <x v="410"/>
    <x v="15"/>
    <n v="13440"/>
    <s v="East"/>
    <s v="FUR-FU-10004848"/>
    <x v="0"/>
    <x v="5"/>
    <s v="DAX Solid Wood Frames"/>
    <n v="39.08"/>
    <n v="4"/>
    <n v="0"/>
    <n v="14.4596"/>
  </r>
  <r>
    <n v="4529"/>
    <s v="CA-2017-152856"/>
    <x v="565"/>
    <d v="2017-09-10T00:00:00"/>
    <x v="0"/>
    <s v="RS-19765"/>
    <s v="Roland Schwarz"/>
    <x v="1"/>
    <s v="United States"/>
    <x v="292"/>
    <x v="24"/>
    <n v="43302"/>
    <s v="East"/>
    <s v="TEC-AC-10004864"/>
    <x v="2"/>
    <x v="11"/>
    <s v="Memorex Micro Travel Drive 32 GB"/>
    <n v="116.83199999999999"/>
    <n v="4"/>
    <n v="0.2"/>
    <n v="33.589199999999998"/>
  </r>
  <r>
    <n v="4530"/>
    <s v="CA-2016-134691"/>
    <x v="696"/>
    <d v="2016-11-18T00:00:00"/>
    <x v="1"/>
    <s v="KC-16540"/>
    <s v="Kelly Collister"/>
    <x v="0"/>
    <s v="United States"/>
    <x v="12"/>
    <x v="5"/>
    <n v="77041"/>
    <s v="Central"/>
    <s v="OFF-BI-10002393"/>
    <x v="1"/>
    <x v="8"/>
    <s v="Binder Posts"/>
    <n v="2.2959999999999998"/>
    <n v="2"/>
    <n v="0.8"/>
    <n v="-3.9032"/>
  </r>
  <r>
    <n v="4531"/>
    <s v="CA-2016-118759"/>
    <x v="696"/>
    <d v="2016-11-17T00:00:00"/>
    <x v="2"/>
    <s v="MB-17305"/>
    <s v="Maria Bertelson"/>
    <x v="0"/>
    <s v="United States"/>
    <x v="20"/>
    <x v="15"/>
    <n v="10009"/>
    <s v="East"/>
    <s v="FUR-CH-10002335"/>
    <x v="0"/>
    <x v="1"/>
    <s v="Hon GuestStacker Chair"/>
    <n v="408.00599999999997"/>
    <n v="2"/>
    <n v="0.1"/>
    <n v="72.534400000000005"/>
  </r>
  <r>
    <n v="4532"/>
    <s v="CA-2016-118759"/>
    <x v="696"/>
    <d v="2016-11-17T00:00:00"/>
    <x v="2"/>
    <s v="MB-17305"/>
    <s v="Maria Bertelson"/>
    <x v="0"/>
    <s v="United States"/>
    <x v="20"/>
    <x v="15"/>
    <n v="10009"/>
    <s v="East"/>
    <s v="OFF-ST-10001590"/>
    <x v="1"/>
    <x v="4"/>
    <s v="Tenex Personal Project File with Scoop Front Design, Black"/>
    <n v="40.44"/>
    <n v="3"/>
    <n v="0"/>
    <n v="10.5144"/>
  </r>
  <r>
    <n v="4533"/>
    <s v="CA-2014-140403"/>
    <x v="982"/>
    <d v="2014-10-10T00:00:00"/>
    <x v="3"/>
    <s v="TN-21040"/>
    <s v="Tanja Norvell"/>
    <x v="2"/>
    <s v="United States"/>
    <x v="286"/>
    <x v="1"/>
    <n v="95336"/>
    <s v="West"/>
    <s v="FUR-CH-10002774"/>
    <x v="0"/>
    <x v="1"/>
    <s v="Global Deluxe Stacking Chair, Gray"/>
    <n v="122.352"/>
    <n v="3"/>
    <n v="0.2"/>
    <n v="13.7646"/>
  </r>
  <r>
    <n v="4534"/>
    <s v="CA-2014-140403"/>
    <x v="982"/>
    <d v="2014-10-10T00:00:00"/>
    <x v="3"/>
    <s v="TN-21040"/>
    <s v="Tanja Norvell"/>
    <x v="2"/>
    <s v="United States"/>
    <x v="286"/>
    <x v="1"/>
    <n v="95336"/>
    <s v="West"/>
    <s v="OFF-EN-10001219"/>
    <x v="1"/>
    <x v="12"/>
    <s v="#10- 4 1/8&quot; x 9 1/2&quot; Security-Tint Envelopes"/>
    <n v="15.28"/>
    <n v="2"/>
    <n v="0"/>
    <n v="7.4871999999999996"/>
  </r>
  <r>
    <n v="4535"/>
    <s v="CA-2015-163104"/>
    <x v="531"/>
    <d v="2015-03-26T00:00:00"/>
    <x v="1"/>
    <s v="MC-18130"/>
    <s v="Mike Caudle"/>
    <x v="1"/>
    <s v="United States"/>
    <x v="1"/>
    <x v="1"/>
    <n v="90004"/>
    <s v="West"/>
    <s v="OFF-PA-10001947"/>
    <x v="1"/>
    <x v="10"/>
    <s v="Xerox 1974"/>
    <n v="11.96"/>
    <n v="2"/>
    <n v="0"/>
    <n v="5.8604000000000003"/>
  </r>
  <r>
    <n v="4536"/>
    <s v="CA-2017-138464"/>
    <x v="141"/>
    <d v="2017-07-12T00:00:00"/>
    <x v="1"/>
    <s v="VF-21715"/>
    <s v="Vicky Freymann"/>
    <x v="2"/>
    <s v="United States"/>
    <x v="4"/>
    <x v="4"/>
    <n v="98115"/>
    <s v="West"/>
    <s v="FUR-FU-10003142"/>
    <x v="0"/>
    <x v="5"/>
    <s v="Master Big Foot Doorstop, Beige"/>
    <n v="15.84"/>
    <n v="3"/>
    <n v="0"/>
    <n v="4.9104000000000001"/>
  </r>
  <r>
    <n v="4537"/>
    <s v="CA-2017-138464"/>
    <x v="141"/>
    <d v="2017-07-12T00:00:00"/>
    <x v="1"/>
    <s v="VF-21715"/>
    <s v="Vicky Freymann"/>
    <x v="2"/>
    <s v="United States"/>
    <x v="4"/>
    <x v="4"/>
    <n v="98115"/>
    <s v="West"/>
    <s v="OFF-BI-10001543"/>
    <x v="1"/>
    <x v="8"/>
    <s v="GBC VeloBinder Manual Binding System"/>
    <n v="86.376000000000005"/>
    <n v="3"/>
    <n v="0.2"/>
    <n v="30.2316"/>
  </r>
  <r>
    <n v="4538"/>
    <s v="CA-2017-138464"/>
    <x v="141"/>
    <d v="2017-07-12T00:00:00"/>
    <x v="1"/>
    <s v="VF-21715"/>
    <s v="Vicky Freymann"/>
    <x v="2"/>
    <s v="United States"/>
    <x v="4"/>
    <x v="4"/>
    <n v="98115"/>
    <s v="West"/>
    <s v="OFF-AR-10003560"/>
    <x v="1"/>
    <x v="6"/>
    <s v="Zebra Zazzle Fluorescent Highlighters"/>
    <n v="18.239999999999998"/>
    <n v="3"/>
    <n v="0"/>
    <n v="6.2016"/>
  </r>
  <r>
    <n v="4539"/>
    <s v="CA-2017-138464"/>
    <x v="141"/>
    <d v="2017-07-12T00:00:00"/>
    <x v="1"/>
    <s v="VF-21715"/>
    <s v="Vicky Freymann"/>
    <x v="2"/>
    <s v="United States"/>
    <x v="4"/>
    <x v="4"/>
    <n v="98115"/>
    <s v="West"/>
    <s v="OFF-AR-10004757"/>
    <x v="1"/>
    <x v="6"/>
    <s v="Crayola Colored Pencils"/>
    <n v="13.12"/>
    <n v="4"/>
    <n v="0"/>
    <n v="4.3296000000000001"/>
  </r>
  <r>
    <n v="4540"/>
    <s v="CA-2015-104129"/>
    <x v="914"/>
    <d v="2015-03-02T00:00:00"/>
    <x v="1"/>
    <s v="ES-14080"/>
    <s v="Erin Smith"/>
    <x v="1"/>
    <s v="United States"/>
    <x v="205"/>
    <x v="34"/>
    <n v="2908"/>
    <s v="East"/>
    <s v="TEC-PH-10003800"/>
    <x v="2"/>
    <x v="7"/>
    <s v="i.Sound Portable Power - 8000 mAh"/>
    <n v="105.98"/>
    <n v="2"/>
    <n v="0"/>
    <n v="1.0598000000000001"/>
  </r>
  <r>
    <n v="4541"/>
    <s v="CA-2015-104129"/>
    <x v="914"/>
    <d v="2015-03-02T00:00:00"/>
    <x v="1"/>
    <s v="ES-14080"/>
    <s v="Erin Smith"/>
    <x v="1"/>
    <s v="United States"/>
    <x v="205"/>
    <x v="34"/>
    <n v="2908"/>
    <s v="East"/>
    <s v="FUR-TA-10004152"/>
    <x v="0"/>
    <x v="3"/>
    <s v="Barricks 18&quot; x 48&quot; Non-Folding Utility Table with Bottom Storage Shelf"/>
    <n v="493.92"/>
    <n v="7"/>
    <n v="0.3"/>
    <n v="-28.224"/>
  </r>
  <r>
    <n v="4542"/>
    <s v="US-2017-132206"/>
    <x v="114"/>
    <d v="2017-06-21T00:00:00"/>
    <x v="1"/>
    <s v="MK-17905"/>
    <s v="Michael Kennedy"/>
    <x v="1"/>
    <s v="United States"/>
    <x v="22"/>
    <x v="10"/>
    <n v="60653"/>
    <s v="Central"/>
    <s v="OFF-BI-10000756"/>
    <x v="1"/>
    <x v="8"/>
    <s v="Storex DuraTech Recycled Plastic Frosted Binders"/>
    <n v="5.9359999999999999"/>
    <n v="7"/>
    <n v="0.8"/>
    <n v="-8.9039999999999999"/>
  </r>
  <r>
    <n v="4543"/>
    <s v="CA-2017-113474"/>
    <x v="983"/>
    <d v="2017-03-31T00:00:00"/>
    <x v="2"/>
    <s v="TM-21490"/>
    <s v="Tony Molinari"/>
    <x v="0"/>
    <s v="United States"/>
    <x v="268"/>
    <x v="26"/>
    <n v="73120"/>
    <s v="Central"/>
    <s v="OFF-EN-10004206"/>
    <x v="1"/>
    <x v="12"/>
    <s v="Multimedia Mailers"/>
    <n v="325.86"/>
    <n v="2"/>
    <n v="0"/>
    <n v="149.8956"/>
  </r>
  <r>
    <n v="4544"/>
    <s v="CA-2015-126557"/>
    <x v="984"/>
    <d v="2015-07-17T00:00:00"/>
    <x v="0"/>
    <s v="RL-19615"/>
    <s v="Rob Lucas"/>
    <x v="0"/>
    <s v="United States"/>
    <x v="22"/>
    <x v="10"/>
    <n v="60610"/>
    <s v="Central"/>
    <s v="FUR-CH-10004477"/>
    <x v="0"/>
    <x v="1"/>
    <s v="Global Push Button Manager's Chair, Indigo"/>
    <n v="383.60700000000003"/>
    <n v="9"/>
    <n v="0.3"/>
    <n v="-5.4801000000000002"/>
  </r>
  <r>
    <n v="4545"/>
    <s v="CA-2015-126557"/>
    <x v="984"/>
    <d v="2015-07-17T00:00:00"/>
    <x v="0"/>
    <s v="RL-19615"/>
    <s v="Rob Lucas"/>
    <x v="0"/>
    <s v="United States"/>
    <x v="22"/>
    <x v="10"/>
    <n v="60610"/>
    <s v="Central"/>
    <s v="TEC-PH-10003505"/>
    <x v="2"/>
    <x v="7"/>
    <s v="Geemarc AmpliPOWER60"/>
    <n v="148.47999999999999"/>
    <n v="2"/>
    <n v="0.2"/>
    <n v="16.704000000000001"/>
  </r>
  <r>
    <n v="4546"/>
    <s v="CA-2015-126557"/>
    <x v="984"/>
    <d v="2015-07-17T00:00:00"/>
    <x v="0"/>
    <s v="RL-19615"/>
    <s v="Rob Lucas"/>
    <x v="0"/>
    <s v="United States"/>
    <x v="22"/>
    <x v="10"/>
    <n v="60610"/>
    <s v="Central"/>
    <s v="TEC-PH-10000526"/>
    <x v="2"/>
    <x v="7"/>
    <s v="Vtech CS6719"/>
    <n v="537.54399999999998"/>
    <n v="7"/>
    <n v="0.2"/>
    <n v="53.754399999999997"/>
  </r>
  <r>
    <n v="4547"/>
    <s v="CA-2015-126557"/>
    <x v="984"/>
    <d v="2015-07-17T00:00:00"/>
    <x v="0"/>
    <s v="RL-19615"/>
    <s v="Rob Lucas"/>
    <x v="0"/>
    <s v="United States"/>
    <x v="22"/>
    <x v="10"/>
    <n v="60610"/>
    <s v="Central"/>
    <s v="OFF-BI-10003314"/>
    <x v="1"/>
    <x v="8"/>
    <s v="Tuff Stuff Recycled Round Ring Binders"/>
    <n v="1.9279999999999999"/>
    <n v="2"/>
    <n v="0.8"/>
    <n v="-2.9883999999999999"/>
  </r>
  <r>
    <n v="4548"/>
    <s v="CA-2015-126557"/>
    <x v="984"/>
    <d v="2015-07-17T00:00:00"/>
    <x v="0"/>
    <s v="RL-19615"/>
    <s v="Rob Lucas"/>
    <x v="0"/>
    <s v="United States"/>
    <x v="22"/>
    <x v="10"/>
    <n v="60610"/>
    <s v="Central"/>
    <s v="OFF-AR-10003190"/>
    <x v="1"/>
    <x v="6"/>
    <s v="Newell 32"/>
    <n v="6.9119999999999999"/>
    <n v="3"/>
    <n v="0.2"/>
    <n v="0.69120000000000004"/>
  </r>
  <r>
    <n v="4549"/>
    <s v="CA-2015-126557"/>
    <x v="984"/>
    <d v="2015-07-17T00:00:00"/>
    <x v="0"/>
    <s v="RL-19615"/>
    <s v="Rob Lucas"/>
    <x v="0"/>
    <s v="United States"/>
    <x v="22"/>
    <x v="10"/>
    <n v="60610"/>
    <s v="Central"/>
    <s v="FUR-FU-10001861"/>
    <x v="0"/>
    <x v="5"/>
    <s v="Floodlight Indoor Halogen Bulbs, 1 Bulb per Pack, 60 Watts"/>
    <n v="7.76"/>
    <n v="1"/>
    <n v="0.6"/>
    <n v="-2.1339999999999999"/>
  </r>
  <r>
    <n v="4550"/>
    <s v="CA-2015-126557"/>
    <x v="984"/>
    <d v="2015-07-17T00:00:00"/>
    <x v="0"/>
    <s v="RL-19615"/>
    <s v="Rob Lucas"/>
    <x v="0"/>
    <s v="United States"/>
    <x v="22"/>
    <x v="10"/>
    <n v="60610"/>
    <s v="Central"/>
    <s v="TEC-PH-10003963"/>
    <x v="2"/>
    <x v="7"/>
    <s v="GE 2-Jack Phone Line Splitter"/>
    <n v="659.16800000000001"/>
    <n v="4"/>
    <n v="0.2"/>
    <n v="49.437600000000003"/>
  </r>
  <r>
    <n v="4551"/>
    <s v="US-2017-107636"/>
    <x v="504"/>
    <d v="2017-05-02T00:00:00"/>
    <x v="2"/>
    <s v="NM-18520"/>
    <s v="Neoma Murray"/>
    <x v="0"/>
    <s v="United States"/>
    <x v="91"/>
    <x v="29"/>
    <n v="6040"/>
    <s v="East"/>
    <s v="OFF-LA-10003388"/>
    <x v="1"/>
    <x v="2"/>
    <s v="Avery 5"/>
    <n v="5.76"/>
    <n v="2"/>
    <n v="0"/>
    <n v="2.8224"/>
  </r>
  <r>
    <n v="4552"/>
    <s v="US-2014-165862"/>
    <x v="985"/>
    <d v="2014-07-17T00:00:00"/>
    <x v="1"/>
    <s v="GK-14620"/>
    <s v="Grace Kelly"/>
    <x v="1"/>
    <s v="United States"/>
    <x v="1"/>
    <x v="1"/>
    <n v="90049"/>
    <s v="West"/>
    <s v="FUR-TA-10002855"/>
    <x v="0"/>
    <x v="3"/>
    <s v="Bevis Round Conference Table Top &amp; Single Column Base"/>
    <n v="351.21600000000001"/>
    <n v="3"/>
    <n v="0.2"/>
    <n v="4.3902000000000001"/>
  </r>
  <r>
    <n v="4553"/>
    <s v="US-2014-106334"/>
    <x v="422"/>
    <d v="2015-01-02T00:00:00"/>
    <x v="1"/>
    <s v="JF-15490"/>
    <s v="Jeremy Farry"/>
    <x v="0"/>
    <s v="United States"/>
    <x v="8"/>
    <x v="1"/>
    <n v="94122"/>
    <s v="West"/>
    <s v="FUR-CH-10004886"/>
    <x v="0"/>
    <x v="1"/>
    <s v="Bevis Steel Folding Chairs"/>
    <n v="230.28"/>
    <n v="3"/>
    <n v="0.2"/>
    <n v="23.027999999999999"/>
  </r>
  <r>
    <n v="4554"/>
    <s v="US-2014-106334"/>
    <x v="422"/>
    <d v="2015-01-02T00:00:00"/>
    <x v="1"/>
    <s v="JF-15490"/>
    <s v="Jeremy Farry"/>
    <x v="0"/>
    <s v="United States"/>
    <x v="8"/>
    <x v="1"/>
    <n v="94122"/>
    <s v="West"/>
    <s v="OFF-PA-10003657"/>
    <x v="1"/>
    <x v="10"/>
    <s v="Xerox 1927"/>
    <n v="12.84"/>
    <n v="3"/>
    <n v="0"/>
    <n v="5.7779999999999996"/>
  </r>
  <r>
    <n v="4555"/>
    <s v="CA-2016-101448"/>
    <x v="535"/>
    <d v="2016-03-01T00:00:00"/>
    <x v="0"/>
    <s v="EB-13930"/>
    <s v="Eric Barreto"/>
    <x v="0"/>
    <s v="United States"/>
    <x v="411"/>
    <x v="6"/>
    <n v="54601"/>
    <s v="Central"/>
    <s v="OFF-BI-10004738"/>
    <x v="1"/>
    <x v="8"/>
    <s v="Flexible Leather- Look Classic Collection Ring Binder"/>
    <n v="56.82"/>
    <n v="3"/>
    <n v="0"/>
    <n v="28.41"/>
  </r>
  <r>
    <n v="4556"/>
    <s v="CA-2015-130218"/>
    <x v="391"/>
    <d v="2015-03-26T00:00:00"/>
    <x v="2"/>
    <s v="SG-20470"/>
    <s v="Sheri Gordon"/>
    <x v="0"/>
    <s v="United States"/>
    <x v="159"/>
    <x v="20"/>
    <n v="29501"/>
    <s v="South"/>
    <s v="OFF-FA-10003112"/>
    <x v="1"/>
    <x v="13"/>
    <s v="Staples"/>
    <n v="31.56"/>
    <n v="4"/>
    <n v="0"/>
    <n v="14.202"/>
  </r>
  <r>
    <n v="4557"/>
    <s v="CA-2015-130218"/>
    <x v="391"/>
    <d v="2015-03-26T00:00:00"/>
    <x v="2"/>
    <s v="SG-20470"/>
    <s v="Sheri Gordon"/>
    <x v="0"/>
    <s v="United States"/>
    <x v="159"/>
    <x v="20"/>
    <n v="29501"/>
    <s v="South"/>
    <s v="OFF-ST-10002486"/>
    <x v="1"/>
    <x v="4"/>
    <s v="Eldon Shelf Savers Cubes and Bins"/>
    <n v="27.92"/>
    <n v="4"/>
    <n v="0"/>
    <n v="0.55840000000000001"/>
  </r>
  <r>
    <n v="4558"/>
    <s v="US-2017-117331"/>
    <x v="208"/>
    <d v="2017-10-28T00:00:00"/>
    <x v="1"/>
    <s v="ND-18370"/>
    <s v="Natalie DeCherney"/>
    <x v="0"/>
    <s v="United States"/>
    <x v="220"/>
    <x v="16"/>
    <n v="85301"/>
    <s v="West"/>
    <s v="OFF-BI-10003984"/>
    <x v="1"/>
    <x v="8"/>
    <s v="Lock-Up Easel 'Spel-Binder'"/>
    <n v="8.5589999999999993"/>
    <n v="1"/>
    <n v="0.7"/>
    <n v="-6.5618999999999996"/>
  </r>
  <r>
    <n v="4559"/>
    <s v="CA-2014-127383"/>
    <x v="520"/>
    <d v="2015-01-05T00:00:00"/>
    <x v="1"/>
    <s v="CM-11815"/>
    <s v="Candace McMahon"/>
    <x v="1"/>
    <s v="United States"/>
    <x v="236"/>
    <x v="5"/>
    <n v="79907"/>
    <s v="Central"/>
    <s v="OFF-EN-10004773"/>
    <x v="1"/>
    <x v="12"/>
    <s v="Staple envelope"/>
    <n v="49.567999999999998"/>
    <n v="2"/>
    <n v="0.2"/>
    <n v="17.968399999999999"/>
  </r>
  <r>
    <n v="4560"/>
    <s v="CA-2014-110219"/>
    <x v="952"/>
    <d v="2014-05-08T00:00:00"/>
    <x v="2"/>
    <s v="EB-13870"/>
    <s v="Emily Burns"/>
    <x v="0"/>
    <s v="United States"/>
    <x v="52"/>
    <x v="5"/>
    <n v="78207"/>
    <s v="Central"/>
    <s v="FUR-CH-10001146"/>
    <x v="0"/>
    <x v="1"/>
    <s v="Global Value Mid-Back Manager's Chair, Gray"/>
    <n v="127.869"/>
    <n v="3"/>
    <n v="0.3"/>
    <n v="-9.1334999999999997"/>
  </r>
  <r>
    <n v="4561"/>
    <s v="CA-2015-118871"/>
    <x v="784"/>
    <d v="2015-12-09T00:00:00"/>
    <x v="0"/>
    <s v="HM-14860"/>
    <s v="Harry Marie"/>
    <x v="1"/>
    <s v="United States"/>
    <x v="1"/>
    <x v="1"/>
    <n v="90049"/>
    <s v="West"/>
    <s v="OFF-EN-10003296"/>
    <x v="1"/>
    <x v="12"/>
    <s v="Tyvek Side-Opening Peel &amp; Seel Expanding Envelopes"/>
    <n v="271.44"/>
    <n v="3"/>
    <n v="0"/>
    <n v="122.148"/>
  </r>
  <r>
    <n v="4562"/>
    <s v="CA-2015-118871"/>
    <x v="784"/>
    <d v="2015-12-09T00:00:00"/>
    <x v="0"/>
    <s v="HM-14860"/>
    <s v="Harry Marie"/>
    <x v="1"/>
    <s v="United States"/>
    <x v="1"/>
    <x v="1"/>
    <n v="90049"/>
    <s v="West"/>
    <s v="TEC-PH-10000193"/>
    <x v="2"/>
    <x v="7"/>
    <s v="Jensen SMPS-640 - speaker phone"/>
    <n v="110.352"/>
    <n v="3"/>
    <n v="0.2"/>
    <n v="8.2764000000000006"/>
  </r>
  <r>
    <n v="4563"/>
    <s v="CA-2015-118871"/>
    <x v="784"/>
    <d v="2015-12-09T00:00:00"/>
    <x v="0"/>
    <s v="HM-14860"/>
    <s v="Harry Marie"/>
    <x v="1"/>
    <s v="United States"/>
    <x v="1"/>
    <x v="1"/>
    <n v="90049"/>
    <s v="West"/>
    <s v="FUR-FU-10002111"/>
    <x v="0"/>
    <x v="5"/>
    <s v="Master Caster Door Stop, Large Brown"/>
    <n v="36.4"/>
    <n v="5"/>
    <n v="0"/>
    <n v="13.832000000000001"/>
  </r>
  <r>
    <n v="4564"/>
    <s v="CA-2017-129490"/>
    <x v="986"/>
    <d v="2017-09-30T00:00:00"/>
    <x v="1"/>
    <s v="SJ-20125"/>
    <s v="Sanjit Jacobs"/>
    <x v="2"/>
    <s v="United States"/>
    <x v="388"/>
    <x v="2"/>
    <n v="33023"/>
    <s v="South"/>
    <s v="FUR-CH-10003298"/>
    <x v="0"/>
    <x v="1"/>
    <s v="Office Star - Contemporary Task Swivel chair with Loop Arms, Charcoal"/>
    <n v="419.13600000000002"/>
    <n v="4"/>
    <n v="0.2"/>
    <n v="-57.6312"/>
  </r>
  <r>
    <n v="4565"/>
    <s v="CA-2014-101175"/>
    <x v="337"/>
    <d v="2014-12-14T00:00:00"/>
    <x v="1"/>
    <s v="DM-12955"/>
    <s v="Dario Medina"/>
    <x v="1"/>
    <s v="United States"/>
    <x v="123"/>
    <x v="16"/>
    <n v="85204"/>
    <s v="West"/>
    <s v="OFF-ST-10004950"/>
    <x v="1"/>
    <x v="4"/>
    <s v="Acco Perma 3000 Stacking Storage Drawers"/>
    <n v="100.70399999999999"/>
    <n v="6"/>
    <n v="0.2"/>
    <n v="-1.2587999999999999"/>
  </r>
  <r>
    <n v="4566"/>
    <s v="US-2017-149510"/>
    <x v="734"/>
    <d v="2017-12-10T00:00:00"/>
    <x v="1"/>
    <s v="MC-17575"/>
    <s v="Matt Collins"/>
    <x v="0"/>
    <s v="United States"/>
    <x v="115"/>
    <x v="3"/>
    <n v="28314"/>
    <s v="South"/>
    <s v="OFF-AP-10002350"/>
    <x v="1"/>
    <x v="9"/>
    <s v="Belkin F9H710-06 7 Outlet SurgeMaster Surge Protector"/>
    <n v="45.216000000000001"/>
    <n v="3"/>
    <n v="0.2"/>
    <n v="4.5216000000000003"/>
  </r>
  <r>
    <n v="4567"/>
    <s v="US-2017-149510"/>
    <x v="734"/>
    <d v="2017-12-10T00:00:00"/>
    <x v="1"/>
    <s v="MC-17575"/>
    <s v="Matt Collins"/>
    <x v="0"/>
    <s v="United States"/>
    <x v="115"/>
    <x v="3"/>
    <n v="28314"/>
    <s v="South"/>
    <s v="OFF-BI-10004233"/>
    <x v="1"/>
    <x v="8"/>
    <s v="GBC Pre-Punched Binding Paper, Plastic, White, 8-1/2&quot; x 11&quot;"/>
    <n v="28.782"/>
    <n v="6"/>
    <n v="0.7"/>
    <n v="-21.1068"/>
  </r>
  <r>
    <n v="4568"/>
    <s v="US-2017-149510"/>
    <x v="734"/>
    <d v="2017-12-10T00:00:00"/>
    <x v="1"/>
    <s v="MC-17575"/>
    <s v="Matt Collins"/>
    <x v="0"/>
    <s v="United States"/>
    <x v="115"/>
    <x v="3"/>
    <n v="28314"/>
    <s v="South"/>
    <s v="OFF-PA-10001892"/>
    <x v="1"/>
    <x v="10"/>
    <s v="Rediform Wirebound &quot;Phone Memo&quot; Message Book, 11 x 5-3/4"/>
    <n v="24.448"/>
    <n v="4"/>
    <n v="0.2"/>
    <n v="8.8623999999999992"/>
  </r>
  <r>
    <n v="4569"/>
    <s v="CA-2015-111990"/>
    <x v="627"/>
    <d v="2015-11-13T00:00:00"/>
    <x v="1"/>
    <s v="DB-13660"/>
    <s v="Duane Benoit"/>
    <x v="0"/>
    <s v="United States"/>
    <x v="12"/>
    <x v="5"/>
    <n v="77095"/>
    <s v="Central"/>
    <s v="OFF-BI-10003291"/>
    <x v="1"/>
    <x v="8"/>
    <s v="Wilson Jones Leather-Like Binders with DublLock Round Rings"/>
    <n v="10.476000000000001"/>
    <n v="6"/>
    <n v="0.8"/>
    <n v="-17.285399999999999"/>
  </r>
  <r>
    <n v="4570"/>
    <s v="CA-2014-169460"/>
    <x v="987"/>
    <d v="2014-04-21T00:00:00"/>
    <x v="0"/>
    <s v="NF-18595"/>
    <s v="Nicole Fjeld"/>
    <x v="2"/>
    <s v="United States"/>
    <x v="49"/>
    <x v="1"/>
    <n v="95123"/>
    <s v="West"/>
    <s v="FUR-FU-10004017"/>
    <x v="0"/>
    <x v="5"/>
    <s v="Executive Impressions 13&quot; Chairman Wall Clock"/>
    <n v="76.14"/>
    <n v="3"/>
    <n v="0"/>
    <n v="26.649000000000001"/>
  </r>
  <r>
    <n v="4571"/>
    <s v="US-2015-152128"/>
    <x v="442"/>
    <d v="2015-05-27T00:00:00"/>
    <x v="0"/>
    <s v="NM-18445"/>
    <s v="Nathan Mautz"/>
    <x v="2"/>
    <s v="United States"/>
    <x v="391"/>
    <x v="41"/>
    <n v="67212"/>
    <s v="Central"/>
    <s v="OFF-AR-10002445"/>
    <x v="1"/>
    <x v="6"/>
    <s v="SANFORD Major Accent Highlighters"/>
    <n v="21.24"/>
    <n v="3"/>
    <n v="0"/>
    <n v="8.0711999999999993"/>
  </r>
  <r>
    <n v="4572"/>
    <s v="US-2015-152128"/>
    <x v="442"/>
    <d v="2015-05-27T00:00:00"/>
    <x v="0"/>
    <s v="NM-18445"/>
    <s v="Nathan Mautz"/>
    <x v="2"/>
    <s v="United States"/>
    <x v="391"/>
    <x v="41"/>
    <n v="67212"/>
    <s v="Central"/>
    <s v="OFF-BI-10001718"/>
    <x v="1"/>
    <x v="8"/>
    <s v="GBC DocuBind P50 Personal Binding Machine"/>
    <n v="127.96"/>
    <n v="2"/>
    <n v="0"/>
    <n v="60.141199999999998"/>
  </r>
  <r>
    <n v="4573"/>
    <s v="CA-2017-126662"/>
    <x v="729"/>
    <d v="2017-07-21T00:00:00"/>
    <x v="1"/>
    <s v="AB-10255"/>
    <s v="Alejandro Ballentine"/>
    <x v="2"/>
    <s v="United States"/>
    <x v="1"/>
    <x v="1"/>
    <n v="90036"/>
    <s v="West"/>
    <s v="TEC-CO-10004202"/>
    <x v="2"/>
    <x v="16"/>
    <s v="Brother DCP1000 Digital 3 in 1 Multifunction Machine"/>
    <n v="479.98399999999998"/>
    <n v="2"/>
    <n v="0.2"/>
    <n v="89.997"/>
  </r>
  <r>
    <n v="4574"/>
    <s v="CA-2016-139395"/>
    <x v="939"/>
    <d v="2016-12-18T00:00:00"/>
    <x v="1"/>
    <s v="MG-17650"/>
    <s v="Matthew Grinstein"/>
    <x v="2"/>
    <s v="United States"/>
    <x v="25"/>
    <x v="12"/>
    <n v="49201"/>
    <s v="Central"/>
    <s v="TEC-PH-10002103"/>
    <x v="2"/>
    <x v="7"/>
    <s v="Jabra SPEAK 410"/>
    <n v="657.93"/>
    <n v="7"/>
    <n v="0"/>
    <n v="184.22040000000001"/>
  </r>
  <r>
    <n v="4575"/>
    <s v="CA-2016-139395"/>
    <x v="939"/>
    <d v="2016-12-18T00:00:00"/>
    <x v="1"/>
    <s v="MG-17650"/>
    <s v="Matthew Grinstein"/>
    <x v="2"/>
    <s v="United States"/>
    <x v="25"/>
    <x v="12"/>
    <n v="49201"/>
    <s v="Central"/>
    <s v="FUR-FU-10003724"/>
    <x v="0"/>
    <x v="5"/>
    <s v="Westinghouse Clip-On Gooseneck Lamps"/>
    <n v="33.479999999999997"/>
    <n v="4"/>
    <n v="0"/>
    <n v="8.7048000000000005"/>
  </r>
  <r>
    <n v="4576"/>
    <s v="CA-2016-139395"/>
    <x v="939"/>
    <d v="2016-12-18T00:00:00"/>
    <x v="1"/>
    <s v="MG-17650"/>
    <s v="Matthew Grinstein"/>
    <x v="2"/>
    <s v="United States"/>
    <x v="25"/>
    <x v="12"/>
    <n v="49201"/>
    <s v="Central"/>
    <s v="OFF-AR-10003732"/>
    <x v="1"/>
    <x v="6"/>
    <s v="Newell 333"/>
    <n v="13.9"/>
    <n v="5"/>
    <n v="0"/>
    <n v="3.6139999999999999"/>
  </r>
  <r>
    <n v="4577"/>
    <s v="CA-2016-139395"/>
    <x v="939"/>
    <d v="2016-12-18T00:00:00"/>
    <x v="1"/>
    <s v="MG-17650"/>
    <s v="Matthew Grinstein"/>
    <x v="2"/>
    <s v="United States"/>
    <x v="25"/>
    <x v="12"/>
    <n v="49201"/>
    <s v="Central"/>
    <s v="OFF-ST-10000885"/>
    <x v="1"/>
    <x v="4"/>
    <s v="Fellowes Desktop Hanging File Manager"/>
    <n v="26.86"/>
    <n v="2"/>
    <n v="0"/>
    <n v="6.7149999999999999"/>
  </r>
  <r>
    <n v="4578"/>
    <s v="US-2014-121734"/>
    <x v="909"/>
    <d v="2014-04-16T00:00:00"/>
    <x v="1"/>
    <s v="SE-20110"/>
    <s v="Sanjit Engle"/>
    <x v="0"/>
    <s v="United States"/>
    <x v="412"/>
    <x v="45"/>
    <n v="83501"/>
    <s v="West"/>
    <s v="OFF-BI-10004817"/>
    <x v="1"/>
    <x v="8"/>
    <s v="GBC Personal VeloBind Strips"/>
    <n v="9.5839999999999996"/>
    <n v="1"/>
    <n v="0.2"/>
    <n v="3.3544"/>
  </r>
  <r>
    <n v="4579"/>
    <s v="CA-2015-110947"/>
    <x v="988"/>
    <d v="2015-06-15T00:00:00"/>
    <x v="1"/>
    <s v="AG-10765"/>
    <s v="Anthony Garverick"/>
    <x v="2"/>
    <s v="United States"/>
    <x v="409"/>
    <x v="17"/>
    <n v="23666"/>
    <s v="South"/>
    <s v="OFF-BI-10001670"/>
    <x v="1"/>
    <x v="8"/>
    <s v="Vinyl Sectional Post Binders"/>
    <n v="113.1"/>
    <n v="3"/>
    <n v="0"/>
    <n v="56.55"/>
  </r>
  <r>
    <n v="4580"/>
    <s v="US-2014-150126"/>
    <x v="923"/>
    <d v="2014-08-02T00:00:00"/>
    <x v="1"/>
    <s v="AS-10045"/>
    <s v="Aaron Smayling"/>
    <x v="1"/>
    <s v="United States"/>
    <x v="20"/>
    <x v="15"/>
    <n v="10035"/>
    <s v="East"/>
    <s v="OFF-PA-10002709"/>
    <x v="1"/>
    <x v="10"/>
    <s v="Xerox 1956"/>
    <n v="65.78"/>
    <n v="11"/>
    <n v="0"/>
    <n v="32.232199999999999"/>
  </r>
  <r>
    <n v="4581"/>
    <s v="CA-2015-164427"/>
    <x v="374"/>
    <d v="2015-08-06T00:00:00"/>
    <x v="1"/>
    <s v="AR-10405"/>
    <s v="Allen Rosenblatt"/>
    <x v="1"/>
    <s v="United States"/>
    <x v="413"/>
    <x v="35"/>
    <n v="39401"/>
    <s v="South"/>
    <s v="TEC-AC-10004469"/>
    <x v="2"/>
    <x v="11"/>
    <s v="Microsoft Sculpt Comfort Mouse"/>
    <n v="239.7"/>
    <n v="6"/>
    <n v="0"/>
    <n v="105.468"/>
  </r>
  <r>
    <n v="4582"/>
    <s v="CA-2016-120250"/>
    <x v="251"/>
    <d v="2016-09-22T00:00:00"/>
    <x v="2"/>
    <s v="AP-10720"/>
    <s v="Anne Pryor"/>
    <x v="2"/>
    <s v="United States"/>
    <x v="10"/>
    <x v="9"/>
    <n v="19140"/>
    <s v="East"/>
    <s v="FUR-FU-10003424"/>
    <x v="0"/>
    <x v="5"/>
    <s v="Nu-Dell Oak Frame"/>
    <n v="25.632000000000001"/>
    <n v="3"/>
    <n v="0.2"/>
    <n v="3.8448000000000002"/>
  </r>
  <r>
    <n v="4583"/>
    <s v="CA-2016-121993"/>
    <x v="224"/>
    <d v="2016-06-12T00:00:00"/>
    <x v="2"/>
    <s v="JB-16000"/>
    <s v="Joy Bell-"/>
    <x v="0"/>
    <s v="United States"/>
    <x v="10"/>
    <x v="9"/>
    <n v="19140"/>
    <s v="East"/>
    <s v="OFF-LA-10003720"/>
    <x v="1"/>
    <x v="2"/>
    <s v="Avery 487"/>
    <n v="23.616"/>
    <n v="8"/>
    <n v="0.2"/>
    <n v="7.9703999999999997"/>
  </r>
  <r>
    <n v="4584"/>
    <s v="US-2016-100405"/>
    <x v="370"/>
    <d v="2016-08-28T00:00:00"/>
    <x v="0"/>
    <s v="TS-21430"/>
    <s v="Tom Stivers"/>
    <x v="1"/>
    <s v="United States"/>
    <x v="1"/>
    <x v="1"/>
    <n v="90045"/>
    <s v="West"/>
    <s v="OFF-AR-10000390"/>
    <x v="1"/>
    <x v="6"/>
    <s v="Newell Chalk Holder"/>
    <n v="8.26"/>
    <n v="2"/>
    <n v="0"/>
    <n v="3.7995999999999999"/>
  </r>
  <r>
    <n v="4585"/>
    <s v="US-2017-163790"/>
    <x v="808"/>
    <d v="2017-11-04T00:00:00"/>
    <x v="0"/>
    <s v="NL-18310"/>
    <s v="Nancy Lomonaco"/>
    <x v="2"/>
    <s v="United States"/>
    <x v="414"/>
    <x v="1"/>
    <n v="94526"/>
    <s v="West"/>
    <s v="OFF-EN-10001335"/>
    <x v="1"/>
    <x v="12"/>
    <s v="White Business Envelopes with Contemporary Seam, Recycled White Business Envelopes"/>
    <n v="76.58"/>
    <n v="7"/>
    <n v="0"/>
    <n v="38.29"/>
  </r>
  <r>
    <n v="4586"/>
    <s v="US-2017-163790"/>
    <x v="808"/>
    <d v="2017-11-04T00:00:00"/>
    <x v="0"/>
    <s v="NL-18310"/>
    <s v="Nancy Lomonaco"/>
    <x v="2"/>
    <s v="United States"/>
    <x v="414"/>
    <x v="1"/>
    <n v="94526"/>
    <s v="West"/>
    <s v="OFF-AR-10003469"/>
    <x v="1"/>
    <x v="6"/>
    <s v="Nontoxic Chalk"/>
    <n v="8.8000000000000007"/>
    <n v="5"/>
    <n v="0"/>
    <n v="4.2240000000000002"/>
  </r>
  <r>
    <n v="4587"/>
    <s v="US-2017-163790"/>
    <x v="808"/>
    <d v="2017-11-04T00:00:00"/>
    <x v="0"/>
    <s v="NL-18310"/>
    <s v="Nancy Lomonaco"/>
    <x v="2"/>
    <s v="United States"/>
    <x v="414"/>
    <x v="1"/>
    <n v="94526"/>
    <s v="West"/>
    <s v="OFF-BI-10003718"/>
    <x v="1"/>
    <x v="8"/>
    <s v="GBC Therma-A-Bind 250T Electric Binding System"/>
    <n v="590.35199999999998"/>
    <n v="6"/>
    <n v="0.2"/>
    <n v="206.6232"/>
  </r>
  <r>
    <n v="4588"/>
    <s v="US-2017-163790"/>
    <x v="808"/>
    <d v="2017-11-04T00:00:00"/>
    <x v="0"/>
    <s v="NL-18310"/>
    <s v="Nancy Lomonaco"/>
    <x v="2"/>
    <s v="United States"/>
    <x v="414"/>
    <x v="1"/>
    <n v="94526"/>
    <s v="West"/>
    <s v="OFF-FA-10004838"/>
    <x v="1"/>
    <x v="13"/>
    <s v="Super Bands, 12/Pack"/>
    <n v="5.58"/>
    <n v="3"/>
    <n v="0"/>
    <n v="0.16739999999999999"/>
  </r>
  <r>
    <n v="4589"/>
    <s v="US-2017-163790"/>
    <x v="808"/>
    <d v="2017-11-04T00:00:00"/>
    <x v="0"/>
    <s v="NL-18310"/>
    <s v="Nancy Lomonaco"/>
    <x v="2"/>
    <s v="United States"/>
    <x v="414"/>
    <x v="1"/>
    <n v="94526"/>
    <s v="West"/>
    <s v="FUR-FU-10002508"/>
    <x v="0"/>
    <x v="5"/>
    <s v="Document Clip Frames"/>
    <n v="25.02"/>
    <n v="3"/>
    <n v="0"/>
    <n v="10.5084"/>
  </r>
  <r>
    <n v="4590"/>
    <s v="US-2017-163790"/>
    <x v="808"/>
    <d v="2017-11-04T00:00:00"/>
    <x v="0"/>
    <s v="NL-18310"/>
    <s v="Nancy Lomonaco"/>
    <x v="2"/>
    <s v="United States"/>
    <x v="414"/>
    <x v="1"/>
    <n v="94526"/>
    <s v="West"/>
    <s v="OFF-ST-10001511"/>
    <x v="1"/>
    <x v="4"/>
    <s v="Space Solutions Commercial Steel Shelving"/>
    <n v="452.55"/>
    <n v="7"/>
    <n v="0"/>
    <n v="22.627500000000001"/>
  </r>
  <r>
    <n v="4591"/>
    <s v="CA-2016-129868"/>
    <x v="482"/>
    <d v="2016-12-31T00:00:00"/>
    <x v="1"/>
    <s v="MC-18130"/>
    <s v="Mike Caudle"/>
    <x v="1"/>
    <s v="United States"/>
    <x v="1"/>
    <x v="1"/>
    <n v="90004"/>
    <s v="West"/>
    <s v="OFF-SU-10000952"/>
    <x v="1"/>
    <x v="14"/>
    <s v="Fiskars Home &amp; Office Scissors"/>
    <n v="17.760000000000002"/>
    <n v="2"/>
    <n v="0"/>
    <n v="4.9728000000000003"/>
  </r>
  <r>
    <n v="4592"/>
    <s v="CA-2016-129868"/>
    <x v="482"/>
    <d v="2016-12-31T00:00:00"/>
    <x v="1"/>
    <s v="MC-18130"/>
    <s v="Mike Caudle"/>
    <x v="1"/>
    <s v="United States"/>
    <x v="1"/>
    <x v="1"/>
    <n v="90004"/>
    <s v="West"/>
    <s v="TEC-PH-10002275"/>
    <x v="2"/>
    <x v="7"/>
    <s v="Mitel 5320 IP Phone VoIP phone"/>
    <n v="302.38400000000001"/>
    <n v="2"/>
    <n v="0.2"/>
    <n v="30.238399999999999"/>
  </r>
  <r>
    <n v="4593"/>
    <s v="CA-2016-129868"/>
    <x v="482"/>
    <d v="2016-12-31T00:00:00"/>
    <x v="1"/>
    <s v="MC-18130"/>
    <s v="Mike Caudle"/>
    <x v="1"/>
    <s v="United States"/>
    <x v="1"/>
    <x v="1"/>
    <n v="90004"/>
    <s v="West"/>
    <s v="FUR-CH-10003535"/>
    <x v="0"/>
    <x v="1"/>
    <s v="Global Armless Task Chair, Royal Blue"/>
    <n v="146.352"/>
    <n v="3"/>
    <n v="0.2"/>
    <n v="-5.4882"/>
  </r>
  <r>
    <n v="4594"/>
    <s v="CA-2016-129868"/>
    <x v="482"/>
    <d v="2016-12-31T00:00:00"/>
    <x v="1"/>
    <s v="MC-18130"/>
    <s v="Mike Caudle"/>
    <x v="1"/>
    <s v="United States"/>
    <x v="1"/>
    <x v="1"/>
    <n v="90004"/>
    <s v="West"/>
    <s v="OFF-AP-10004052"/>
    <x v="1"/>
    <x v="9"/>
    <s v="Hoover Replacement Belts For Soft Guard &amp; Commercial Ltweight Upright Vacs, 2/Pk"/>
    <n v="7.9"/>
    <n v="2"/>
    <n v="0"/>
    <n v="2.0539999999999998"/>
  </r>
  <r>
    <n v="4595"/>
    <s v="CA-2016-129868"/>
    <x v="482"/>
    <d v="2016-12-31T00:00:00"/>
    <x v="1"/>
    <s v="MC-18130"/>
    <s v="Mike Caudle"/>
    <x v="1"/>
    <s v="United States"/>
    <x v="1"/>
    <x v="1"/>
    <n v="90004"/>
    <s v="West"/>
    <s v="FUR-TA-10003473"/>
    <x v="0"/>
    <x v="3"/>
    <s v="Bretford Rectangular Conference Table Tops"/>
    <n v="902.71199999999999"/>
    <n v="3"/>
    <n v="0.2"/>
    <n v="33.851700000000001"/>
  </r>
  <r>
    <n v="4596"/>
    <s v="CA-2016-129868"/>
    <x v="482"/>
    <d v="2016-12-31T00:00:00"/>
    <x v="1"/>
    <s v="MC-18130"/>
    <s v="Mike Caudle"/>
    <x v="1"/>
    <s v="United States"/>
    <x v="1"/>
    <x v="1"/>
    <n v="90004"/>
    <s v="West"/>
    <s v="OFF-AR-10001897"/>
    <x v="1"/>
    <x v="6"/>
    <s v="Model L Table or Wall-Mount Pencil Sharpener"/>
    <n v="53.97"/>
    <n v="3"/>
    <n v="0"/>
    <n v="15.111599999999999"/>
  </r>
  <r>
    <n v="4597"/>
    <s v="CA-2016-140564"/>
    <x v="5"/>
    <d v="2016-12-10T00:00:00"/>
    <x v="0"/>
    <s v="TC-21475"/>
    <s v="Tony Chapman"/>
    <x v="2"/>
    <s v="United States"/>
    <x v="176"/>
    <x v="40"/>
    <n v="20016"/>
    <s v="East"/>
    <s v="OFF-AR-10000034"/>
    <x v="1"/>
    <x v="6"/>
    <s v="BIC Brite Liner Grip Highlighters, Assorted, 5/Pack"/>
    <n v="33.92"/>
    <n v="8"/>
    <n v="0"/>
    <n v="13.2288"/>
  </r>
  <r>
    <n v="4598"/>
    <s v="US-2017-169502"/>
    <x v="735"/>
    <d v="2017-09-01T00:00:00"/>
    <x v="1"/>
    <s v="MG-17650"/>
    <s v="Matthew Grinstein"/>
    <x v="2"/>
    <s v="United States"/>
    <x v="158"/>
    <x v="6"/>
    <n v="53209"/>
    <s v="Central"/>
    <s v="OFF-SU-10004115"/>
    <x v="1"/>
    <x v="14"/>
    <s v="Acme Stainless Steel Office Snips"/>
    <n v="21.81"/>
    <n v="3"/>
    <n v="0"/>
    <n v="5.8887"/>
  </r>
  <r>
    <n v="4599"/>
    <s v="US-2017-169502"/>
    <x v="735"/>
    <d v="2017-09-01T00:00:00"/>
    <x v="1"/>
    <s v="MG-17650"/>
    <s v="Matthew Grinstein"/>
    <x v="2"/>
    <s v="United States"/>
    <x v="158"/>
    <x v="6"/>
    <n v="53209"/>
    <s v="Central"/>
    <s v="OFF-AP-10001947"/>
    <x v="1"/>
    <x v="9"/>
    <s v="Acco 6 Outlet Guardian Premium Plus Surge Suppressor"/>
    <n v="91.6"/>
    <n v="5"/>
    <n v="0"/>
    <n v="26.564"/>
  </r>
  <r>
    <n v="4600"/>
    <s v="CA-2015-146948"/>
    <x v="747"/>
    <d v="2015-07-20T00:00:00"/>
    <x v="1"/>
    <s v="MG-17890"/>
    <s v="Michael Granlund"/>
    <x v="2"/>
    <s v="United States"/>
    <x v="248"/>
    <x v="39"/>
    <n v="21215"/>
    <s v="East"/>
    <s v="FUR-CH-10004853"/>
    <x v="0"/>
    <x v="1"/>
    <s v="Global Manager's Adjustable Task Chair, Storm"/>
    <n v="150.97999999999999"/>
    <n v="1"/>
    <n v="0"/>
    <n v="43.784199999999998"/>
  </r>
  <r>
    <n v="4601"/>
    <s v="CA-2015-146948"/>
    <x v="747"/>
    <d v="2015-07-20T00:00:00"/>
    <x v="1"/>
    <s v="MG-17890"/>
    <s v="Michael Granlund"/>
    <x v="2"/>
    <s v="United States"/>
    <x v="248"/>
    <x v="39"/>
    <n v="21215"/>
    <s v="East"/>
    <s v="OFF-EN-10000483"/>
    <x v="1"/>
    <x v="12"/>
    <s v="White Envelopes, White Envelopes with Clear Poly Window"/>
    <n v="137.25"/>
    <n v="9"/>
    <n v="0"/>
    <n v="63.134999999999998"/>
  </r>
  <r>
    <n v="4602"/>
    <s v="CA-2015-146948"/>
    <x v="747"/>
    <d v="2015-07-20T00:00:00"/>
    <x v="1"/>
    <s v="MG-17890"/>
    <s v="Michael Granlund"/>
    <x v="2"/>
    <s v="United States"/>
    <x v="248"/>
    <x v="39"/>
    <n v="21215"/>
    <s v="East"/>
    <s v="OFF-FA-10001332"/>
    <x v="1"/>
    <x v="13"/>
    <s v="Acco Banker's Clasps, 5 3/4&quot;-Long"/>
    <n v="11.52"/>
    <n v="4"/>
    <n v="0"/>
    <n v="5.4143999999999997"/>
  </r>
  <r>
    <n v="4603"/>
    <s v="US-2015-113327"/>
    <x v="989"/>
    <d v="2015-05-29T00:00:00"/>
    <x v="0"/>
    <s v="BF-11170"/>
    <s v="Ben Ferrer"/>
    <x v="2"/>
    <s v="United States"/>
    <x v="108"/>
    <x v="3"/>
    <n v="28540"/>
    <s v="South"/>
    <s v="OFF-PA-10003790"/>
    <x v="1"/>
    <x v="10"/>
    <s v="Xerox 1991"/>
    <n v="18.271999999999998"/>
    <n v="1"/>
    <n v="0.2"/>
    <n v="5.9383999999999997"/>
  </r>
  <r>
    <n v="4604"/>
    <s v="US-2015-113327"/>
    <x v="989"/>
    <d v="2015-05-29T00:00:00"/>
    <x v="0"/>
    <s v="BF-11170"/>
    <s v="Ben Ferrer"/>
    <x v="2"/>
    <s v="United States"/>
    <x v="108"/>
    <x v="3"/>
    <n v="28540"/>
    <s v="South"/>
    <s v="OFF-PA-10003134"/>
    <x v="1"/>
    <x v="10"/>
    <s v="Xerox 1937"/>
    <n v="153.72800000000001"/>
    <n v="4"/>
    <n v="0.2"/>
    <n v="53.8048"/>
  </r>
  <r>
    <n v="4605"/>
    <s v="US-2015-113327"/>
    <x v="989"/>
    <d v="2015-05-29T00:00:00"/>
    <x v="0"/>
    <s v="BF-11170"/>
    <s v="Ben Ferrer"/>
    <x v="2"/>
    <s v="United States"/>
    <x v="108"/>
    <x v="3"/>
    <n v="28540"/>
    <s v="South"/>
    <s v="OFF-EN-10004459"/>
    <x v="1"/>
    <x v="12"/>
    <s v="Security-Tint Envelopes"/>
    <n v="12.224"/>
    <n v="2"/>
    <n v="0.2"/>
    <n v="4.4311999999999996"/>
  </r>
  <r>
    <n v="4606"/>
    <s v="US-2015-113327"/>
    <x v="989"/>
    <d v="2015-05-29T00:00:00"/>
    <x v="0"/>
    <s v="BF-11170"/>
    <s v="Ben Ferrer"/>
    <x v="2"/>
    <s v="United States"/>
    <x v="108"/>
    <x v="3"/>
    <n v="28540"/>
    <s v="South"/>
    <s v="TEC-AC-10003628"/>
    <x v="2"/>
    <x v="11"/>
    <s v="Logitech 910-002974 M325 Wireless Mouse for Web Scrolling"/>
    <n v="167.94399999999999"/>
    <n v="7"/>
    <n v="0.2"/>
    <n v="50.383200000000002"/>
  </r>
  <r>
    <n v="4607"/>
    <s v="CA-2015-135020"/>
    <x v="71"/>
    <d v="2015-06-02T00:00:00"/>
    <x v="1"/>
    <s v="MS-17770"/>
    <s v="Maxwell Schwartz"/>
    <x v="0"/>
    <s v="United States"/>
    <x v="30"/>
    <x v="15"/>
    <n v="14609"/>
    <s v="East"/>
    <s v="TEC-PH-10004093"/>
    <x v="2"/>
    <x v="7"/>
    <s v="Panasonic Kx-TS550"/>
    <n v="45.99"/>
    <n v="1"/>
    <n v="0"/>
    <n v="13.3371"/>
  </r>
  <r>
    <n v="4608"/>
    <s v="CA-2015-135020"/>
    <x v="71"/>
    <d v="2015-06-02T00:00:00"/>
    <x v="1"/>
    <s v="MS-17770"/>
    <s v="Maxwell Schwartz"/>
    <x v="0"/>
    <s v="United States"/>
    <x v="30"/>
    <x v="15"/>
    <n v="14609"/>
    <s v="East"/>
    <s v="OFF-ST-10001490"/>
    <x v="1"/>
    <x v="4"/>
    <s v="Hot File 7-Pocket, Floor Stand"/>
    <n v="535.41"/>
    <n v="3"/>
    <n v="0"/>
    <n v="160.62299999999999"/>
  </r>
  <r>
    <n v="4609"/>
    <s v="CA-2015-135020"/>
    <x v="71"/>
    <d v="2015-06-02T00:00:00"/>
    <x v="1"/>
    <s v="MS-17770"/>
    <s v="Maxwell Schwartz"/>
    <x v="0"/>
    <s v="United States"/>
    <x v="30"/>
    <x v="15"/>
    <n v="14609"/>
    <s v="East"/>
    <s v="OFF-BI-10000605"/>
    <x v="1"/>
    <x v="8"/>
    <s v="Acco Pressboard Covers with Storage Hooks, 9 1/2&quot; x 11&quot;, Executive Red"/>
    <n v="6.0960000000000001"/>
    <n v="2"/>
    <n v="0.2"/>
    <n v="2.0573999999999999"/>
  </r>
  <r>
    <n v="4610"/>
    <s v="CA-2015-135020"/>
    <x v="71"/>
    <d v="2015-06-02T00:00:00"/>
    <x v="1"/>
    <s v="MS-17770"/>
    <s v="Maxwell Schwartz"/>
    <x v="0"/>
    <s v="United States"/>
    <x v="30"/>
    <x v="15"/>
    <n v="14609"/>
    <s v="East"/>
    <s v="OFF-PA-10004255"/>
    <x v="1"/>
    <x v="10"/>
    <s v="Xerox 219"/>
    <n v="45.36"/>
    <n v="7"/>
    <n v="0"/>
    <n v="21.7728"/>
  </r>
  <r>
    <n v="4611"/>
    <s v="US-2017-141852"/>
    <x v="45"/>
    <d v="2017-11-14T00:00:00"/>
    <x v="1"/>
    <s v="JE-15745"/>
    <s v="Joel Eaton"/>
    <x v="0"/>
    <s v="United States"/>
    <x v="147"/>
    <x v="1"/>
    <n v="92054"/>
    <s v="West"/>
    <s v="FUR-FU-10000023"/>
    <x v="0"/>
    <x v="5"/>
    <s v="Eldon Wave Desk Accessories"/>
    <n v="47.12"/>
    <n v="8"/>
    <n v="0"/>
    <n v="20.732800000000001"/>
  </r>
  <r>
    <n v="4612"/>
    <s v="CA-2016-109407"/>
    <x v="990"/>
    <d v="2016-01-26T00:00:00"/>
    <x v="0"/>
    <s v="HG-14965"/>
    <s v="Henry Goldwyn"/>
    <x v="1"/>
    <s v="United States"/>
    <x v="200"/>
    <x v="35"/>
    <n v="39503"/>
    <s v="South"/>
    <s v="OFF-BI-10000285"/>
    <x v="1"/>
    <x v="8"/>
    <s v="XtraLife ClearVue Slant-D Ring Binders by Cardinal"/>
    <n v="31.36"/>
    <n v="4"/>
    <n v="0"/>
    <n v="15.68"/>
  </r>
  <r>
    <n v="4613"/>
    <s v="US-2017-165953"/>
    <x v="413"/>
    <d v="2017-01-06T00:00:00"/>
    <x v="1"/>
    <s v="EP-13915"/>
    <s v="Emily Phan"/>
    <x v="0"/>
    <s v="United States"/>
    <x v="108"/>
    <x v="2"/>
    <n v="32216"/>
    <s v="South"/>
    <s v="OFF-AR-10000588"/>
    <x v="1"/>
    <x v="6"/>
    <s v="Newell 345"/>
    <n v="47.616"/>
    <n v="3"/>
    <n v="0.2"/>
    <n v="3.5712000000000002"/>
  </r>
  <r>
    <n v="4614"/>
    <s v="US-2017-165953"/>
    <x v="413"/>
    <d v="2017-01-06T00:00:00"/>
    <x v="1"/>
    <s v="EP-13915"/>
    <s v="Emily Phan"/>
    <x v="0"/>
    <s v="United States"/>
    <x v="108"/>
    <x v="2"/>
    <n v="32216"/>
    <s v="South"/>
    <s v="OFF-PA-10002250"/>
    <x v="1"/>
    <x v="10"/>
    <s v="Things To Do Today Pad"/>
    <n v="23.48"/>
    <n v="5"/>
    <n v="0.2"/>
    <n v="8.218"/>
  </r>
  <r>
    <n v="4615"/>
    <s v="CA-2016-144540"/>
    <x v="64"/>
    <d v="2016-09-10T00:00:00"/>
    <x v="1"/>
    <s v="GH-14410"/>
    <s v="Gary Hansen"/>
    <x v="2"/>
    <s v="United States"/>
    <x v="12"/>
    <x v="5"/>
    <n v="77070"/>
    <s v="Central"/>
    <s v="OFF-AP-10002457"/>
    <x v="1"/>
    <x v="9"/>
    <s v="Eureka The Boss Plus 12-Amp Hard Box Upright Vacuum, Red"/>
    <n v="62.79"/>
    <n v="3"/>
    <n v="0.8"/>
    <n v="-166.39349999999999"/>
  </r>
  <r>
    <n v="4616"/>
    <s v="CA-2016-144540"/>
    <x v="64"/>
    <d v="2016-09-10T00:00:00"/>
    <x v="1"/>
    <s v="GH-14410"/>
    <s v="Gary Hansen"/>
    <x v="2"/>
    <s v="United States"/>
    <x v="12"/>
    <x v="5"/>
    <n v="77070"/>
    <s v="Central"/>
    <s v="OFF-FA-10002763"/>
    <x v="1"/>
    <x v="13"/>
    <s v="Advantus Map Pennant Flags and Round Head Tacks"/>
    <n v="28.44"/>
    <n v="9"/>
    <n v="0.2"/>
    <n v="4.266"/>
  </r>
  <r>
    <n v="4617"/>
    <s v="CA-2015-159863"/>
    <x v="406"/>
    <d v="2015-09-07T00:00:00"/>
    <x v="0"/>
    <s v="DS-13180"/>
    <s v="David Smith"/>
    <x v="1"/>
    <s v="United States"/>
    <x v="12"/>
    <x v="5"/>
    <n v="77095"/>
    <s v="Central"/>
    <s v="TEC-AC-10000109"/>
    <x v="2"/>
    <x v="11"/>
    <s v="Sony Micro Vault Click 16 GB USB 2.0 Flash Drive"/>
    <n v="134.376"/>
    <n v="3"/>
    <n v="0.2"/>
    <n v="6.7187999999999999"/>
  </r>
  <r>
    <n v="4618"/>
    <s v="CA-2015-117800"/>
    <x v="481"/>
    <d v="2015-09-26T00:00:00"/>
    <x v="1"/>
    <s v="TH-21550"/>
    <s v="Tracy Hopkins"/>
    <x v="2"/>
    <s v="United States"/>
    <x v="231"/>
    <x v="31"/>
    <n v="2149"/>
    <s v="East"/>
    <s v="TEC-PH-10002415"/>
    <x v="2"/>
    <x v="7"/>
    <s v="Polycom VoiceStation 500 Conference phone"/>
    <n v="589.9"/>
    <n v="2"/>
    <n v="0"/>
    <n v="147.47499999999999"/>
  </r>
  <r>
    <n v="4619"/>
    <s v="CA-2015-117800"/>
    <x v="481"/>
    <d v="2015-09-26T00:00:00"/>
    <x v="1"/>
    <s v="TH-21550"/>
    <s v="Tracy Hopkins"/>
    <x v="2"/>
    <s v="United States"/>
    <x v="231"/>
    <x v="31"/>
    <n v="2149"/>
    <s v="East"/>
    <s v="FUR-CH-10000785"/>
    <x v="0"/>
    <x v="1"/>
    <s v="Global Ergonomic Managers Chair"/>
    <n v="542.94000000000005"/>
    <n v="3"/>
    <n v="0"/>
    <n v="141.1644"/>
  </r>
  <r>
    <n v="4620"/>
    <s v="CA-2017-145219"/>
    <x v="165"/>
    <d v="2017-12-25T00:00:00"/>
    <x v="2"/>
    <s v="RM-19675"/>
    <s v="Robert Marley"/>
    <x v="2"/>
    <s v="United States"/>
    <x v="1"/>
    <x v="1"/>
    <n v="90049"/>
    <s v="West"/>
    <s v="TEC-CO-10001449"/>
    <x v="2"/>
    <x v="16"/>
    <s v="Hewlett Packard LaserJet 3310 Copier"/>
    <n v="2879.9520000000002"/>
    <n v="6"/>
    <n v="0.2"/>
    <n v="1007.9832"/>
  </r>
  <r>
    <n v="4621"/>
    <s v="CA-2017-145219"/>
    <x v="165"/>
    <d v="2017-12-25T00:00:00"/>
    <x v="2"/>
    <s v="RM-19675"/>
    <s v="Robert Marley"/>
    <x v="2"/>
    <s v="United States"/>
    <x v="1"/>
    <x v="1"/>
    <n v="90049"/>
    <s v="West"/>
    <s v="OFF-BI-10001670"/>
    <x v="1"/>
    <x v="8"/>
    <s v="Vinyl Sectional Post Binders"/>
    <n v="90.48"/>
    <n v="3"/>
    <n v="0.2"/>
    <n v="33.93"/>
  </r>
  <r>
    <n v="4622"/>
    <s v="CA-2015-161214"/>
    <x v="348"/>
    <d v="2015-10-08T00:00:00"/>
    <x v="0"/>
    <s v="SF-20965"/>
    <s v="Sylvia Foulston"/>
    <x v="1"/>
    <s v="United States"/>
    <x v="40"/>
    <x v="13"/>
    <n v="19805"/>
    <s v="East"/>
    <s v="OFF-ST-10001328"/>
    <x v="1"/>
    <x v="4"/>
    <s v="Personal Filing Tote with Lid, Black/Gray"/>
    <n v="77.55"/>
    <n v="5"/>
    <n v="0"/>
    <n v="21.713999999999999"/>
  </r>
  <r>
    <n v="4623"/>
    <s v="CA-2017-147228"/>
    <x v="428"/>
    <d v="2017-09-14T00:00:00"/>
    <x v="1"/>
    <s v="SO-20335"/>
    <s v="Sean O'Donnell"/>
    <x v="0"/>
    <s v="United States"/>
    <x v="29"/>
    <x v="18"/>
    <n v="38401"/>
    <s v="South"/>
    <s v="OFF-SU-10001225"/>
    <x v="1"/>
    <x v="14"/>
    <s v="Staple remover"/>
    <n v="8.8320000000000007"/>
    <n v="3"/>
    <n v="0.2"/>
    <n v="-1.9872000000000001"/>
  </r>
  <r>
    <n v="4624"/>
    <s v="CA-2017-147228"/>
    <x v="428"/>
    <d v="2017-09-14T00:00:00"/>
    <x v="1"/>
    <s v="SO-20335"/>
    <s v="Sean O'Donnell"/>
    <x v="0"/>
    <s v="United States"/>
    <x v="29"/>
    <x v="18"/>
    <n v="38401"/>
    <s v="South"/>
    <s v="OFF-PA-10000357"/>
    <x v="1"/>
    <x v="10"/>
    <s v="Xerox 1888"/>
    <n v="177.536"/>
    <n v="4"/>
    <n v="0.2"/>
    <n v="62.137599999999999"/>
  </r>
  <r>
    <n v="4625"/>
    <s v="CA-2017-147228"/>
    <x v="428"/>
    <d v="2017-09-14T00:00:00"/>
    <x v="1"/>
    <s v="SO-20335"/>
    <s v="Sean O'Donnell"/>
    <x v="0"/>
    <s v="United States"/>
    <x v="29"/>
    <x v="18"/>
    <n v="38401"/>
    <s v="South"/>
    <s v="OFF-ST-10000046"/>
    <x v="1"/>
    <x v="4"/>
    <s v="Fellowes Super Stor/Drawer Files"/>
    <n v="258.48"/>
    <n v="2"/>
    <n v="0.2"/>
    <n v="-3.2309999999999999"/>
  </r>
  <r>
    <n v="4626"/>
    <s v="CA-2017-147228"/>
    <x v="428"/>
    <d v="2017-09-14T00:00:00"/>
    <x v="1"/>
    <s v="SO-20335"/>
    <s v="Sean O'Donnell"/>
    <x v="0"/>
    <s v="United States"/>
    <x v="29"/>
    <x v="18"/>
    <n v="38401"/>
    <s v="South"/>
    <s v="FUR-FU-10000023"/>
    <x v="0"/>
    <x v="5"/>
    <s v="Eldon Wave Desk Accessories"/>
    <n v="14.135999999999999"/>
    <n v="3"/>
    <n v="0.2"/>
    <n v="4.2408000000000001"/>
  </r>
  <r>
    <n v="4627"/>
    <s v="CA-2016-101336"/>
    <x v="373"/>
    <d v="2016-11-18T00:00:00"/>
    <x v="1"/>
    <s v="CK-12760"/>
    <s v="Cyma Kinney"/>
    <x v="1"/>
    <s v="United States"/>
    <x v="20"/>
    <x v="15"/>
    <n v="10011"/>
    <s v="East"/>
    <s v="OFF-ST-10003455"/>
    <x v="1"/>
    <x v="4"/>
    <s v="Tenex File Box, Personal Filing Tote with Lid, Black"/>
    <n v="77.55"/>
    <n v="5"/>
    <n v="0"/>
    <n v="20.163"/>
  </r>
  <r>
    <n v="4628"/>
    <s v="CA-2016-101336"/>
    <x v="373"/>
    <d v="2016-11-18T00:00:00"/>
    <x v="1"/>
    <s v="CK-12760"/>
    <s v="Cyma Kinney"/>
    <x v="1"/>
    <s v="United States"/>
    <x v="20"/>
    <x v="15"/>
    <n v="10011"/>
    <s v="East"/>
    <s v="OFF-ST-10000876"/>
    <x v="1"/>
    <x v="4"/>
    <s v="Eldon Simplefile Box Office"/>
    <n v="24.88"/>
    <n v="2"/>
    <n v="0"/>
    <n v="6.9664000000000001"/>
  </r>
  <r>
    <n v="4629"/>
    <s v="CA-2016-101336"/>
    <x v="373"/>
    <d v="2016-11-18T00:00:00"/>
    <x v="1"/>
    <s v="CK-12760"/>
    <s v="Cyma Kinney"/>
    <x v="1"/>
    <s v="United States"/>
    <x v="20"/>
    <x v="15"/>
    <n v="10011"/>
    <s v="East"/>
    <s v="OFF-AR-10003582"/>
    <x v="1"/>
    <x v="6"/>
    <s v="Boston Electric Pencil Sharpener, Model 1818, Charcoal Black"/>
    <n v="140.75"/>
    <n v="5"/>
    <n v="0"/>
    <n v="39.409999999999997"/>
  </r>
  <r>
    <n v="4630"/>
    <s v="CA-2016-101336"/>
    <x v="373"/>
    <d v="2016-11-18T00:00:00"/>
    <x v="1"/>
    <s v="CK-12760"/>
    <s v="Cyma Kinney"/>
    <x v="1"/>
    <s v="United States"/>
    <x v="20"/>
    <x v="15"/>
    <n v="10011"/>
    <s v="East"/>
    <s v="OFF-ST-10004258"/>
    <x v="1"/>
    <x v="4"/>
    <s v="Portable Personal File Box"/>
    <n v="36.630000000000003"/>
    <n v="3"/>
    <n v="0"/>
    <n v="9.8901000000000003"/>
  </r>
  <r>
    <n v="4631"/>
    <s v="US-2015-126235"/>
    <x v="52"/>
    <d v="2015-10-15T00:00:00"/>
    <x v="3"/>
    <s v="GA-14725"/>
    <s v="Guy Armstrong"/>
    <x v="0"/>
    <s v="United States"/>
    <x v="340"/>
    <x v="12"/>
    <n v="48858"/>
    <s v="Central"/>
    <s v="FUR-FU-10000719"/>
    <x v="0"/>
    <x v="5"/>
    <s v="DAX Cubicle Frames, 8-1/2 x 11"/>
    <n v="17.14"/>
    <n v="2"/>
    <n v="0"/>
    <n v="6.1703999999999999"/>
  </r>
  <r>
    <n v="4632"/>
    <s v="CA-2017-168396"/>
    <x v="646"/>
    <d v="2017-08-08T00:00:00"/>
    <x v="0"/>
    <s v="BD-11725"/>
    <s v="Bruce Degenhardt"/>
    <x v="0"/>
    <s v="United States"/>
    <x v="8"/>
    <x v="1"/>
    <n v="94122"/>
    <s v="West"/>
    <s v="OFF-LA-10001297"/>
    <x v="1"/>
    <x v="2"/>
    <s v="Avery 473"/>
    <n v="51.75"/>
    <n v="5"/>
    <n v="0"/>
    <n v="24.84"/>
  </r>
  <r>
    <n v="4633"/>
    <s v="CA-2017-168396"/>
    <x v="646"/>
    <d v="2017-08-08T00:00:00"/>
    <x v="0"/>
    <s v="BD-11725"/>
    <s v="Bruce Degenhardt"/>
    <x v="0"/>
    <s v="United States"/>
    <x v="8"/>
    <x v="1"/>
    <n v="94122"/>
    <s v="West"/>
    <s v="FUR-FU-10000723"/>
    <x v="0"/>
    <x v="5"/>
    <s v="Deflect-o EconoMat Studded, No Bevel Mat for Low Pile Carpeting"/>
    <n v="123.96"/>
    <n v="3"/>
    <n v="0"/>
    <n v="11.1564"/>
  </r>
  <r>
    <n v="4634"/>
    <s v="CA-2015-130456"/>
    <x v="291"/>
    <d v="2015-08-26T00:00:00"/>
    <x v="1"/>
    <s v="DS-13180"/>
    <s v="David Smith"/>
    <x v="1"/>
    <s v="United States"/>
    <x v="8"/>
    <x v="1"/>
    <n v="94122"/>
    <s v="West"/>
    <s v="FUR-BO-10003893"/>
    <x v="0"/>
    <x v="0"/>
    <s v="Sauder Camden County Collection Library"/>
    <n v="586.39800000000002"/>
    <n v="6"/>
    <n v="0.15"/>
    <n v="34.494"/>
  </r>
  <r>
    <n v="4635"/>
    <s v="CA-2015-130456"/>
    <x v="291"/>
    <d v="2015-08-26T00:00:00"/>
    <x v="1"/>
    <s v="DS-13180"/>
    <s v="David Smith"/>
    <x v="1"/>
    <s v="United States"/>
    <x v="8"/>
    <x v="1"/>
    <n v="94122"/>
    <s v="West"/>
    <s v="OFF-ST-10000736"/>
    <x v="1"/>
    <x v="4"/>
    <s v="Carina Double Wide Media Storage Towers in Natural &amp; Black"/>
    <n v="80.98"/>
    <n v="1"/>
    <n v="0"/>
    <n v="3.2391999999999999"/>
  </r>
  <r>
    <n v="4636"/>
    <s v="CA-2017-116288"/>
    <x v="846"/>
    <d v="2017-03-17T00:00:00"/>
    <x v="1"/>
    <s v="BS-11380"/>
    <s v="Bill Stewart"/>
    <x v="1"/>
    <s v="United States"/>
    <x v="8"/>
    <x v="1"/>
    <n v="94122"/>
    <s v="West"/>
    <s v="OFF-ST-10000736"/>
    <x v="1"/>
    <x v="4"/>
    <s v="Carina Double Wide Media Storage Towers in Natural &amp; Black"/>
    <n v="242.94"/>
    <n v="3"/>
    <n v="0"/>
    <n v="9.7175999999999991"/>
  </r>
  <r>
    <n v="4637"/>
    <s v="CA-2017-168228"/>
    <x v="842"/>
    <d v="2017-04-29T00:00:00"/>
    <x v="2"/>
    <s v="AP-10915"/>
    <s v="Arthur Prichep"/>
    <x v="0"/>
    <s v="United States"/>
    <x v="1"/>
    <x v="1"/>
    <n v="90045"/>
    <s v="West"/>
    <s v="OFF-AR-10003373"/>
    <x v="1"/>
    <x v="6"/>
    <s v="Boston School Pro Electric Pencil Sharpener, 1670"/>
    <n v="123.92"/>
    <n v="4"/>
    <n v="0"/>
    <n v="33.458399999999997"/>
  </r>
  <r>
    <n v="4638"/>
    <s v="CA-2017-168228"/>
    <x v="842"/>
    <d v="2017-04-29T00:00:00"/>
    <x v="2"/>
    <s v="AP-10915"/>
    <s v="Arthur Prichep"/>
    <x v="0"/>
    <s v="United States"/>
    <x v="1"/>
    <x v="1"/>
    <n v="90045"/>
    <s v="West"/>
    <s v="OFF-AR-10000390"/>
    <x v="1"/>
    <x v="6"/>
    <s v="Newell Chalk Holder"/>
    <n v="12.39"/>
    <n v="3"/>
    <n v="0"/>
    <n v="5.6993999999999998"/>
  </r>
  <r>
    <n v="4639"/>
    <s v="CA-2017-168228"/>
    <x v="842"/>
    <d v="2017-04-29T00:00:00"/>
    <x v="2"/>
    <s v="AP-10915"/>
    <s v="Arthur Prichep"/>
    <x v="0"/>
    <s v="United States"/>
    <x v="1"/>
    <x v="1"/>
    <n v="90045"/>
    <s v="West"/>
    <s v="OFF-AR-10001725"/>
    <x v="1"/>
    <x v="6"/>
    <s v="Boston Home &amp; Office Model 2000 Electric Pencil Sharpeners"/>
    <n v="47.3"/>
    <n v="2"/>
    <n v="0"/>
    <n v="12.298"/>
  </r>
  <r>
    <n v="4640"/>
    <s v="CA-2016-102162"/>
    <x v="108"/>
    <d v="2016-09-16T00:00:00"/>
    <x v="1"/>
    <s v="JF-15565"/>
    <s v="Jill Fjeld"/>
    <x v="0"/>
    <s v="United States"/>
    <x v="311"/>
    <x v="17"/>
    <n v="23602"/>
    <s v="South"/>
    <s v="TEC-CO-10001943"/>
    <x v="2"/>
    <x v="16"/>
    <s v="Canon PC-428 Personal Copier"/>
    <n v="1599.92"/>
    <n v="8"/>
    <n v="0"/>
    <n v="751.9624"/>
  </r>
  <r>
    <n v="4641"/>
    <s v="CA-2016-102162"/>
    <x v="108"/>
    <d v="2016-09-16T00:00:00"/>
    <x v="1"/>
    <s v="JF-15565"/>
    <s v="Jill Fjeld"/>
    <x v="0"/>
    <s v="United States"/>
    <x v="311"/>
    <x v="17"/>
    <n v="23602"/>
    <s v="South"/>
    <s v="OFF-EN-10002312"/>
    <x v="1"/>
    <x v="12"/>
    <s v="#10 Self-Seal White Envelopes"/>
    <n v="11.09"/>
    <n v="1"/>
    <n v="0"/>
    <n v="5.4340999999999999"/>
  </r>
  <r>
    <n v="4642"/>
    <s v="CA-2017-130141"/>
    <x v="760"/>
    <d v="2017-10-24T00:00:00"/>
    <x v="0"/>
    <s v="HA-14905"/>
    <s v="Helen Abelman"/>
    <x v="0"/>
    <s v="United States"/>
    <x v="299"/>
    <x v="22"/>
    <n v="80525"/>
    <s v="West"/>
    <s v="OFF-BI-10000831"/>
    <x v="1"/>
    <x v="8"/>
    <s v="Storex Flexible Poly Binders with Double Pockets"/>
    <n v="3.1680000000000001"/>
    <n v="4"/>
    <n v="0.7"/>
    <n v="-2.5344000000000002"/>
  </r>
  <r>
    <n v="4643"/>
    <s v="CA-2017-130141"/>
    <x v="760"/>
    <d v="2017-10-24T00:00:00"/>
    <x v="0"/>
    <s v="HA-14905"/>
    <s v="Helen Abelman"/>
    <x v="0"/>
    <s v="United States"/>
    <x v="299"/>
    <x v="22"/>
    <n v="80525"/>
    <s v="West"/>
    <s v="FUR-CH-10000749"/>
    <x v="0"/>
    <x v="1"/>
    <s v="Office Star - Ergonomic Mid Back Chair with 2-Way Adjustable Arms"/>
    <n v="579.13599999999997"/>
    <n v="4"/>
    <n v="0.2"/>
    <n v="-28.956800000000001"/>
  </r>
  <r>
    <n v="4644"/>
    <s v="CA-2015-147501"/>
    <x v="991"/>
    <d v="2015-08-06T00:00:00"/>
    <x v="1"/>
    <s v="Co-12640"/>
    <s v="Corey-Lock"/>
    <x v="0"/>
    <s v="United States"/>
    <x v="4"/>
    <x v="4"/>
    <n v="98105"/>
    <s v="West"/>
    <s v="OFF-BI-10002003"/>
    <x v="1"/>
    <x v="8"/>
    <s v="Ibico Presentation Index for Binding Systems"/>
    <n v="6.3680000000000003"/>
    <n v="2"/>
    <n v="0.2"/>
    <n v="2.1492"/>
  </r>
  <r>
    <n v="4645"/>
    <s v="CA-2015-147501"/>
    <x v="991"/>
    <d v="2015-08-06T00:00:00"/>
    <x v="1"/>
    <s v="Co-12640"/>
    <s v="Corey-Lock"/>
    <x v="0"/>
    <s v="United States"/>
    <x v="4"/>
    <x v="4"/>
    <n v="98105"/>
    <s v="West"/>
    <s v="TEC-MA-10001972"/>
    <x v="2"/>
    <x v="15"/>
    <s v="Okidata C331dn Printer"/>
    <n v="558.4"/>
    <n v="2"/>
    <n v="0.2"/>
    <n v="41.88"/>
  </r>
  <r>
    <n v="4646"/>
    <s v="CA-2016-143910"/>
    <x v="399"/>
    <d v="2016-08-16T00:00:00"/>
    <x v="1"/>
    <s v="BC-11125"/>
    <s v="Becky Castell"/>
    <x v="2"/>
    <s v="United States"/>
    <x v="20"/>
    <x v="15"/>
    <n v="10011"/>
    <s v="East"/>
    <s v="FUR-CH-10000225"/>
    <x v="0"/>
    <x v="1"/>
    <s v="Global Geo Office Task Chair, Gray"/>
    <n v="145.76400000000001"/>
    <n v="2"/>
    <n v="0.1"/>
    <n v="-8.0980000000000008"/>
  </r>
  <r>
    <n v="4647"/>
    <s v="CA-2014-146885"/>
    <x v="992"/>
    <d v="2014-06-05T00:00:00"/>
    <x v="1"/>
    <s v="EB-13840"/>
    <s v="Ellis Ballard"/>
    <x v="1"/>
    <s v="United States"/>
    <x v="102"/>
    <x v="17"/>
    <n v="23223"/>
    <s v="South"/>
    <s v="OFF-PA-10001622"/>
    <x v="1"/>
    <x v="10"/>
    <s v="Ampad Poly Cover Wirebound Steno Book, 6&quot; x 9&quot; Assorted Colors, Gregg Ruled"/>
    <n v="13.62"/>
    <n v="3"/>
    <n v="0"/>
    <n v="6.1289999999999996"/>
  </r>
  <r>
    <n v="4648"/>
    <s v="CA-2016-139556"/>
    <x v="993"/>
    <d v="2016-05-01T00:00:00"/>
    <x v="1"/>
    <s v="DB-13360"/>
    <s v="Dennis Bolton"/>
    <x v="2"/>
    <s v="United States"/>
    <x v="20"/>
    <x v="15"/>
    <n v="10009"/>
    <s v="East"/>
    <s v="FUR-CH-10004983"/>
    <x v="0"/>
    <x v="1"/>
    <s v="Office Star - Mid Back Dual function Ergonomic High Back Chair with 2-Way Adjustable Arms"/>
    <n v="434.64600000000002"/>
    <n v="3"/>
    <n v="0.1"/>
    <n v="62.782200000000003"/>
  </r>
  <r>
    <n v="4649"/>
    <s v="CA-2017-129357"/>
    <x v="304"/>
    <d v="2017-05-19T00:00:00"/>
    <x v="1"/>
    <s v="KB-16585"/>
    <s v="Ken Black"/>
    <x v="1"/>
    <s v="United States"/>
    <x v="4"/>
    <x v="4"/>
    <n v="98103"/>
    <s v="West"/>
    <s v="OFF-PA-10003228"/>
    <x v="1"/>
    <x v="10"/>
    <s v="Xerox 1917"/>
    <n v="440.19"/>
    <n v="9"/>
    <n v="0"/>
    <n v="206.88929999999999"/>
  </r>
  <r>
    <n v="4650"/>
    <s v="CA-2017-129357"/>
    <x v="304"/>
    <d v="2017-05-19T00:00:00"/>
    <x v="1"/>
    <s v="KB-16585"/>
    <s v="Ken Black"/>
    <x v="1"/>
    <s v="United States"/>
    <x v="4"/>
    <x v="4"/>
    <n v="98103"/>
    <s v="West"/>
    <s v="OFF-SU-10004498"/>
    <x v="1"/>
    <x v="14"/>
    <s v="Martin-Yale Premier Letter Opener"/>
    <n v="64.400000000000006"/>
    <n v="5"/>
    <n v="0"/>
    <n v="1.9319999999999999"/>
  </r>
  <r>
    <n v="4651"/>
    <s v="CA-2017-150987"/>
    <x v="798"/>
    <d v="2017-04-12T00:00:00"/>
    <x v="1"/>
    <s v="AH-10120"/>
    <s v="Adrian Hane"/>
    <x v="2"/>
    <s v="United States"/>
    <x v="8"/>
    <x v="1"/>
    <n v="94110"/>
    <s v="West"/>
    <s v="OFF-PA-10001878"/>
    <x v="1"/>
    <x v="10"/>
    <s v="Xerox 1891"/>
    <n v="244.55"/>
    <n v="5"/>
    <n v="0"/>
    <n v="114.9385"/>
  </r>
  <r>
    <n v="4652"/>
    <s v="CA-2017-150987"/>
    <x v="798"/>
    <d v="2017-04-12T00:00:00"/>
    <x v="1"/>
    <s v="AH-10120"/>
    <s v="Adrian Hane"/>
    <x v="2"/>
    <s v="United States"/>
    <x v="8"/>
    <x v="1"/>
    <n v="94110"/>
    <s v="West"/>
    <s v="OFF-PA-10002923"/>
    <x v="1"/>
    <x v="10"/>
    <s v="Xerox 1942"/>
    <n v="195.76"/>
    <n v="4"/>
    <n v="0"/>
    <n v="97.88"/>
  </r>
  <r>
    <n v="4653"/>
    <s v="CA-2017-132647"/>
    <x v="922"/>
    <d v="2017-02-23T00:00:00"/>
    <x v="1"/>
    <s v="GH-14410"/>
    <s v="Gary Hansen"/>
    <x v="2"/>
    <s v="United States"/>
    <x v="275"/>
    <x v="30"/>
    <n v="8861"/>
    <s v="East"/>
    <s v="OFF-PA-10001838"/>
    <x v="1"/>
    <x v="10"/>
    <s v="Adams Telephone Message Book W/Dividers/Space For Phone Numbers, 5 1/4&quot;X8 1/2&quot;, 300/Messages"/>
    <n v="11.76"/>
    <n v="2"/>
    <n v="0"/>
    <n v="5.7624000000000004"/>
  </r>
  <r>
    <n v="4654"/>
    <s v="CA-2017-132647"/>
    <x v="922"/>
    <d v="2017-02-23T00:00:00"/>
    <x v="1"/>
    <s v="GH-14410"/>
    <s v="Gary Hansen"/>
    <x v="2"/>
    <s v="United States"/>
    <x v="275"/>
    <x v="30"/>
    <n v="8861"/>
    <s v="East"/>
    <s v="OFF-ST-10003123"/>
    <x v="1"/>
    <x v="4"/>
    <s v="Fellowes Bases and Tops For Staxonsteel/High-Stak Systems"/>
    <n v="166.45"/>
    <n v="5"/>
    <n v="0"/>
    <n v="39.948"/>
  </r>
  <r>
    <n v="4655"/>
    <s v="CA-2017-159107"/>
    <x v="92"/>
    <d v="2017-06-26T00:00:00"/>
    <x v="0"/>
    <s v="KT-16480"/>
    <s v="Kean Thornton"/>
    <x v="0"/>
    <s v="United States"/>
    <x v="8"/>
    <x v="1"/>
    <n v="94110"/>
    <s v="West"/>
    <s v="OFF-FA-10001332"/>
    <x v="1"/>
    <x v="13"/>
    <s v="Acco Banker's Clasps, 5 3/4&quot;-Long"/>
    <n v="2.88"/>
    <n v="1"/>
    <n v="0"/>
    <n v="1.3535999999999999"/>
  </r>
  <r>
    <n v="4656"/>
    <s v="CA-2014-160738"/>
    <x v="952"/>
    <d v="2014-05-10T00:00:00"/>
    <x v="1"/>
    <s v="KH-16330"/>
    <s v="Katharine Harms"/>
    <x v="1"/>
    <s v="United States"/>
    <x v="210"/>
    <x v="10"/>
    <n v="61032"/>
    <s v="Central"/>
    <s v="OFF-ST-10003442"/>
    <x v="1"/>
    <x v="4"/>
    <s v="Eldon Portable Mobile Manager"/>
    <n v="45.247999999999998"/>
    <n v="2"/>
    <n v="0.2"/>
    <n v="3.9592000000000001"/>
  </r>
  <r>
    <n v="4657"/>
    <s v="CA-2015-112130"/>
    <x v="910"/>
    <d v="2015-05-07T00:00:00"/>
    <x v="1"/>
    <s v="SV-20785"/>
    <s v="Stewart Visinsky"/>
    <x v="0"/>
    <s v="United States"/>
    <x v="10"/>
    <x v="9"/>
    <n v="19140"/>
    <s v="East"/>
    <s v="OFF-AR-10001468"/>
    <x v="1"/>
    <x v="6"/>
    <s v="Sanford Prismacolor Professional Thick Lead Art Pencils, 36-Color Set"/>
    <n v="59.904000000000003"/>
    <n v="2"/>
    <n v="0.2"/>
    <n v="14.2272"/>
  </r>
  <r>
    <n v="4658"/>
    <s v="CA-2015-112130"/>
    <x v="910"/>
    <d v="2015-05-07T00:00:00"/>
    <x v="1"/>
    <s v="SV-20785"/>
    <s v="Stewart Visinsky"/>
    <x v="0"/>
    <s v="United States"/>
    <x v="10"/>
    <x v="9"/>
    <n v="19140"/>
    <s v="East"/>
    <s v="OFF-AP-10003266"/>
    <x v="1"/>
    <x v="9"/>
    <s v="Holmes Replacement Filter for HEPA Air Cleaner, Large Room"/>
    <n v="23.696000000000002"/>
    <n v="2"/>
    <n v="0.2"/>
    <n v="6.5164"/>
  </r>
  <r>
    <n v="4659"/>
    <s v="CA-2015-112130"/>
    <x v="910"/>
    <d v="2015-05-07T00:00:00"/>
    <x v="1"/>
    <s v="SV-20785"/>
    <s v="Stewart Visinsky"/>
    <x v="0"/>
    <s v="United States"/>
    <x v="10"/>
    <x v="9"/>
    <n v="19140"/>
    <s v="East"/>
    <s v="OFF-PA-10002230"/>
    <x v="1"/>
    <x v="10"/>
    <s v="Xerox 1897"/>
    <n v="7.968"/>
    <n v="2"/>
    <n v="0.2"/>
    <n v="2.8883999999999999"/>
  </r>
  <r>
    <n v="4660"/>
    <s v="CA-2015-112130"/>
    <x v="910"/>
    <d v="2015-05-07T00:00:00"/>
    <x v="1"/>
    <s v="SV-20785"/>
    <s v="Stewart Visinsky"/>
    <x v="0"/>
    <s v="United States"/>
    <x v="10"/>
    <x v="9"/>
    <n v="19140"/>
    <s v="East"/>
    <s v="OFF-AP-10003622"/>
    <x v="1"/>
    <x v="9"/>
    <s v="Bravo II Megaboss 12-Amp Hard Body Upright, Replacement Belts, 2 Belts per Pack"/>
    <n v="18.2"/>
    <n v="7"/>
    <n v="0.2"/>
    <n v="2.0474999999999999"/>
  </r>
  <r>
    <n v="4661"/>
    <s v="CA-2015-112130"/>
    <x v="910"/>
    <d v="2015-05-07T00:00:00"/>
    <x v="1"/>
    <s v="SV-20785"/>
    <s v="Stewart Visinsky"/>
    <x v="0"/>
    <s v="United States"/>
    <x v="10"/>
    <x v="9"/>
    <n v="19140"/>
    <s v="East"/>
    <s v="TEC-AC-10001542"/>
    <x v="2"/>
    <x v="11"/>
    <s v="SanDisk Cruzer 16 GB USB Flash Drive"/>
    <n v="27.552"/>
    <n v="3"/>
    <n v="0.2"/>
    <n v="-0.34439999999999998"/>
  </r>
  <r>
    <n v="4662"/>
    <s v="CA-2015-112130"/>
    <x v="910"/>
    <d v="2015-05-07T00:00:00"/>
    <x v="1"/>
    <s v="SV-20785"/>
    <s v="Stewart Visinsky"/>
    <x v="0"/>
    <s v="United States"/>
    <x v="10"/>
    <x v="9"/>
    <n v="19140"/>
    <s v="East"/>
    <s v="FUR-CH-10002965"/>
    <x v="0"/>
    <x v="1"/>
    <s v="Global Leather Highback Executive Chair with Pneumatic Height Adjustment, Black"/>
    <n v="844.11599999999999"/>
    <n v="6"/>
    <n v="0.3"/>
    <n v="-36.176400000000001"/>
  </r>
  <r>
    <n v="4663"/>
    <s v="CA-2015-112130"/>
    <x v="910"/>
    <d v="2015-05-07T00:00:00"/>
    <x v="1"/>
    <s v="SV-20785"/>
    <s v="Stewart Visinsky"/>
    <x v="0"/>
    <s v="United States"/>
    <x v="10"/>
    <x v="9"/>
    <n v="19140"/>
    <s v="East"/>
    <s v="OFF-ST-10000563"/>
    <x v="1"/>
    <x v="4"/>
    <s v="Fellowes Bankers Box Stor/Drawer Steel Plus"/>
    <n v="76.751999999999995"/>
    <n v="3"/>
    <n v="0.2"/>
    <n v="-9.5939999999999994"/>
  </r>
  <r>
    <n v="4664"/>
    <s v="CA-2016-111409"/>
    <x v="31"/>
    <d v="2016-09-22T00:00:00"/>
    <x v="1"/>
    <s v="PO-18850"/>
    <s v="Patrick O'Brill"/>
    <x v="0"/>
    <s v="United States"/>
    <x v="108"/>
    <x v="2"/>
    <n v="32216"/>
    <s v="South"/>
    <s v="OFF-LA-10002787"/>
    <x v="1"/>
    <x v="2"/>
    <s v="Avery 480"/>
    <n v="3"/>
    <n v="1"/>
    <n v="0.2"/>
    <n v="1.05"/>
  </r>
  <r>
    <n v="4665"/>
    <s v="CA-2016-116232"/>
    <x v="897"/>
    <d v="2016-09-26T00:00:00"/>
    <x v="1"/>
    <s v="AC-10450"/>
    <s v="Amy Cox"/>
    <x v="0"/>
    <s v="United States"/>
    <x v="95"/>
    <x v="2"/>
    <n v="33024"/>
    <s v="South"/>
    <s v="OFF-BI-10004022"/>
    <x v="1"/>
    <x v="8"/>
    <s v="Acco Suede Grain Vinyl Round Ring Binder"/>
    <n v="7.5060000000000002"/>
    <n v="9"/>
    <n v="0.7"/>
    <n v="-6.0048000000000004"/>
  </r>
  <r>
    <n v="4666"/>
    <s v="CA-2016-116232"/>
    <x v="897"/>
    <d v="2016-09-26T00:00:00"/>
    <x v="1"/>
    <s v="AC-10450"/>
    <s v="Amy Cox"/>
    <x v="0"/>
    <s v="United States"/>
    <x v="95"/>
    <x v="2"/>
    <n v="33024"/>
    <s v="South"/>
    <s v="OFF-LA-10001158"/>
    <x v="1"/>
    <x v="2"/>
    <s v="Avery Address/Shipping Labels for Typewriters, 4&quot; x 2&quot;"/>
    <n v="16.559999999999999"/>
    <n v="2"/>
    <n v="0.2"/>
    <n v="5.7960000000000003"/>
  </r>
  <r>
    <n v="4667"/>
    <s v="CA-2016-116547"/>
    <x v="994"/>
    <d v="2016-01-17T00:00:00"/>
    <x v="1"/>
    <s v="KB-16585"/>
    <s v="Ken Black"/>
    <x v="1"/>
    <s v="United States"/>
    <x v="4"/>
    <x v="4"/>
    <n v="98115"/>
    <s v="West"/>
    <s v="FUR-FU-10000076"/>
    <x v="0"/>
    <x v="5"/>
    <s v="24-Hour Round Wall Clock"/>
    <n v="79.92"/>
    <n v="4"/>
    <n v="0"/>
    <n v="34.365600000000001"/>
  </r>
  <r>
    <n v="4668"/>
    <s v="CA-2016-116547"/>
    <x v="994"/>
    <d v="2016-01-17T00:00:00"/>
    <x v="1"/>
    <s v="KB-16585"/>
    <s v="Ken Black"/>
    <x v="1"/>
    <s v="United States"/>
    <x v="4"/>
    <x v="4"/>
    <n v="98115"/>
    <s v="West"/>
    <s v="TEC-AC-10002335"/>
    <x v="2"/>
    <x v="11"/>
    <s v="Logitech Media Keyboard K200"/>
    <n v="69.98"/>
    <n v="2"/>
    <n v="0"/>
    <n v="13.296200000000001"/>
  </r>
  <r>
    <n v="4669"/>
    <s v="US-2017-133200"/>
    <x v="636"/>
    <d v="2017-05-11T00:00:00"/>
    <x v="1"/>
    <s v="DB-13555"/>
    <s v="Dorothy Badders"/>
    <x v="1"/>
    <s v="United States"/>
    <x v="5"/>
    <x v="5"/>
    <n v="76106"/>
    <s v="Central"/>
    <s v="OFF-BI-10002827"/>
    <x v="1"/>
    <x v="8"/>
    <s v="Avery Durable Poly Binders"/>
    <n v="11.06"/>
    <n v="10"/>
    <n v="0.8"/>
    <n v="-18.802"/>
  </r>
  <r>
    <n v="4670"/>
    <s v="US-2017-133200"/>
    <x v="636"/>
    <d v="2017-05-11T00:00:00"/>
    <x v="1"/>
    <s v="DB-13555"/>
    <s v="Dorothy Badders"/>
    <x v="1"/>
    <s v="United States"/>
    <x v="5"/>
    <x v="5"/>
    <n v="76106"/>
    <s v="Central"/>
    <s v="FUR-BO-10001601"/>
    <x v="0"/>
    <x v="0"/>
    <s v="Sauder Mission Library with Doors, Fruitwood Finish"/>
    <n v="623.46479999999997"/>
    <n v="7"/>
    <n v="0.32"/>
    <n v="-119.1918"/>
  </r>
  <r>
    <n v="4671"/>
    <s v="US-2017-133200"/>
    <x v="636"/>
    <d v="2017-05-11T00:00:00"/>
    <x v="1"/>
    <s v="DB-13555"/>
    <s v="Dorothy Badders"/>
    <x v="1"/>
    <s v="United States"/>
    <x v="5"/>
    <x v="5"/>
    <n v="76106"/>
    <s v="Central"/>
    <s v="OFF-ST-10001932"/>
    <x v="1"/>
    <x v="4"/>
    <s v="Fellowes Staxonsteel Drawer Files"/>
    <n v="772.68"/>
    <n v="5"/>
    <n v="0.2"/>
    <n v="-57.951000000000001"/>
  </r>
  <r>
    <n v="4672"/>
    <s v="CA-2016-133550"/>
    <x v="995"/>
    <d v="2016-08-06T00:00:00"/>
    <x v="1"/>
    <s v="KL-16645"/>
    <s v="Ken Lonsdale"/>
    <x v="0"/>
    <s v="United States"/>
    <x v="66"/>
    <x v="12"/>
    <n v="48205"/>
    <s v="Central"/>
    <s v="OFF-AP-10001005"/>
    <x v="1"/>
    <x v="9"/>
    <s v="Honeywell Quietcare HEPA Air Cleaner"/>
    <n v="283.14"/>
    <n v="4"/>
    <n v="0.1"/>
    <n v="72.358000000000004"/>
  </r>
  <r>
    <n v="4673"/>
    <s v="CA-2016-133550"/>
    <x v="995"/>
    <d v="2016-08-06T00:00:00"/>
    <x v="1"/>
    <s v="KL-16645"/>
    <s v="Ken Lonsdale"/>
    <x v="0"/>
    <s v="United States"/>
    <x v="66"/>
    <x v="12"/>
    <n v="48205"/>
    <s v="Central"/>
    <s v="TEC-PH-10004042"/>
    <x v="2"/>
    <x v="7"/>
    <s v="ClearOne Communications CHAT 70 OC Speaker Phone"/>
    <n v="635.96"/>
    <n v="4"/>
    <n v="0"/>
    <n v="165.34960000000001"/>
  </r>
  <r>
    <n v="4674"/>
    <s v="CA-2016-133550"/>
    <x v="995"/>
    <d v="2016-08-06T00:00:00"/>
    <x v="1"/>
    <s v="KL-16645"/>
    <s v="Ken Lonsdale"/>
    <x v="0"/>
    <s v="United States"/>
    <x v="66"/>
    <x v="12"/>
    <n v="48205"/>
    <s v="Central"/>
    <s v="TEC-PH-10001079"/>
    <x v="2"/>
    <x v="7"/>
    <s v="Polycom SoundPoint Pro SE-225 Corded phone"/>
    <n v="118.99"/>
    <n v="1"/>
    <n v="0"/>
    <n v="33.3172"/>
  </r>
  <r>
    <n v="4675"/>
    <s v="CA-2016-133550"/>
    <x v="995"/>
    <d v="2016-08-06T00:00:00"/>
    <x v="1"/>
    <s v="KL-16645"/>
    <s v="Ken Lonsdale"/>
    <x v="0"/>
    <s v="United States"/>
    <x v="66"/>
    <x v="12"/>
    <n v="48205"/>
    <s v="Central"/>
    <s v="FUR-FU-10002918"/>
    <x v="0"/>
    <x v="5"/>
    <s v="Eldon ClusterMat Chair Mat with Cordless Antistatic Protection"/>
    <n v="272.94"/>
    <n v="3"/>
    <n v="0"/>
    <n v="30.023399999999999"/>
  </r>
  <r>
    <n v="4676"/>
    <s v="CA-2017-139416"/>
    <x v="996"/>
    <d v="2017-03-29T00:00:00"/>
    <x v="0"/>
    <s v="AG-10270"/>
    <s v="Alejandro Grove"/>
    <x v="0"/>
    <s v="United States"/>
    <x v="10"/>
    <x v="9"/>
    <n v="19120"/>
    <s v="East"/>
    <s v="FUR-FU-10003832"/>
    <x v="0"/>
    <x v="5"/>
    <s v="Eldon Expressions Punched Metal &amp; Wood Desk Accessories, Black &amp; Cherry"/>
    <n v="15.007999999999999"/>
    <n v="2"/>
    <n v="0.2"/>
    <n v="1.5007999999999999"/>
  </r>
  <r>
    <n v="4677"/>
    <s v="CA-2014-114510"/>
    <x v="619"/>
    <d v="2014-03-19T00:00:00"/>
    <x v="1"/>
    <s v="JF-15295"/>
    <s v="Jason Fortune-"/>
    <x v="0"/>
    <s v="United States"/>
    <x v="415"/>
    <x v="7"/>
    <n v="84321"/>
    <s v="West"/>
    <s v="OFF-BI-10001617"/>
    <x v="1"/>
    <x v="8"/>
    <s v="GBC Wire Binding Combs"/>
    <n v="33.088000000000001"/>
    <n v="4"/>
    <n v="0.2"/>
    <n v="11.167199999999999"/>
  </r>
  <r>
    <n v="4678"/>
    <s v="CA-2014-114510"/>
    <x v="619"/>
    <d v="2014-03-19T00:00:00"/>
    <x v="1"/>
    <s v="JF-15295"/>
    <s v="Jason Fortune-"/>
    <x v="0"/>
    <s v="United States"/>
    <x v="415"/>
    <x v="7"/>
    <n v="84321"/>
    <s v="West"/>
    <s v="OFF-ST-10000736"/>
    <x v="1"/>
    <x v="4"/>
    <s v="Carina Double Wide Media Storage Towers in Natural &amp; Black"/>
    <n v="80.98"/>
    <n v="1"/>
    <n v="0"/>
    <n v="3.2391999999999999"/>
  </r>
  <r>
    <n v="4679"/>
    <s v="CA-2014-114510"/>
    <x v="619"/>
    <d v="2014-03-19T00:00:00"/>
    <x v="1"/>
    <s v="JF-15295"/>
    <s v="Jason Fortune-"/>
    <x v="0"/>
    <s v="United States"/>
    <x v="415"/>
    <x v="7"/>
    <n v="84321"/>
    <s v="West"/>
    <s v="TEC-AC-10004877"/>
    <x v="2"/>
    <x v="11"/>
    <s v="Imation 30456 USB Flash Drive 8GB"/>
    <n v="82.8"/>
    <n v="12"/>
    <n v="0"/>
    <n v="6.6239999999999997"/>
  </r>
  <r>
    <n v="4680"/>
    <s v="CA-2014-114510"/>
    <x v="619"/>
    <d v="2014-03-19T00:00:00"/>
    <x v="1"/>
    <s v="JF-15295"/>
    <s v="Jason Fortune-"/>
    <x v="0"/>
    <s v="United States"/>
    <x v="415"/>
    <x v="7"/>
    <n v="84321"/>
    <s v="West"/>
    <s v="OFF-ST-10003221"/>
    <x v="1"/>
    <x v="4"/>
    <s v="Staple magnet"/>
    <n v="21.36"/>
    <n v="2"/>
    <n v="0"/>
    <n v="5.7671999999999999"/>
  </r>
  <r>
    <n v="4681"/>
    <s v="CA-2014-114510"/>
    <x v="619"/>
    <d v="2014-03-19T00:00:00"/>
    <x v="1"/>
    <s v="JF-15295"/>
    <s v="Jason Fortune-"/>
    <x v="0"/>
    <s v="United States"/>
    <x v="415"/>
    <x v="7"/>
    <n v="84321"/>
    <s v="West"/>
    <s v="OFF-BI-10003007"/>
    <x v="1"/>
    <x v="8"/>
    <s v="Premium Transparent Presentation Covers, No Pattern/Clear, 8 1/2&quot; x 11&quot;"/>
    <n v="62.048000000000002"/>
    <n v="2"/>
    <n v="0.2"/>
    <n v="20.165600000000001"/>
  </r>
  <r>
    <n v="4682"/>
    <s v="CA-2016-169215"/>
    <x v="216"/>
    <d v="2016-07-18T00:00:00"/>
    <x v="0"/>
    <s v="RE-19450"/>
    <s v="Richard Eichhorn"/>
    <x v="0"/>
    <s v="United States"/>
    <x v="109"/>
    <x v="15"/>
    <n v="13021"/>
    <s v="East"/>
    <s v="OFF-FA-10000936"/>
    <x v="1"/>
    <x v="13"/>
    <s v="Acco Hot Clips Clips to Go"/>
    <n v="29.61"/>
    <n v="9"/>
    <n v="0"/>
    <n v="13.3245"/>
  </r>
  <r>
    <n v="4683"/>
    <s v="CA-2016-127698"/>
    <x v="49"/>
    <d v="2016-12-01T00:00:00"/>
    <x v="3"/>
    <s v="MV-18190"/>
    <s v="Mike Vittorini"/>
    <x v="0"/>
    <s v="United States"/>
    <x v="253"/>
    <x v="3"/>
    <n v="27604"/>
    <s v="South"/>
    <s v="TEC-PH-10003811"/>
    <x v="2"/>
    <x v="7"/>
    <s v="Jabra Supreme Plus Driver Edition Headset"/>
    <n v="863.928"/>
    <n v="9"/>
    <n v="0.2"/>
    <n v="86.392799999999994"/>
  </r>
  <r>
    <n v="4684"/>
    <s v="CA-2016-159912"/>
    <x v="48"/>
    <d v="2016-09-03T00:00:00"/>
    <x v="1"/>
    <s v="GB-14530"/>
    <s v="George Bell"/>
    <x v="1"/>
    <s v="United States"/>
    <x v="10"/>
    <x v="9"/>
    <n v="19120"/>
    <s v="East"/>
    <s v="FUR-TA-10004152"/>
    <x v="0"/>
    <x v="3"/>
    <s v="Barricks 18&quot; x 48&quot; Non-Folding Utility Table with Bottom Storage Shelf"/>
    <n v="241.92"/>
    <n v="4"/>
    <n v="0.4"/>
    <n v="-56.448"/>
  </r>
  <r>
    <n v="4685"/>
    <s v="CA-2016-159912"/>
    <x v="48"/>
    <d v="2016-09-03T00:00:00"/>
    <x v="1"/>
    <s v="GB-14530"/>
    <s v="George Bell"/>
    <x v="1"/>
    <s v="United States"/>
    <x v="10"/>
    <x v="9"/>
    <n v="19120"/>
    <s v="East"/>
    <s v="FUR-BO-10002853"/>
    <x v="0"/>
    <x v="0"/>
    <s v="O'Sullivan 5-Shelf Heavy-Duty Bookcases"/>
    <n v="163.88"/>
    <n v="4"/>
    <n v="0.5"/>
    <n v="-81.94"/>
  </r>
  <r>
    <n v="4686"/>
    <s v="CA-2016-159912"/>
    <x v="48"/>
    <d v="2016-09-03T00:00:00"/>
    <x v="1"/>
    <s v="GB-14530"/>
    <s v="George Bell"/>
    <x v="1"/>
    <s v="United States"/>
    <x v="10"/>
    <x v="9"/>
    <n v="19120"/>
    <s v="East"/>
    <s v="OFF-BI-10002071"/>
    <x v="1"/>
    <x v="8"/>
    <s v="Fellowes Black Plastic Comb Bindings"/>
    <n v="3.4860000000000002"/>
    <n v="2"/>
    <n v="0.7"/>
    <n v="-2.7888000000000002"/>
  </r>
  <r>
    <n v="4687"/>
    <s v="CA-2016-159912"/>
    <x v="48"/>
    <d v="2016-09-03T00:00:00"/>
    <x v="1"/>
    <s v="GB-14530"/>
    <s v="George Bell"/>
    <x v="1"/>
    <s v="United States"/>
    <x v="10"/>
    <x v="9"/>
    <n v="19120"/>
    <s v="East"/>
    <s v="OFF-FA-10000053"/>
    <x v="1"/>
    <x v="13"/>
    <s v="Revere Boxed Rubber Bands by Revere"/>
    <n v="10.584"/>
    <n v="7"/>
    <n v="0.2"/>
    <n v="-2.3814000000000002"/>
  </r>
  <r>
    <n v="4688"/>
    <s v="CA-2016-101987"/>
    <x v="890"/>
    <d v="2016-06-30T00:00:00"/>
    <x v="1"/>
    <s v="HL-15040"/>
    <s v="Hunter Lopez"/>
    <x v="0"/>
    <s v="United States"/>
    <x v="102"/>
    <x v="14"/>
    <n v="47374"/>
    <s v="Central"/>
    <s v="TEC-PH-10001305"/>
    <x v="2"/>
    <x v="7"/>
    <s v="Panasonic KX TS208W Corded phone"/>
    <n v="440.91"/>
    <n v="9"/>
    <n v="0"/>
    <n v="123.45480000000001"/>
  </r>
  <r>
    <n v="4689"/>
    <s v="US-2017-154851"/>
    <x v="983"/>
    <d v="2017-04-03T00:00:00"/>
    <x v="1"/>
    <s v="BP-11155"/>
    <s v="Becky Pak"/>
    <x v="0"/>
    <s v="United States"/>
    <x v="152"/>
    <x v="9"/>
    <n v="17602"/>
    <s v="East"/>
    <s v="OFF-BI-10001525"/>
    <x v="1"/>
    <x v="8"/>
    <s v="Acco Pressboard Covers with Storage Hooks, 14 7/8&quot; x 11&quot;, Executive Red"/>
    <n v="5.7149999999999999"/>
    <n v="5"/>
    <n v="0.7"/>
    <n v="-4.7625000000000002"/>
  </r>
  <r>
    <n v="4690"/>
    <s v="CA-2014-138681"/>
    <x v="414"/>
    <d v="2014-12-22T00:00:00"/>
    <x v="2"/>
    <s v="CT-11995"/>
    <s v="Carol Triggs"/>
    <x v="0"/>
    <s v="United States"/>
    <x v="93"/>
    <x v="16"/>
    <n v="85705"/>
    <s v="West"/>
    <s v="FUR-FU-10001876"/>
    <x v="0"/>
    <x v="5"/>
    <s v="Computer Room Manger, 14&quot;"/>
    <n v="51.968000000000004"/>
    <n v="2"/>
    <n v="0.2"/>
    <n v="10.393599999999999"/>
  </r>
  <r>
    <n v="4691"/>
    <s v="CA-2014-138681"/>
    <x v="414"/>
    <d v="2014-12-22T00:00:00"/>
    <x v="2"/>
    <s v="CT-11995"/>
    <s v="Carol Triggs"/>
    <x v="0"/>
    <s v="United States"/>
    <x v="93"/>
    <x v="16"/>
    <n v="85705"/>
    <s v="West"/>
    <s v="TEC-AC-10003628"/>
    <x v="2"/>
    <x v="11"/>
    <s v="Logitech 910-002974 M325 Wireless Mouse for Web Scrolling"/>
    <n v="71.975999999999999"/>
    <n v="3"/>
    <n v="0.2"/>
    <n v="21.5928"/>
  </r>
  <r>
    <n v="4692"/>
    <s v="CA-2014-138681"/>
    <x v="414"/>
    <d v="2014-12-22T00:00:00"/>
    <x v="2"/>
    <s v="CT-11995"/>
    <s v="Carol Triggs"/>
    <x v="0"/>
    <s v="United States"/>
    <x v="93"/>
    <x v="16"/>
    <n v="85705"/>
    <s v="West"/>
    <s v="FUR-CH-10004860"/>
    <x v="0"/>
    <x v="1"/>
    <s v="Global Low Back Tilter Chair"/>
    <n v="242.352"/>
    <n v="3"/>
    <n v="0.2"/>
    <n v="-42.4116"/>
  </r>
  <r>
    <n v="4693"/>
    <s v="CA-2014-138681"/>
    <x v="414"/>
    <d v="2014-12-22T00:00:00"/>
    <x v="2"/>
    <s v="CT-11995"/>
    <s v="Carol Triggs"/>
    <x v="0"/>
    <s v="United States"/>
    <x v="93"/>
    <x v="16"/>
    <n v="85705"/>
    <s v="West"/>
    <s v="OFF-PA-10000357"/>
    <x v="1"/>
    <x v="10"/>
    <s v="Xerox 1888"/>
    <n v="221.92"/>
    <n v="5"/>
    <n v="0.2"/>
    <n v="77.671999999999997"/>
  </r>
  <r>
    <n v="4694"/>
    <s v="CA-2014-138681"/>
    <x v="414"/>
    <d v="2014-12-22T00:00:00"/>
    <x v="2"/>
    <s v="CT-11995"/>
    <s v="Carol Triggs"/>
    <x v="0"/>
    <s v="United States"/>
    <x v="93"/>
    <x v="16"/>
    <n v="85705"/>
    <s v="West"/>
    <s v="OFF-PA-10003270"/>
    <x v="1"/>
    <x v="10"/>
    <s v="Xerox 1954"/>
    <n v="8.4480000000000004"/>
    <n v="2"/>
    <n v="0.2"/>
    <n v="2.64"/>
  </r>
  <r>
    <n v="4695"/>
    <s v="US-2015-138121"/>
    <x v="997"/>
    <d v="2015-12-17T00:00:00"/>
    <x v="3"/>
    <s v="JL-15835"/>
    <s v="John Lee"/>
    <x v="0"/>
    <s v="United States"/>
    <x v="66"/>
    <x v="12"/>
    <n v="48205"/>
    <s v="Central"/>
    <s v="OFF-BI-10000320"/>
    <x v="1"/>
    <x v="8"/>
    <s v="GBC Plastic Binding Combs"/>
    <n v="29.52"/>
    <n v="4"/>
    <n v="0"/>
    <n v="14.4648"/>
  </r>
  <r>
    <n v="4696"/>
    <s v="US-2015-138121"/>
    <x v="997"/>
    <d v="2015-12-17T00:00:00"/>
    <x v="3"/>
    <s v="JL-15835"/>
    <s v="John Lee"/>
    <x v="0"/>
    <s v="United States"/>
    <x v="66"/>
    <x v="12"/>
    <n v="48205"/>
    <s v="Central"/>
    <s v="FUR-CH-10003846"/>
    <x v="0"/>
    <x v="1"/>
    <s v="Hon Valutask Swivel Chairs"/>
    <n v="302.94"/>
    <n v="3"/>
    <n v="0"/>
    <n v="48.470399999999998"/>
  </r>
  <r>
    <n v="4697"/>
    <s v="US-2015-138121"/>
    <x v="997"/>
    <d v="2015-12-17T00:00:00"/>
    <x v="3"/>
    <s v="JL-15835"/>
    <s v="John Lee"/>
    <x v="0"/>
    <s v="United States"/>
    <x v="66"/>
    <x v="12"/>
    <n v="48205"/>
    <s v="Central"/>
    <s v="FUR-CH-10004875"/>
    <x v="0"/>
    <x v="1"/>
    <s v="Harbour Creations 67200 Series Stacking Chairs"/>
    <n v="142.36000000000001"/>
    <n v="2"/>
    <n v="0"/>
    <n v="38.437199999999997"/>
  </r>
  <r>
    <n v="4698"/>
    <s v="US-2015-138121"/>
    <x v="997"/>
    <d v="2015-12-17T00:00:00"/>
    <x v="3"/>
    <s v="JL-15835"/>
    <s v="John Lee"/>
    <x v="0"/>
    <s v="United States"/>
    <x v="66"/>
    <x v="12"/>
    <n v="48205"/>
    <s v="Central"/>
    <s v="FUR-CH-10003817"/>
    <x v="0"/>
    <x v="1"/>
    <s v="Global Value Steno Chair, Gray"/>
    <n v="546.66"/>
    <n v="9"/>
    <n v="0"/>
    <n v="136.66499999999999"/>
  </r>
  <r>
    <n v="4699"/>
    <s v="US-2015-138121"/>
    <x v="997"/>
    <d v="2015-12-17T00:00:00"/>
    <x v="3"/>
    <s v="JL-15835"/>
    <s v="John Lee"/>
    <x v="0"/>
    <s v="United States"/>
    <x v="66"/>
    <x v="12"/>
    <n v="48205"/>
    <s v="Central"/>
    <s v="FUR-FU-10002116"/>
    <x v="0"/>
    <x v="5"/>
    <s v="Tenex Carpeted, Granite-Look or Clear Contemporary Contour Shape Chair Mats"/>
    <n v="212.13"/>
    <n v="3"/>
    <n v="0"/>
    <n v="14.8491"/>
  </r>
  <r>
    <n v="4700"/>
    <s v="CA-2017-140298"/>
    <x v="943"/>
    <d v="2017-05-17T00:00:00"/>
    <x v="1"/>
    <s v="JK-16120"/>
    <s v="Julie Kriz"/>
    <x v="2"/>
    <s v="United States"/>
    <x v="89"/>
    <x v="5"/>
    <n v="78745"/>
    <s v="Central"/>
    <s v="OFF-AR-10003481"/>
    <x v="1"/>
    <x v="6"/>
    <s v="Newell 348"/>
    <n v="5.2480000000000002"/>
    <n v="2"/>
    <n v="0.2"/>
    <n v="0.59040000000000004"/>
  </r>
  <r>
    <n v="4701"/>
    <s v="CA-2017-140298"/>
    <x v="943"/>
    <d v="2017-05-17T00:00:00"/>
    <x v="1"/>
    <s v="JK-16120"/>
    <s v="Julie Kriz"/>
    <x v="2"/>
    <s v="United States"/>
    <x v="89"/>
    <x v="5"/>
    <n v="78745"/>
    <s v="Central"/>
    <s v="OFF-ST-10004180"/>
    <x v="1"/>
    <x v="4"/>
    <s v="Safco Commercial Shelving"/>
    <n v="74.415999999999997"/>
    <n v="2"/>
    <n v="0.2"/>
    <n v="-14.8832"/>
  </r>
  <r>
    <n v="4702"/>
    <s v="CA-2017-140298"/>
    <x v="943"/>
    <d v="2017-05-17T00:00:00"/>
    <x v="1"/>
    <s v="JK-16120"/>
    <s v="Julie Kriz"/>
    <x v="2"/>
    <s v="United States"/>
    <x v="89"/>
    <x v="5"/>
    <n v="78745"/>
    <s v="Central"/>
    <s v="OFF-PA-10003657"/>
    <x v="1"/>
    <x v="10"/>
    <s v="Xerox 1927"/>
    <n v="6.8479999999999999"/>
    <n v="2"/>
    <n v="0.2"/>
    <n v="2.14"/>
  </r>
  <r>
    <n v="4703"/>
    <s v="CA-2017-140298"/>
    <x v="943"/>
    <d v="2017-05-17T00:00:00"/>
    <x v="1"/>
    <s v="JK-16120"/>
    <s v="Julie Kriz"/>
    <x v="2"/>
    <s v="United States"/>
    <x v="89"/>
    <x v="5"/>
    <n v="78745"/>
    <s v="Central"/>
    <s v="FUR-FU-10001967"/>
    <x v="0"/>
    <x v="5"/>
    <s v="Telescoping Adjustable Floor Lamp"/>
    <n v="7.9960000000000004"/>
    <n v="1"/>
    <n v="0.6"/>
    <n v="-6.9965000000000002"/>
  </r>
  <r>
    <n v="4704"/>
    <s v="CA-2016-166240"/>
    <x v="890"/>
    <d v="2016-06-28T00:00:00"/>
    <x v="1"/>
    <s v="DH-13075"/>
    <s v="Dave Hallsten"/>
    <x v="1"/>
    <s v="United States"/>
    <x v="12"/>
    <x v="5"/>
    <n v="77095"/>
    <s v="Central"/>
    <s v="OFF-AP-10002082"/>
    <x v="1"/>
    <x v="9"/>
    <s v="Holmes HEPA Air Purifier"/>
    <n v="8.7119999999999997"/>
    <n v="2"/>
    <n v="0.8"/>
    <n v="-19.602"/>
  </r>
  <r>
    <n v="4705"/>
    <s v="CA-2016-158435"/>
    <x v="624"/>
    <d v="2016-05-18T00:00:00"/>
    <x v="2"/>
    <s v="AG-10900"/>
    <s v="Arthur Gainer"/>
    <x v="0"/>
    <s v="United States"/>
    <x v="416"/>
    <x v="29"/>
    <n v="6708"/>
    <s v="East"/>
    <s v="OFF-SU-10000381"/>
    <x v="1"/>
    <x v="14"/>
    <s v="Acme Forged Steel Scissors with Black Enamel Handles"/>
    <n v="65.17"/>
    <n v="7"/>
    <n v="0"/>
    <n v="18.8993"/>
  </r>
  <r>
    <n v="4706"/>
    <s v="CA-2016-158435"/>
    <x v="624"/>
    <d v="2016-05-18T00:00:00"/>
    <x v="2"/>
    <s v="AG-10900"/>
    <s v="Arthur Gainer"/>
    <x v="0"/>
    <s v="United States"/>
    <x v="416"/>
    <x v="29"/>
    <n v="6708"/>
    <s v="East"/>
    <s v="OFF-LA-10002475"/>
    <x v="1"/>
    <x v="2"/>
    <s v="Avery 519"/>
    <n v="14.62"/>
    <n v="2"/>
    <n v="0"/>
    <n v="6.8714000000000004"/>
  </r>
  <r>
    <n v="4707"/>
    <s v="CA-2016-158435"/>
    <x v="624"/>
    <d v="2016-05-18T00:00:00"/>
    <x v="2"/>
    <s v="AG-10900"/>
    <s v="Arthur Gainer"/>
    <x v="0"/>
    <s v="United States"/>
    <x v="416"/>
    <x v="29"/>
    <n v="6708"/>
    <s v="East"/>
    <s v="FUR-FU-10003975"/>
    <x v="0"/>
    <x v="5"/>
    <s v="Eldon Advantage Chair Mats for Low to Medium Pile Carpets"/>
    <n v="173.24"/>
    <n v="4"/>
    <n v="0"/>
    <n v="17.324000000000002"/>
  </r>
  <r>
    <n v="4708"/>
    <s v="CA-2017-138149"/>
    <x v="222"/>
    <d v="2017-06-30T00:00:00"/>
    <x v="2"/>
    <s v="WB-21850"/>
    <s v="William Brown"/>
    <x v="0"/>
    <s v="United States"/>
    <x v="1"/>
    <x v="1"/>
    <n v="90049"/>
    <s v="West"/>
    <s v="OFF-BI-10003091"/>
    <x v="1"/>
    <x v="8"/>
    <s v="GBC DocuBind TL200 Manual Binding Machine"/>
    <n v="895.92"/>
    <n v="5"/>
    <n v="0.2"/>
    <n v="302.37299999999999"/>
  </r>
  <r>
    <n v="4709"/>
    <s v="CA-2017-138149"/>
    <x v="222"/>
    <d v="2017-06-30T00:00:00"/>
    <x v="2"/>
    <s v="WB-21850"/>
    <s v="William Brown"/>
    <x v="0"/>
    <s v="United States"/>
    <x v="1"/>
    <x v="1"/>
    <n v="90049"/>
    <s v="West"/>
    <s v="OFF-ST-10002974"/>
    <x v="1"/>
    <x v="4"/>
    <s v="Trav-L-File Heavy-Duty Shuttle II, Black"/>
    <n v="130.71"/>
    <n v="3"/>
    <n v="0"/>
    <n v="39.213000000000001"/>
  </r>
  <r>
    <n v="4710"/>
    <s v="CA-2017-138149"/>
    <x v="222"/>
    <d v="2017-06-30T00:00:00"/>
    <x v="2"/>
    <s v="WB-21850"/>
    <s v="William Brown"/>
    <x v="0"/>
    <s v="United States"/>
    <x v="1"/>
    <x v="1"/>
    <n v="90049"/>
    <s v="West"/>
    <s v="OFF-AR-10000255"/>
    <x v="1"/>
    <x v="6"/>
    <s v="Newell 328"/>
    <n v="11.68"/>
    <n v="2"/>
    <n v="0"/>
    <n v="3.0367999999999999"/>
  </r>
  <r>
    <n v="4711"/>
    <s v="CA-2017-138149"/>
    <x v="222"/>
    <d v="2017-06-30T00:00:00"/>
    <x v="2"/>
    <s v="WB-21850"/>
    <s v="William Brown"/>
    <x v="0"/>
    <s v="United States"/>
    <x v="1"/>
    <x v="1"/>
    <n v="90049"/>
    <s v="West"/>
    <s v="TEC-AC-10001284"/>
    <x v="2"/>
    <x v="11"/>
    <s v="Enermax Briskie RF Wireless Keyboard and Mouse Combo"/>
    <n v="62.31"/>
    <n v="3"/>
    <n v="0"/>
    <n v="22.4316"/>
  </r>
  <r>
    <n v="4712"/>
    <s v="CA-2014-112403"/>
    <x v="691"/>
    <d v="2014-03-31T00:00:00"/>
    <x v="3"/>
    <s v="JO-15280"/>
    <s v="Jas O'Carroll"/>
    <x v="0"/>
    <s v="United States"/>
    <x v="10"/>
    <x v="9"/>
    <n v="19120"/>
    <s v="East"/>
    <s v="OFF-BI-10003529"/>
    <x v="1"/>
    <x v="8"/>
    <s v="Avery Round Ring Poly Binders"/>
    <n v="0.85199999999999998"/>
    <n v="1"/>
    <n v="0.7"/>
    <n v="-0.59640000000000004"/>
  </r>
  <r>
    <n v="4713"/>
    <s v="CA-2014-108273"/>
    <x v="757"/>
    <d v="2014-12-21T00:00:00"/>
    <x v="1"/>
    <s v="EJ-13720"/>
    <s v="Ed Jacobs"/>
    <x v="0"/>
    <s v="United States"/>
    <x v="114"/>
    <x v="5"/>
    <n v="77340"/>
    <s v="Central"/>
    <s v="OFF-PA-10000029"/>
    <x v="1"/>
    <x v="10"/>
    <s v="Xerox 224"/>
    <n v="36.287999999999997"/>
    <n v="7"/>
    <n v="0.2"/>
    <n v="12.700799999999999"/>
  </r>
  <r>
    <n v="4714"/>
    <s v="CA-2014-108273"/>
    <x v="757"/>
    <d v="2014-12-21T00:00:00"/>
    <x v="1"/>
    <s v="EJ-13720"/>
    <s v="Ed Jacobs"/>
    <x v="0"/>
    <s v="United States"/>
    <x v="114"/>
    <x v="5"/>
    <n v="77340"/>
    <s v="Central"/>
    <s v="FUR-FU-10002116"/>
    <x v="0"/>
    <x v="5"/>
    <s v="Tenex Carpeted, Granite-Look or Clear Contemporary Contour Shape Chair Mats"/>
    <n v="56.567999999999998"/>
    <n v="2"/>
    <n v="0.6"/>
    <n v="-74.952600000000004"/>
  </r>
  <r>
    <n v="4715"/>
    <s v="CA-2017-121643"/>
    <x v="796"/>
    <d v="2017-05-20T00:00:00"/>
    <x v="2"/>
    <s v="AB-10105"/>
    <s v="Adrian Barton"/>
    <x v="0"/>
    <s v="United States"/>
    <x v="32"/>
    <x v="21"/>
    <n v="97206"/>
    <s v="West"/>
    <s v="TEC-PH-10002200"/>
    <x v="2"/>
    <x v="7"/>
    <s v="Aastra 6757i CT Wireless VoIP phone"/>
    <n v="344.70400000000001"/>
    <n v="2"/>
    <n v="0.2"/>
    <n v="38.779200000000003"/>
  </r>
  <r>
    <n v="4716"/>
    <s v="US-2015-122910"/>
    <x v="793"/>
    <d v="2015-05-16T00:00:00"/>
    <x v="1"/>
    <s v="LT-16765"/>
    <s v="Larry Tron"/>
    <x v="0"/>
    <s v="United States"/>
    <x v="103"/>
    <x v="22"/>
    <n v="80027"/>
    <s v="West"/>
    <s v="TEC-PH-10000441"/>
    <x v="2"/>
    <x v="7"/>
    <s v="VTech DS6151"/>
    <n v="201.584"/>
    <n v="2"/>
    <n v="0.2"/>
    <n v="20.1584"/>
  </r>
  <r>
    <n v="4717"/>
    <s v="CA-2017-143126"/>
    <x v="734"/>
    <d v="2017-12-07T00:00:00"/>
    <x v="0"/>
    <s v="CM-12655"/>
    <s v="Corinna Mitchell"/>
    <x v="2"/>
    <s v="United States"/>
    <x v="4"/>
    <x v="4"/>
    <n v="98115"/>
    <s v="West"/>
    <s v="FUR-TA-10002958"/>
    <x v="0"/>
    <x v="3"/>
    <s v="Bevis Oval Conference Table, Walnut"/>
    <n v="521.96"/>
    <n v="2"/>
    <n v="0"/>
    <n v="88.733199999999997"/>
  </r>
  <r>
    <n v="4718"/>
    <s v="CA-2015-129042"/>
    <x v="295"/>
    <d v="2015-12-17T00:00:00"/>
    <x v="1"/>
    <s v="EM-13960"/>
    <s v="Eric Murdock"/>
    <x v="0"/>
    <s v="United States"/>
    <x v="248"/>
    <x v="39"/>
    <n v="21215"/>
    <s v="East"/>
    <s v="OFF-AR-10001662"/>
    <x v="1"/>
    <x v="6"/>
    <s v="Rogers Handheld Barrel Pencil Sharpener"/>
    <n v="8.2200000000000006"/>
    <n v="3"/>
    <n v="0"/>
    <n v="2.2193999999999998"/>
  </r>
  <r>
    <n v="4719"/>
    <s v="CA-2015-109736"/>
    <x v="998"/>
    <d v="2015-10-11T00:00:00"/>
    <x v="2"/>
    <s v="DJ-13420"/>
    <s v="Denny Joy"/>
    <x v="1"/>
    <s v="United States"/>
    <x v="8"/>
    <x v="1"/>
    <n v="94109"/>
    <s v="West"/>
    <s v="OFF-PA-10004101"/>
    <x v="1"/>
    <x v="10"/>
    <s v="Xerox 1894"/>
    <n v="45.36"/>
    <n v="7"/>
    <n v="0"/>
    <n v="21.7728"/>
  </r>
  <r>
    <n v="4720"/>
    <s v="CA-2015-142601"/>
    <x v="24"/>
    <d v="2015-04-20T00:00:00"/>
    <x v="0"/>
    <s v="DE-13255"/>
    <s v="Deanra Eno"/>
    <x v="2"/>
    <s v="United States"/>
    <x v="1"/>
    <x v="1"/>
    <n v="90004"/>
    <s v="West"/>
    <s v="OFF-ST-10002756"/>
    <x v="1"/>
    <x v="4"/>
    <s v="Tennsco Stur-D-Stor Boltless Shelving, 5 Shelves, 24&quot; Deep, Sand"/>
    <n v="947.17"/>
    <n v="7"/>
    <n v="0"/>
    <n v="9.4717000000000002"/>
  </r>
  <r>
    <n v="4721"/>
    <s v="CA-2015-142601"/>
    <x v="24"/>
    <d v="2015-04-20T00:00:00"/>
    <x v="0"/>
    <s v="DE-13255"/>
    <s v="Deanra Eno"/>
    <x v="2"/>
    <s v="United States"/>
    <x v="1"/>
    <x v="1"/>
    <n v="90004"/>
    <s v="West"/>
    <s v="OFF-PA-10000483"/>
    <x v="1"/>
    <x v="10"/>
    <s v="Xerox 19"/>
    <n v="61.96"/>
    <n v="2"/>
    <n v="0"/>
    <n v="27.882000000000001"/>
  </r>
  <r>
    <n v="4722"/>
    <s v="CA-2014-106229"/>
    <x v="159"/>
    <d v="2014-06-11T00:00:00"/>
    <x v="0"/>
    <s v="NR-18550"/>
    <s v="Nick Radford"/>
    <x v="0"/>
    <s v="United States"/>
    <x v="34"/>
    <x v="10"/>
    <n v="60505"/>
    <s v="Central"/>
    <s v="FUR-TA-10002041"/>
    <x v="0"/>
    <x v="3"/>
    <s v="Bevis Round Conference Table Top, X-Base"/>
    <n v="268.935"/>
    <n v="3"/>
    <n v="0.5"/>
    <n v="-209.76929999999999"/>
  </r>
  <r>
    <n v="4723"/>
    <s v="US-2017-135230"/>
    <x v="853"/>
    <d v="2017-09-07T00:00:00"/>
    <x v="1"/>
    <s v="CK-12325"/>
    <s v="Christine Kargatis"/>
    <x v="2"/>
    <s v="United States"/>
    <x v="4"/>
    <x v="4"/>
    <n v="98103"/>
    <s v="West"/>
    <s v="OFF-AR-10001166"/>
    <x v="1"/>
    <x v="6"/>
    <s v="Staples in misc. colors"/>
    <n v="7.58"/>
    <n v="1"/>
    <n v="0"/>
    <n v="2.9561999999999999"/>
  </r>
  <r>
    <n v="4724"/>
    <s v="CA-2016-159653"/>
    <x v="730"/>
    <d v="2016-05-22T00:00:00"/>
    <x v="3"/>
    <s v="JF-15490"/>
    <s v="Jeremy Farry"/>
    <x v="0"/>
    <s v="United States"/>
    <x v="417"/>
    <x v="32"/>
    <n v="30605"/>
    <s v="South"/>
    <s v="OFF-LA-10004345"/>
    <x v="1"/>
    <x v="2"/>
    <s v="Avery 493"/>
    <n v="14.73"/>
    <n v="3"/>
    <n v="0"/>
    <n v="7.2176999999999998"/>
  </r>
  <r>
    <n v="4725"/>
    <s v="CA-2016-131968"/>
    <x v="583"/>
    <d v="2016-11-15T00:00:00"/>
    <x v="1"/>
    <s v="LB-16795"/>
    <s v="Laurel Beltran"/>
    <x v="2"/>
    <s v="United States"/>
    <x v="264"/>
    <x v="2"/>
    <n v="32712"/>
    <s v="South"/>
    <s v="OFF-BI-10002852"/>
    <x v="1"/>
    <x v="8"/>
    <s v="Ibico Standard Transparent Covers"/>
    <n v="9.8879999999999999"/>
    <n v="2"/>
    <n v="0.7"/>
    <n v="-6.9215999999999998"/>
  </r>
  <r>
    <n v="4726"/>
    <s v="CA-2016-131968"/>
    <x v="583"/>
    <d v="2016-11-15T00:00:00"/>
    <x v="1"/>
    <s v="LB-16795"/>
    <s v="Laurel Beltran"/>
    <x v="2"/>
    <s v="United States"/>
    <x v="264"/>
    <x v="2"/>
    <n v="32712"/>
    <s v="South"/>
    <s v="OFF-AP-10001058"/>
    <x v="1"/>
    <x v="9"/>
    <s v="Sanyo 2.5 Cubic Foot Mid-Size Office Refrigerators"/>
    <n v="671.54399999999998"/>
    <n v="3"/>
    <n v="0.2"/>
    <n v="50.3658"/>
  </r>
  <r>
    <n v="4727"/>
    <s v="CA-2014-119151"/>
    <x v="641"/>
    <d v="2014-11-29T00:00:00"/>
    <x v="0"/>
    <s v="MP-18175"/>
    <s v="Mike Pelletier"/>
    <x v="2"/>
    <s v="United States"/>
    <x v="20"/>
    <x v="15"/>
    <n v="10009"/>
    <s v="East"/>
    <s v="OFF-ST-10003470"/>
    <x v="1"/>
    <x v="4"/>
    <s v="Tennsco Snap-Together Open Shelving Units, Starter Sets and Add-On Units"/>
    <n v="1117.92"/>
    <n v="4"/>
    <n v="0"/>
    <n v="55.896000000000001"/>
  </r>
  <r>
    <n v="4728"/>
    <s v="CA-2014-119151"/>
    <x v="641"/>
    <d v="2014-11-29T00:00:00"/>
    <x v="0"/>
    <s v="MP-18175"/>
    <s v="Mike Pelletier"/>
    <x v="2"/>
    <s v="United States"/>
    <x v="20"/>
    <x v="15"/>
    <n v="10009"/>
    <s v="East"/>
    <s v="FUR-BO-10003159"/>
    <x v="0"/>
    <x v="0"/>
    <s v="Sauder Camden County Collection Libraries, Planked Cherry Finish"/>
    <n v="275.952"/>
    <n v="3"/>
    <n v="0.2"/>
    <n v="-37.943399999999997"/>
  </r>
  <r>
    <n v="4729"/>
    <s v="CA-2014-123323"/>
    <x v="845"/>
    <d v="2014-11-12T00:00:00"/>
    <x v="1"/>
    <s v="LH-16900"/>
    <s v="Lena Hernandez"/>
    <x v="0"/>
    <s v="United States"/>
    <x v="8"/>
    <x v="1"/>
    <n v="94110"/>
    <s v="West"/>
    <s v="OFF-BI-10003684"/>
    <x v="1"/>
    <x v="8"/>
    <s v="Wilson Jones Legal Size Ring Binders"/>
    <n v="123.14400000000001"/>
    <n v="7"/>
    <n v="0.2"/>
    <n v="46.179000000000002"/>
  </r>
  <r>
    <n v="4730"/>
    <s v="CA-2016-124681"/>
    <x v="427"/>
    <d v="2016-07-23T00:00:00"/>
    <x v="0"/>
    <s v="SV-20935"/>
    <s v="Susan Vittorini"/>
    <x v="0"/>
    <s v="United States"/>
    <x v="61"/>
    <x v="5"/>
    <n v="75217"/>
    <s v="Central"/>
    <s v="TEC-AC-10000487"/>
    <x v="2"/>
    <x v="11"/>
    <s v="SanDisk Cruzer 4 GB USB Flash Drive"/>
    <n v="15.576000000000001"/>
    <n v="3"/>
    <n v="0.2"/>
    <n v="3.3098999999999998"/>
  </r>
  <r>
    <n v="4731"/>
    <s v="US-2015-103996"/>
    <x v="368"/>
    <d v="2015-03-31T00:00:00"/>
    <x v="0"/>
    <s v="RB-19435"/>
    <s v="Richard Bierner"/>
    <x v="0"/>
    <s v="United States"/>
    <x v="70"/>
    <x v="1"/>
    <n v="92105"/>
    <s v="West"/>
    <s v="OFF-PA-10001736"/>
    <x v="1"/>
    <x v="10"/>
    <s v="Xerox 1880"/>
    <n v="212.64"/>
    <n v="6"/>
    <n v="0"/>
    <n v="99.940799999999996"/>
  </r>
  <r>
    <n v="4732"/>
    <s v="US-2015-103996"/>
    <x v="368"/>
    <d v="2015-03-31T00:00:00"/>
    <x v="0"/>
    <s v="RB-19435"/>
    <s v="Richard Bierner"/>
    <x v="0"/>
    <s v="United States"/>
    <x v="70"/>
    <x v="1"/>
    <n v="92105"/>
    <s v="West"/>
    <s v="OFF-PA-10001609"/>
    <x v="1"/>
    <x v="10"/>
    <s v="Tops Wirebound Message Log Books"/>
    <n v="9.8699999999999992"/>
    <n v="3"/>
    <n v="0"/>
    <n v="4.5401999999999996"/>
  </r>
  <r>
    <n v="4733"/>
    <s v="US-2015-103996"/>
    <x v="368"/>
    <d v="2015-03-31T00:00:00"/>
    <x v="0"/>
    <s v="RB-19435"/>
    <s v="Richard Bierner"/>
    <x v="0"/>
    <s v="United States"/>
    <x v="70"/>
    <x v="1"/>
    <n v="92105"/>
    <s v="West"/>
    <s v="TEC-AC-10003116"/>
    <x v="2"/>
    <x v="11"/>
    <s v="Memorex Froggy Flash Drive 8 GB"/>
    <n v="53.25"/>
    <n v="3"/>
    <n v="0"/>
    <n v="20.767499999999998"/>
  </r>
  <r>
    <n v="4734"/>
    <s v="US-2015-103996"/>
    <x v="368"/>
    <d v="2015-03-31T00:00:00"/>
    <x v="0"/>
    <s v="RB-19435"/>
    <s v="Richard Bierner"/>
    <x v="0"/>
    <s v="United States"/>
    <x v="70"/>
    <x v="1"/>
    <n v="92105"/>
    <s v="West"/>
    <s v="FUR-FU-10004586"/>
    <x v="0"/>
    <x v="5"/>
    <s v="G.E. Longer-Life Indoor Recessed Floodlight Bulbs"/>
    <n v="19.920000000000002"/>
    <n v="3"/>
    <n v="0"/>
    <n v="9.5616000000000003"/>
  </r>
  <r>
    <n v="4735"/>
    <s v="CA-2016-120530"/>
    <x v="281"/>
    <d v="2016-04-12T00:00:00"/>
    <x v="1"/>
    <s v="Dl-13600"/>
    <s v="Dorris liebe"/>
    <x v="1"/>
    <s v="United States"/>
    <x v="20"/>
    <x v="15"/>
    <n v="10035"/>
    <s v="East"/>
    <s v="FUR-CH-10000454"/>
    <x v="0"/>
    <x v="1"/>
    <s v="Hon Deluxe Fabric Upholstered Stacking Chairs, Rounded Back"/>
    <n v="658.74599999999998"/>
    <n v="3"/>
    <n v="0.1"/>
    <n v="146.38800000000001"/>
  </r>
  <r>
    <n v="4736"/>
    <s v="CA-2015-155054"/>
    <x v="385"/>
    <d v="2015-06-19T00:00:00"/>
    <x v="1"/>
    <s v="PS-19045"/>
    <s v="Penelope Sewall"/>
    <x v="2"/>
    <s v="United States"/>
    <x v="412"/>
    <x v="43"/>
    <n v="4240"/>
    <s v="East"/>
    <s v="OFF-BI-10004970"/>
    <x v="1"/>
    <x v="8"/>
    <s v="ACCOHIDE 3-Ring Binder, Blue, 1&quot;"/>
    <n v="8.26"/>
    <n v="2"/>
    <n v="0"/>
    <n v="3.8822000000000001"/>
  </r>
  <r>
    <n v="4737"/>
    <s v="CA-2015-155054"/>
    <x v="385"/>
    <d v="2015-06-19T00:00:00"/>
    <x v="1"/>
    <s v="PS-19045"/>
    <s v="Penelope Sewall"/>
    <x v="2"/>
    <s v="United States"/>
    <x v="412"/>
    <x v="43"/>
    <n v="4240"/>
    <s v="East"/>
    <s v="OFF-BI-10002824"/>
    <x v="1"/>
    <x v="8"/>
    <s v="Recycled Easel Ring Binders"/>
    <n v="29.84"/>
    <n v="2"/>
    <n v="0"/>
    <n v="13.428000000000001"/>
  </r>
  <r>
    <n v="4738"/>
    <s v="CA-2015-155054"/>
    <x v="385"/>
    <d v="2015-06-19T00:00:00"/>
    <x v="1"/>
    <s v="PS-19045"/>
    <s v="Penelope Sewall"/>
    <x v="2"/>
    <s v="United States"/>
    <x v="412"/>
    <x v="43"/>
    <n v="4240"/>
    <s v="East"/>
    <s v="TEC-AC-10003657"/>
    <x v="2"/>
    <x v="11"/>
    <s v="Lenovo 17-Key USB Numeric Keypad"/>
    <n v="67.98"/>
    <n v="2"/>
    <n v="0"/>
    <n v="14.9556"/>
  </r>
  <r>
    <n v="4739"/>
    <s v="CA-2015-105725"/>
    <x v="954"/>
    <d v="2015-02-24T00:00:00"/>
    <x v="1"/>
    <s v="GT-14755"/>
    <s v="Guy Thornton"/>
    <x v="0"/>
    <s v="United States"/>
    <x v="85"/>
    <x v="1"/>
    <n v="90805"/>
    <s v="West"/>
    <s v="OFF-LA-10003510"/>
    <x v="1"/>
    <x v="2"/>
    <s v="Avery 4027 File Folder Labels for Dot Matrix Printers, 5000 Labels per Box, White"/>
    <n v="61.06"/>
    <n v="2"/>
    <n v="0"/>
    <n v="28.087599999999998"/>
  </r>
  <r>
    <n v="4740"/>
    <s v="CA-2015-105725"/>
    <x v="954"/>
    <d v="2015-02-24T00:00:00"/>
    <x v="1"/>
    <s v="GT-14755"/>
    <s v="Guy Thornton"/>
    <x v="0"/>
    <s v="United States"/>
    <x v="85"/>
    <x v="1"/>
    <n v="90805"/>
    <s v="West"/>
    <s v="FUR-TA-10001676"/>
    <x v="0"/>
    <x v="3"/>
    <s v="Hon 61000 Series Interactive Training Tables"/>
    <n v="35.543999999999997"/>
    <n v="1"/>
    <n v="0.2"/>
    <n v="-0.88859999999999995"/>
  </r>
  <r>
    <n v="4741"/>
    <s v="CA-2017-164364"/>
    <x v="105"/>
    <d v="2017-11-16T00:00:00"/>
    <x v="1"/>
    <s v="CS-12355"/>
    <s v="Christine Sundaresam"/>
    <x v="0"/>
    <s v="United States"/>
    <x v="4"/>
    <x v="4"/>
    <n v="98115"/>
    <s v="West"/>
    <s v="OFF-LA-10004853"/>
    <x v="1"/>
    <x v="2"/>
    <s v="Avery 483"/>
    <n v="9.9600000000000009"/>
    <n v="2"/>
    <n v="0"/>
    <n v="4.5815999999999999"/>
  </r>
  <r>
    <n v="4742"/>
    <s v="CA-2017-164364"/>
    <x v="105"/>
    <d v="2017-11-16T00:00:00"/>
    <x v="1"/>
    <s v="CS-12355"/>
    <s v="Christine Sundaresam"/>
    <x v="0"/>
    <s v="United States"/>
    <x v="4"/>
    <x v="4"/>
    <n v="98115"/>
    <s v="West"/>
    <s v="OFF-AR-10000315"/>
    <x v="1"/>
    <x v="6"/>
    <s v="Dixon Ticonderoga Maple Cedar Pencil, #2"/>
    <n v="9.2100000000000009"/>
    <n v="3"/>
    <n v="0"/>
    <n v="2.3025000000000002"/>
  </r>
  <r>
    <n v="4743"/>
    <s v="CA-2017-164364"/>
    <x v="105"/>
    <d v="2017-11-16T00:00:00"/>
    <x v="1"/>
    <s v="CS-12355"/>
    <s v="Christine Sundaresam"/>
    <x v="0"/>
    <s v="United States"/>
    <x v="4"/>
    <x v="4"/>
    <n v="98115"/>
    <s v="West"/>
    <s v="OFF-SU-10000381"/>
    <x v="1"/>
    <x v="14"/>
    <s v="Acme Forged Steel Scissors with Black Enamel Handles"/>
    <n v="27.93"/>
    <n v="3"/>
    <n v="0"/>
    <n v="8.0997000000000003"/>
  </r>
  <r>
    <n v="4744"/>
    <s v="CA-2017-168123"/>
    <x v="916"/>
    <d v="2017-03-05T00:00:00"/>
    <x v="3"/>
    <s v="JD-16060"/>
    <s v="Julia Dunbar"/>
    <x v="0"/>
    <s v="United States"/>
    <x v="30"/>
    <x v="11"/>
    <n v="55901"/>
    <s v="Central"/>
    <s v="OFF-FA-10002763"/>
    <x v="1"/>
    <x v="13"/>
    <s v="Advantus Map Pennant Flags and Round Head Tacks"/>
    <n v="7.9"/>
    <n v="2"/>
    <n v="0"/>
    <n v="2.528"/>
  </r>
  <r>
    <n v="4745"/>
    <s v="CA-2017-168123"/>
    <x v="916"/>
    <d v="2017-03-05T00:00:00"/>
    <x v="3"/>
    <s v="JD-16060"/>
    <s v="Julia Dunbar"/>
    <x v="0"/>
    <s v="United States"/>
    <x v="30"/>
    <x v="11"/>
    <n v="55901"/>
    <s v="Central"/>
    <s v="OFF-ST-10000877"/>
    <x v="1"/>
    <x v="4"/>
    <s v="Recycled Steel Personal File for Standard File Folders"/>
    <n v="221.16"/>
    <n v="4"/>
    <n v="0"/>
    <n v="57.501600000000003"/>
  </r>
  <r>
    <n v="4746"/>
    <s v="CA-2017-168123"/>
    <x v="916"/>
    <d v="2017-03-05T00:00:00"/>
    <x v="3"/>
    <s v="JD-16060"/>
    <s v="Julia Dunbar"/>
    <x v="0"/>
    <s v="United States"/>
    <x v="30"/>
    <x v="11"/>
    <n v="55901"/>
    <s v="Central"/>
    <s v="OFF-BI-10001071"/>
    <x v="1"/>
    <x v="8"/>
    <s v="GBC ProClick Punch Binding System"/>
    <n v="127.96"/>
    <n v="2"/>
    <n v="0"/>
    <n v="62.700400000000002"/>
  </r>
  <r>
    <n v="4747"/>
    <s v="CA-2017-168123"/>
    <x v="916"/>
    <d v="2017-03-05T00:00:00"/>
    <x v="3"/>
    <s v="JD-16060"/>
    <s v="Julia Dunbar"/>
    <x v="0"/>
    <s v="United States"/>
    <x v="30"/>
    <x v="11"/>
    <n v="55901"/>
    <s v="Central"/>
    <s v="OFF-BI-10001097"/>
    <x v="1"/>
    <x v="8"/>
    <s v="Avery Hole Reinforcements"/>
    <n v="18.690000000000001"/>
    <n v="3"/>
    <n v="0"/>
    <n v="9.1580999999999992"/>
  </r>
  <r>
    <n v="4748"/>
    <s v="CA-2016-120005"/>
    <x v="840"/>
    <d v="2016-03-03T00:00:00"/>
    <x v="3"/>
    <s v="TS-21160"/>
    <s v="Theresa Swint"/>
    <x v="1"/>
    <s v="United States"/>
    <x v="8"/>
    <x v="1"/>
    <n v="94110"/>
    <s v="West"/>
    <s v="OFF-SU-10004782"/>
    <x v="1"/>
    <x v="14"/>
    <s v="Elite 5&quot; Scissors"/>
    <n v="25.35"/>
    <n v="3"/>
    <n v="0"/>
    <n v="7.6050000000000004"/>
  </r>
  <r>
    <n v="4749"/>
    <s v="CA-2016-120005"/>
    <x v="840"/>
    <d v="2016-03-03T00:00:00"/>
    <x v="3"/>
    <s v="TS-21160"/>
    <s v="Theresa Swint"/>
    <x v="1"/>
    <s v="United States"/>
    <x v="8"/>
    <x v="1"/>
    <n v="94110"/>
    <s v="West"/>
    <s v="FUR-FU-10000672"/>
    <x v="0"/>
    <x v="5"/>
    <s v="Executive Impressions 10&quot; Spectator Wall Clock"/>
    <n v="35.28"/>
    <n v="3"/>
    <n v="0"/>
    <n v="11.995200000000001"/>
  </r>
  <r>
    <n v="4750"/>
    <s v="CA-2016-123526"/>
    <x v="435"/>
    <d v="2016-12-25T00:00:00"/>
    <x v="2"/>
    <s v="BV-11245"/>
    <s v="Benjamin Venier"/>
    <x v="1"/>
    <s v="United States"/>
    <x v="4"/>
    <x v="4"/>
    <n v="98103"/>
    <s v="West"/>
    <s v="OFF-PA-10002986"/>
    <x v="1"/>
    <x v="10"/>
    <s v="Xerox 1898"/>
    <n v="33.4"/>
    <n v="5"/>
    <n v="0"/>
    <n v="16.032"/>
  </r>
  <r>
    <n v="4751"/>
    <s v="CA-2016-127649"/>
    <x v="877"/>
    <d v="2016-10-09T00:00:00"/>
    <x v="2"/>
    <s v="DL-13495"/>
    <s v="Dionis Lloyd"/>
    <x v="1"/>
    <s v="United States"/>
    <x v="258"/>
    <x v="4"/>
    <n v="99207"/>
    <s v="West"/>
    <s v="TEC-MA-10001972"/>
    <x v="2"/>
    <x v="15"/>
    <s v="Okidata C331dn Printer"/>
    <n v="837.6"/>
    <n v="3"/>
    <n v="0.2"/>
    <n v="62.82"/>
  </r>
  <r>
    <n v="4752"/>
    <s v="CA-2016-159989"/>
    <x v="10"/>
    <d v="2016-12-13T00:00:00"/>
    <x v="1"/>
    <s v="EB-13870"/>
    <s v="Emily Burns"/>
    <x v="0"/>
    <s v="United States"/>
    <x v="47"/>
    <x v="18"/>
    <n v="37064"/>
    <s v="South"/>
    <s v="TEC-PH-10000169"/>
    <x v="2"/>
    <x v="7"/>
    <s v="ARKON Windshield Dashboard Air Vent Car Mount Holder"/>
    <n v="40.68"/>
    <n v="3"/>
    <n v="0.2"/>
    <n v="-9.1530000000000005"/>
  </r>
  <r>
    <n v="4753"/>
    <s v="CA-2017-103499"/>
    <x v="225"/>
    <d v="2017-11-24T00:00:00"/>
    <x v="1"/>
    <s v="ES-14020"/>
    <s v="Erica Smith"/>
    <x v="0"/>
    <s v="United States"/>
    <x v="25"/>
    <x v="18"/>
    <n v="38301"/>
    <s v="South"/>
    <s v="FUR-CH-10001482"/>
    <x v="0"/>
    <x v="1"/>
    <s v="Office Star - Mesh Screen back chair with Vinyl seat"/>
    <n v="209.56800000000001"/>
    <n v="2"/>
    <n v="0.2"/>
    <n v="-23.5764"/>
  </r>
  <r>
    <n v="4754"/>
    <s v="US-2015-167220"/>
    <x v="295"/>
    <d v="2015-12-16T00:00:00"/>
    <x v="1"/>
    <s v="JB-15925"/>
    <s v="Joni Blumstein"/>
    <x v="0"/>
    <s v="United States"/>
    <x v="89"/>
    <x v="5"/>
    <n v="78745"/>
    <s v="Central"/>
    <s v="TEC-AC-10002018"/>
    <x v="2"/>
    <x v="11"/>
    <s v="AmazonBasics 3-Button USB Wired Mouse"/>
    <n v="22.367999999999999"/>
    <n v="4"/>
    <n v="0.2"/>
    <n v="6.4307999999999996"/>
  </r>
  <r>
    <n v="4755"/>
    <s v="CA-2017-126354"/>
    <x v="447"/>
    <d v="2017-02-08T00:00:00"/>
    <x v="1"/>
    <s v="SC-20380"/>
    <s v="Shahid Collister"/>
    <x v="0"/>
    <s v="United States"/>
    <x v="95"/>
    <x v="2"/>
    <n v="33024"/>
    <s v="South"/>
    <s v="OFF-BI-10000301"/>
    <x v="1"/>
    <x v="8"/>
    <s v="GBC Instant Report Kit"/>
    <n v="3.8820000000000001"/>
    <n v="2"/>
    <n v="0.7"/>
    <n v="-2.5880000000000001"/>
  </r>
  <r>
    <n v="4756"/>
    <s v="CA-2017-126354"/>
    <x v="447"/>
    <d v="2017-02-08T00:00:00"/>
    <x v="1"/>
    <s v="SC-20380"/>
    <s v="Shahid Collister"/>
    <x v="0"/>
    <s v="United States"/>
    <x v="95"/>
    <x v="2"/>
    <n v="33024"/>
    <s v="South"/>
    <s v="OFF-PA-10004381"/>
    <x v="1"/>
    <x v="10"/>
    <s v="14-7/8 x 11 Blue Bar Computer Printout Paper"/>
    <n v="115.29600000000001"/>
    <n v="3"/>
    <n v="0.2"/>
    <n v="40.3536"/>
  </r>
  <r>
    <n v="4757"/>
    <s v="CA-2017-169817"/>
    <x v="296"/>
    <d v="2017-09-25T00:00:00"/>
    <x v="1"/>
    <s v="EB-13870"/>
    <s v="Emily Burns"/>
    <x v="0"/>
    <s v="United States"/>
    <x v="10"/>
    <x v="9"/>
    <n v="19143"/>
    <s v="East"/>
    <s v="OFF-BI-10004141"/>
    <x v="1"/>
    <x v="8"/>
    <s v="Insertable Tab Indexes For Data Binders"/>
    <n v="1.9079999999999999"/>
    <n v="2"/>
    <n v="0.7"/>
    <n v="-1.5264"/>
  </r>
  <r>
    <n v="4758"/>
    <s v="US-2017-144582"/>
    <x v="504"/>
    <d v="2017-05-05T00:00:00"/>
    <x v="1"/>
    <s v="TC-21475"/>
    <s v="Tony Chapman"/>
    <x v="2"/>
    <s v="United States"/>
    <x v="414"/>
    <x v="10"/>
    <n v="61832"/>
    <s v="Central"/>
    <s v="OFF-BI-10001575"/>
    <x v="1"/>
    <x v="8"/>
    <s v="GBC Linen Binding Covers"/>
    <n v="43.372"/>
    <n v="7"/>
    <n v="0.8"/>
    <n v="-69.395200000000003"/>
  </r>
  <r>
    <n v="4759"/>
    <s v="CA-2014-121573"/>
    <x v="935"/>
    <d v="2014-11-07T00:00:00"/>
    <x v="1"/>
    <s v="SG-20605"/>
    <s v="Speros Goranitis"/>
    <x v="0"/>
    <s v="United States"/>
    <x v="20"/>
    <x v="15"/>
    <n v="10009"/>
    <s v="East"/>
    <s v="TEC-PH-10000984"/>
    <x v="2"/>
    <x v="7"/>
    <s v="Panasonic KX-TG9471B"/>
    <n v="783.96"/>
    <n v="4"/>
    <n v="0"/>
    <n v="219.50880000000001"/>
  </r>
  <r>
    <n v="4760"/>
    <s v="CA-2014-121573"/>
    <x v="935"/>
    <d v="2014-11-07T00:00:00"/>
    <x v="1"/>
    <s v="SG-20605"/>
    <s v="Speros Goranitis"/>
    <x v="0"/>
    <s v="United States"/>
    <x v="20"/>
    <x v="15"/>
    <n v="10009"/>
    <s v="East"/>
    <s v="OFF-BI-10000666"/>
    <x v="1"/>
    <x v="8"/>
    <s v="Surelock Post Binders"/>
    <n v="48.896000000000001"/>
    <n v="2"/>
    <n v="0.2"/>
    <n v="18.335999999999999"/>
  </r>
  <r>
    <n v="4761"/>
    <s v="CA-2014-121573"/>
    <x v="935"/>
    <d v="2014-11-07T00:00:00"/>
    <x v="1"/>
    <s v="SG-20605"/>
    <s v="Speros Goranitis"/>
    <x v="0"/>
    <s v="United States"/>
    <x v="20"/>
    <x v="15"/>
    <n v="10009"/>
    <s v="East"/>
    <s v="OFF-BI-10003712"/>
    <x v="1"/>
    <x v="8"/>
    <s v="Acco Pressboard Covers with Storage Hooks, 14 7/8&quot; x 11&quot;, Light Blue"/>
    <n v="7.8559999999999999"/>
    <n v="2"/>
    <n v="0.2"/>
    <n v="2.8477999999999999"/>
  </r>
  <r>
    <n v="4762"/>
    <s v="CA-2016-117660"/>
    <x v="945"/>
    <d v="2017-01-04T00:00:00"/>
    <x v="1"/>
    <s v="BM-11785"/>
    <s v="Bryan Mills"/>
    <x v="0"/>
    <s v="United States"/>
    <x v="38"/>
    <x v="24"/>
    <n v="43229"/>
    <s v="East"/>
    <s v="OFF-LA-10003720"/>
    <x v="1"/>
    <x v="2"/>
    <s v="Avery 487"/>
    <n v="5.9039999999999999"/>
    <n v="2"/>
    <n v="0.2"/>
    <n v="1.9925999999999999"/>
  </r>
  <r>
    <n v="4763"/>
    <s v="CA-2016-117660"/>
    <x v="945"/>
    <d v="2017-01-04T00:00:00"/>
    <x v="1"/>
    <s v="BM-11785"/>
    <s v="Bryan Mills"/>
    <x v="0"/>
    <s v="United States"/>
    <x v="38"/>
    <x v="24"/>
    <n v="43229"/>
    <s v="East"/>
    <s v="OFF-SU-10001664"/>
    <x v="1"/>
    <x v="14"/>
    <s v="Acme Office Executive Series Stainless Steel Trimmers"/>
    <n v="13.712"/>
    <n v="2"/>
    <n v="0.2"/>
    <n v="1.0284"/>
  </r>
  <r>
    <n v="4764"/>
    <s v="CA-2014-112851"/>
    <x v="328"/>
    <d v="2014-09-21T00:00:00"/>
    <x v="1"/>
    <s v="NR-18550"/>
    <s v="Nick Radford"/>
    <x v="0"/>
    <s v="United States"/>
    <x v="374"/>
    <x v="1"/>
    <n v="91911"/>
    <s v="West"/>
    <s v="OFF-EN-10001453"/>
    <x v="1"/>
    <x v="12"/>
    <s v="Tyvek Interoffice Envelopes, 9 1/2&quot; x 12 1/2&quot;, 100/Box"/>
    <n v="182.94"/>
    <n v="3"/>
    <n v="0"/>
    <n v="85.981800000000007"/>
  </r>
  <r>
    <n v="4765"/>
    <s v="CA-2017-123701"/>
    <x v="221"/>
    <d v="2017-11-27T00:00:00"/>
    <x v="2"/>
    <s v="PG-18820"/>
    <s v="Patrick Gardner"/>
    <x v="0"/>
    <s v="United States"/>
    <x v="8"/>
    <x v="1"/>
    <n v="94110"/>
    <s v="West"/>
    <s v="OFF-AR-10001860"/>
    <x v="1"/>
    <x v="6"/>
    <s v="BIC Liqua Brite Liner"/>
    <n v="27.76"/>
    <n v="4"/>
    <n v="0"/>
    <n v="9.9936000000000007"/>
  </r>
  <r>
    <n v="4766"/>
    <s v="CA-2015-118227"/>
    <x v="999"/>
    <d v="2015-04-28T00:00:00"/>
    <x v="1"/>
    <s v="DB-13270"/>
    <s v="Deborah Brumfield"/>
    <x v="2"/>
    <s v="United States"/>
    <x v="20"/>
    <x v="15"/>
    <n v="10009"/>
    <s v="East"/>
    <s v="OFF-AR-10001044"/>
    <x v="1"/>
    <x v="6"/>
    <s v="BOSTON Ranger #55 Pencil Sharpener, Black"/>
    <n v="25.99"/>
    <n v="1"/>
    <n v="0"/>
    <n v="7.5370999999999997"/>
  </r>
  <r>
    <n v="4767"/>
    <s v="CA-2015-123155"/>
    <x v="1000"/>
    <d v="2015-03-12T00:00:00"/>
    <x v="2"/>
    <s v="NS-18640"/>
    <s v="Noel Staavos"/>
    <x v="1"/>
    <s v="United States"/>
    <x v="52"/>
    <x v="5"/>
    <n v="78207"/>
    <s v="Central"/>
    <s v="TEC-AC-10002473"/>
    <x v="2"/>
    <x v="11"/>
    <s v="Maxell 4.7GB DVD-R"/>
    <n v="113.52"/>
    <n v="5"/>
    <n v="0.2"/>
    <n v="29.798999999999999"/>
  </r>
  <r>
    <n v="4768"/>
    <s v="CA-2015-123155"/>
    <x v="1000"/>
    <d v="2015-03-12T00:00:00"/>
    <x v="2"/>
    <s v="NS-18640"/>
    <s v="Noel Staavos"/>
    <x v="1"/>
    <s v="United States"/>
    <x v="52"/>
    <x v="5"/>
    <n v="78207"/>
    <s v="Central"/>
    <s v="TEC-PH-10001809"/>
    <x v="2"/>
    <x v="7"/>
    <s v="Panasonic KX T7736-B Digital phone"/>
    <n v="359.88"/>
    <n v="3"/>
    <n v="0.2"/>
    <n v="22.4925"/>
  </r>
  <r>
    <n v="4769"/>
    <s v="CA-2017-158883"/>
    <x v="455"/>
    <d v="2017-06-03T00:00:00"/>
    <x v="3"/>
    <s v="CS-11860"/>
    <s v="Cari Schnelling"/>
    <x v="0"/>
    <s v="United States"/>
    <x v="108"/>
    <x v="3"/>
    <n v="28540"/>
    <s v="South"/>
    <s v="OFF-PA-10004733"/>
    <x v="1"/>
    <x v="10"/>
    <s v="Things To Do Today Spiral Book"/>
    <n v="25.344000000000001"/>
    <n v="4"/>
    <n v="0.2"/>
    <n v="9.1872000000000007"/>
  </r>
  <r>
    <n v="4770"/>
    <s v="US-2016-114888"/>
    <x v="251"/>
    <d v="2016-09-24T00:00:00"/>
    <x v="0"/>
    <s v="CC-12430"/>
    <s v="Chuck Clark"/>
    <x v="2"/>
    <s v="United States"/>
    <x v="8"/>
    <x v="1"/>
    <n v="94109"/>
    <s v="West"/>
    <s v="OFF-BI-10003355"/>
    <x v="1"/>
    <x v="8"/>
    <s v="Cardinal Holdit Business Card Pockets"/>
    <n v="11.952"/>
    <n v="3"/>
    <n v="0.2"/>
    <n v="4.1832000000000003"/>
  </r>
  <r>
    <n v="4771"/>
    <s v="US-2016-114888"/>
    <x v="251"/>
    <d v="2016-09-24T00:00:00"/>
    <x v="0"/>
    <s v="CC-12430"/>
    <s v="Chuck Clark"/>
    <x v="2"/>
    <s v="United States"/>
    <x v="8"/>
    <x v="1"/>
    <n v="94109"/>
    <s v="West"/>
    <s v="OFF-SU-10001212"/>
    <x v="1"/>
    <x v="14"/>
    <s v="Kleencut Forged Office Shears by Acme United Corporation"/>
    <n v="6.24"/>
    <n v="3"/>
    <n v="0"/>
    <n v="1.8720000000000001"/>
  </r>
  <r>
    <n v="4772"/>
    <s v="US-2014-167262"/>
    <x v="656"/>
    <d v="2014-11-03T00:00:00"/>
    <x v="0"/>
    <s v="AC-10450"/>
    <s v="Amy Cox"/>
    <x v="0"/>
    <s v="United States"/>
    <x v="418"/>
    <x v="16"/>
    <n v="85323"/>
    <s v="West"/>
    <s v="TEC-PH-10000486"/>
    <x v="2"/>
    <x v="7"/>
    <s v="Plantronics HL10 Handset Lifter"/>
    <n v="742.33600000000001"/>
    <n v="8"/>
    <n v="0.2"/>
    <n v="83.512799999999999"/>
  </r>
  <r>
    <n v="4773"/>
    <s v="CA-2017-119746"/>
    <x v="51"/>
    <d v="2017-11-27T00:00:00"/>
    <x v="1"/>
    <s v="CM-12385"/>
    <s v="Christopher Martinez"/>
    <x v="0"/>
    <s v="United States"/>
    <x v="22"/>
    <x v="10"/>
    <n v="60610"/>
    <s v="Central"/>
    <s v="FUR-FU-10004909"/>
    <x v="0"/>
    <x v="5"/>
    <s v="Contemporary Wood/Metal Frame"/>
    <n v="6.4640000000000004"/>
    <n v="1"/>
    <n v="0.6"/>
    <n v="-4.04"/>
  </r>
  <r>
    <n v="4774"/>
    <s v="CA-2017-119746"/>
    <x v="51"/>
    <d v="2017-11-27T00:00:00"/>
    <x v="1"/>
    <s v="CM-12385"/>
    <s v="Christopher Martinez"/>
    <x v="0"/>
    <s v="United States"/>
    <x v="22"/>
    <x v="10"/>
    <n v="60610"/>
    <s v="Central"/>
    <s v="OFF-LA-10001613"/>
    <x v="1"/>
    <x v="2"/>
    <s v="Avery File Folder Labels"/>
    <n v="11.52"/>
    <n v="5"/>
    <n v="0.2"/>
    <n v="4.1760000000000002"/>
  </r>
  <r>
    <n v="4775"/>
    <s v="CA-2017-119746"/>
    <x v="51"/>
    <d v="2017-11-27T00:00:00"/>
    <x v="1"/>
    <s v="CM-12385"/>
    <s v="Christopher Martinez"/>
    <x v="0"/>
    <s v="United States"/>
    <x v="22"/>
    <x v="10"/>
    <n v="60610"/>
    <s v="Central"/>
    <s v="TEC-PH-10004447"/>
    <x v="2"/>
    <x v="7"/>
    <s v="Toshiba IPT2010-SD IP Telephone"/>
    <n v="222.38399999999999"/>
    <n v="2"/>
    <n v="0.2"/>
    <n v="16.678799999999999"/>
  </r>
  <r>
    <n v="4776"/>
    <s v="CA-2017-108091"/>
    <x v="673"/>
    <d v="2017-11-21T00:00:00"/>
    <x v="1"/>
    <s v="EK-13795"/>
    <s v="Eileen Kiefer"/>
    <x v="2"/>
    <s v="United States"/>
    <x v="194"/>
    <x v="1"/>
    <n v="92025"/>
    <s v="West"/>
    <s v="OFF-AR-10000255"/>
    <x v="1"/>
    <x v="6"/>
    <s v="Newell 328"/>
    <n v="23.36"/>
    <n v="4"/>
    <n v="0"/>
    <n v="6.0735999999999999"/>
  </r>
  <r>
    <n v="4777"/>
    <s v="CA-2016-101630"/>
    <x v="317"/>
    <d v="2016-02-23T00:00:00"/>
    <x v="0"/>
    <s v="CK-12760"/>
    <s v="Cyma Kinney"/>
    <x v="1"/>
    <s v="United States"/>
    <x v="85"/>
    <x v="15"/>
    <n v="11561"/>
    <s v="East"/>
    <s v="OFF-LA-10004425"/>
    <x v="1"/>
    <x v="2"/>
    <s v="Staple-on labels"/>
    <n v="8.67"/>
    <n v="3"/>
    <n v="0"/>
    <n v="4.0749000000000004"/>
  </r>
  <r>
    <n v="4778"/>
    <s v="CA-2016-101630"/>
    <x v="317"/>
    <d v="2016-02-23T00:00:00"/>
    <x v="0"/>
    <s v="CK-12760"/>
    <s v="Cyma Kinney"/>
    <x v="1"/>
    <s v="United States"/>
    <x v="85"/>
    <x v="15"/>
    <n v="11561"/>
    <s v="East"/>
    <s v="OFF-SU-10001664"/>
    <x v="1"/>
    <x v="14"/>
    <s v="Acme Office Executive Series Stainless Steel Trimmers"/>
    <n v="25.71"/>
    <n v="3"/>
    <n v="0"/>
    <n v="6.6845999999999997"/>
  </r>
  <r>
    <n v="4779"/>
    <s v="CA-2017-132346"/>
    <x v="659"/>
    <d v="2017-11-11T00:00:00"/>
    <x v="1"/>
    <s v="PK-19075"/>
    <s v="Pete Kriz"/>
    <x v="0"/>
    <s v="United States"/>
    <x v="46"/>
    <x v="13"/>
    <n v="19711"/>
    <s v="East"/>
    <s v="OFF-AP-10000696"/>
    <x v="1"/>
    <x v="9"/>
    <s v="Holmes Odor Grabber"/>
    <n v="100.94"/>
    <n v="7"/>
    <n v="0"/>
    <n v="33.310200000000002"/>
  </r>
  <r>
    <n v="4780"/>
    <s v="CA-2014-150301"/>
    <x v="1001"/>
    <d v="2014-07-10T00:00:00"/>
    <x v="2"/>
    <s v="MH-18025"/>
    <s v="Michelle Huthwaite"/>
    <x v="0"/>
    <s v="United States"/>
    <x v="198"/>
    <x v="15"/>
    <n v="14215"/>
    <s v="East"/>
    <s v="FUR-CH-10002647"/>
    <x v="0"/>
    <x v="1"/>
    <s v="Situations Contoured Folding Chairs, 4/Set"/>
    <n v="63.881999999999998"/>
    <n v="1"/>
    <n v="0.1"/>
    <n v="10.647"/>
  </r>
  <r>
    <n v="4781"/>
    <s v="CA-2014-159310"/>
    <x v="845"/>
    <d v="2014-11-12T00:00:00"/>
    <x v="1"/>
    <s v="SC-20725"/>
    <s v="Steven Cartwright"/>
    <x v="0"/>
    <s v="United States"/>
    <x v="12"/>
    <x v="5"/>
    <n v="77070"/>
    <s v="Central"/>
    <s v="FUR-CH-10002758"/>
    <x v="0"/>
    <x v="1"/>
    <s v="Hon Deluxe Fabric Upholstered Stacking Chairs, Squared Back"/>
    <n v="683.14400000000001"/>
    <n v="4"/>
    <n v="0.3"/>
    <n v="0"/>
  </r>
  <r>
    <n v="4782"/>
    <s v="CA-2014-159310"/>
    <x v="845"/>
    <d v="2014-11-12T00:00:00"/>
    <x v="1"/>
    <s v="SC-20725"/>
    <s v="Steven Cartwright"/>
    <x v="0"/>
    <s v="United States"/>
    <x v="12"/>
    <x v="5"/>
    <n v="77070"/>
    <s v="Central"/>
    <s v="OFF-BI-10000201"/>
    <x v="1"/>
    <x v="8"/>
    <s v="Avery Triangle Shaped Sheet Lifters, Black, 2/Pack"/>
    <n v="1.476"/>
    <n v="3"/>
    <n v="0.8"/>
    <n v="-2.214"/>
  </r>
  <r>
    <n v="4783"/>
    <s v="CA-2014-159310"/>
    <x v="845"/>
    <d v="2014-11-12T00:00:00"/>
    <x v="1"/>
    <s v="SC-20725"/>
    <s v="Steven Cartwright"/>
    <x v="0"/>
    <s v="United States"/>
    <x v="12"/>
    <x v="5"/>
    <n v="77070"/>
    <s v="Central"/>
    <s v="OFF-SU-10004115"/>
    <x v="1"/>
    <x v="14"/>
    <s v="Acme Stainless Steel Office Snips"/>
    <n v="40.712000000000003"/>
    <n v="7"/>
    <n v="0.2"/>
    <n v="3.5623"/>
  </r>
  <r>
    <n v="4784"/>
    <s v="US-2017-147984"/>
    <x v="480"/>
    <d v="2017-02-01T00:00:00"/>
    <x v="1"/>
    <s v="GB-14575"/>
    <s v="Giulietta Baptist"/>
    <x v="0"/>
    <s v="United States"/>
    <x v="391"/>
    <x v="41"/>
    <n v="67212"/>
    <s v="Central"/>
    <s v="OFF-PA-10000806"/>
    <x v="1"/>
    <x v="10"/>
    <s v="Xerox 1934"/>
    <n v="279.89999999999998"/>
    <n v="5"/>
    <n v="0"/>
    <n v="137.15100000000001"/>
  </r>
  <r>
    <n v="4785"/>
    <s v="CA-2015-104346"/>
    <x v="555"/>
    <d v="2015-12-16T00:00:00"/>
    <x v="1"/>
    <s v="IM-15070"/>
    <s v="Irene Maddox"/>
    <x v="0"/>
    <s v="United States"/>
    <x v="77"/>
    <x v="22"/>
    <n v="80906"/>
    <s v="West"/>
    <s v="OFF-AR-10001473"/>
    <x v="1"/>
    <x v="6"/>
    <s v="Newell 313"/>
    <n v="13.12"/>
    <n v="5"/>
    <n v="0.2"/>
    <n v="1.1479999999999999"/>
  </r>
  <r>
    <n v="4786"/>
    <s v="CA-2015-104346"/>
    <x v="555"/>
    <d v="2015-12-16T00:00:00"/>
    <x v="1"/>
    <s v="IM-15070"/>
    <s v="Irene Maddox"/>
    <x v="0"/>
    <s v="United States"/>
    <x v="77"/>
    <x v="22"/>
    <n v="80906"/>
    <s v="West"/>
    <s v="FUR-BO-10003450"/>
    <x v="0"/>
    <x v="0"/>
    <s v="Bush Westfield Collection Bookcases, Dark Cherry Finish"/>
    <n v="69.575999999999993"/>
    <n v="4"/>
    <n v="0.7"/>
    <n v="-143.79040000000001"/>
  </r>
  <r>
    <n v="4787"/>
    <s v="CA-2015-104346"/>
    <x v="555"/>
    <d v="2015-12-16T00:00:00"/>
    <x v="1"/>
    <s v="IM-15070"/>
    <s v="Irene Maddox"/>
    <x v="0"/>
    <s v="United States"/>
    <x v="77"/>
    <x v="22"/>
    <n v="80906"/>
    <s v="West"/>
    <s v="OFF-AR-10001545"/>
    <x v="1"/>
    <x v="6"/>
    <s v="Newell 326"/>
    <n v="4.2240000000000002"/>
    <n v="3"/>
    <n v="0.2"/>
    <n v="0.47520000000000001"/>
  </r>
  <r>
    <n v="4788"/>
    <s v="CA-2015-104346"/>
    <x v="555"/>
    <d v="2015-12-16T00:00:00"/>
    <x v="1"/>
    <s v="IM-15070"/>
    <s v="Irene Maddox"/>
    <x v="0"/>
    <s v="United States"/>
    <x v="77"/>
    <x v="22"/>
    <n v="80906"/>
    <s v="West"/>
    <s v="TEC-AC-10004396"/>
    <x v="2"/>
    <x v="11"/>
    <s v="Logitech Keyboard K120"/>
    <n v="58.08"/>
    <n v="4"/>
    <n v="0.2"/>
    <n v="-6.5339999999999998"/>
  </r>
  <r>
    <n v="4789"/>
    <s v="CA-2015-104346"/>
    <x v="555"/>
    <d v="2015-12-16T00:00:00"/>
    <x v="1"/>
    <s v="IM-15070"/>
    <s v="Irene Maddox"/>
    <x v="0"/>
    <s v="United States"/>
    <x v="77"/>
    <x v="22"/>
    <n v="80906"/>
    <s v="West"/>
    <s v="FUR-FU-10002456"/>
    <x v="0"/>
    <x v="5"/>
    <s v="Master Caster Door Stop, Large Neon Orange"/>
    <n v="52.415999999999997"/>
    <n v="9"/>
    <n v="0.2"/>
    <n v="15.069599999999999"/>
  </r>
  <r>
    <n v="4790"/>
    <s v="CA-2015-104346"/>
    <x v="555"/>
    <d v="2015-12-16T00:00:00"/>
    <x v="1"/>
    <s v="IM-15070"/>
    <s v="Irene Maddox"/>
    <x v="0"/>
    <s v="United States"/>
    <x v="77"/>
    <x v="22"/>
    <n v="80906"/>
    <s v="West"/>
    <s v="FUR-FU-10001473"/>
    <x v="0"/>
    <x v="5"/>
    <s v="DAX Wood Document Frame"/>
    <n v="54.92"/>
    <n v="5"/>
    <n v="0.2"/>
    <n v="10.984"/>
  </r>
  <r>
    <n v="4791"/>
    <s v="CA-2015-104346"/>
    <x v="555"/>
    <d v="2015-12-16T00:00:00"/>
    <x v="1"/>
    <s v="IM-15070"/>
    <s v="Irene Maddox"/>
    <x v="0"/>
    <s v="United States"/>
    <x v="77"/>
    <x v="22"/>
    <n v="80906"/>
    <s v="West"/>
    <s v="FUR-TA-10000849"/>
    <x v="0"/>
    <x v="3"/>
    <s v="Bevis Rectangular Conference Tables"/>
    <n v="364.95"/>
    <n v="5"/>
    <n v="0.5"/>
    <n v="-248.166"/>
  </r>
  <r>
    <n v="4792"/>
    <s v="CA-2015-104346"/>
    <x v="555"/>
    <d v="2015-12-16T00:00:00"/>
    <x v="1"/>
    <s v="IM-15070"/>
    <s v="Irene Maddox"/>
    <x v="0"/>
    <s v="United States"/>
    <x v="77"/>
    <x v="22"/>
    <n v="80906"/>
    <s v="West"/>
    <s v="OFF-PA-10001166"/>
    <x v="1"/>
    <x v="10"/>
    <s v="Xerox 1932"/>
    <n v="85.055999999999997"/>
    <n v="3"/>
    <n v="0.2"/>
    <n v="28.706399999999999"/>
  </r>
  <r>
    <n v="4793"/>
    <s v="CA-2015-104346"/>
    <x v="555"/>
    <d v="2015-12-16T00:00:00"/>
    <x v="1"/>
    <s v="IM-15070"/>
    <s v="Irene Maddox"/>
    <x v="0"/>
    <s v="United States"/>
    <x v="77"/>
    <x v="22"/>
    <n v="80906"/>
    <s v="West"/>
    <s v="OFF-PA-10003256"/>
    <x v="1"/>
    <x v="10"/>
    <s v="Avery Personal Creations Heavyweight Cards"/>
    <n v="27.696000000000002"/>
    <n v="3"/>
    <n v="0.2"/>
    <n v="9.6936"/>
  </r>
  <r>
    <n v="4794"/>
    <s v="US-2015-141684"/>
    <x v="685"/>
    <d v="2015-07-04T00:00:00"/>
    <x v="1"/>
    <s v="MM-18055"/>
    <s v="Michelle Moray"/>
    <x v="0"/>
    <s v="United States"/>
    <x v="20"/>
    <x v="15"/>
    <n v="10011"/>
    <s v="East"/>
    <s v="OFF-PA-10002870"/>
    <x v="1"/>
    <x v="10"/>
    <s v="Ampad Phone Message Book, Recycled, 400 Message Capacity, 5 ¾” x 11”"/>
    <n v="24.96"/>
    <n v="4"/>
    <n v="0"/>
    <n v="11.231999999999999"/>
  </r>
  <r>
    <n v="4795"/>
    <s v="CA-2015-144722"/>
    <x v="199"/>
    <d v="2015-03-23T00:00:00"/>
    <x v="1"/>
    <s v="MF-18250"/>
    <s v="Monica Federle"/>
    <x v="1"/>
    <s v="United States"/>
    <x v="1"/>
    <x v="1"/>
    <n v="90036"/>
    <s v="West"/>
    <s v="FUR-FU-10001215"/>
    <x v="0"/>
    <x v="5"/>
    <s v="Howard Miller 11-1/2&quot; Diameter Brentwood Wall Clock"/>
    <n v="43.13"/>
    <n v="1"/>
    <n v="0"/>
    <n v="18.114599999999999"/>
  </r>
  <r>
    <n v="4796"/>
    <s v="CA-2015-120516"/>
    <x v="863"/>
    <d v="2015-08-17T00:00:00"/>
    <x v="1"/>
    <s v="CK-12595"/>
    <s v="Clytie Kelty"/>
    <x v="0"/>
    <s v="United States"/>
    <x v="419"/>
    <x v="32"/>
    <n v="30062"/>
    <s v="South"/>
    <s v="OFF-BI-10004187"/>
    <x v="1"/>
    <x v="8"/>
    <s v="3-ring staple pack"/>
    <n v="5.64"/>
    <n v="3"/>
    <n v="0"/>
    <n v="2.7071999999999998"/>
  </r>
  <r>
    <n v="4797"/>
    <s v="US-2016-148901"/>
    <x v="675"/>
    <d v="2016-05-19T00:00:00"/>
    <x v="1"/>
    <s v="MK-17905"/>
    <s v="Michael Kennedy"/>
    <x v="1"/>
    <s v="United States"/>
    <x v="108"/>
    <x v="2"/>
    <n v="32216"/>
    <s v="South"/>
    <s v="OFF-BI-10001718"/>
    <x v="1"/>
    <x v="8"/>
    <s v="GBC DocuBind P50 Personal Binding Machine"/>
    <n v="57.582000000000001"/>
    <n v="3"/>
    <n v="0.7"/>
    <n v="-44.1462"/>
  </r>
  <r>
    <n v="4798"/>
    <s v="US-2016-148901"/>
    <x v="675"/>
    <d v="2016-05-19T00:00:00"/>
    <x v="1"/>
    <s v="MK-17905"/>
    <s v="Michael Kennedy"/>
    <x v="1"/>
    <s v="United States"/>
    <x v="108"/>
    <x v="2"/>
    <n v="32216"/>
    <s v="South"/>
    <s v="OFF-PA-10004983"/>
    <x v="1"/>
    <x v="10"/>
    <s v="Xerox 23"/>
    <n v="31.103999999999999"/>
    <n v="6"/>
    <n v="0.2"/>
    <n v="10.8864"/>
  </r>
  <r>
    <n v="4799"/>
    <s v="US-2016-148901"/>
    <x v="675"/>
    <d v="2016-05-19T00:00:00"/>
    <x v="1"/>
    <s v="MK-17905"/>
    <s v="Michael Kennedy"/>
    <x v="1"/>
    <s v="United States"/>
    <x v="108"/>
    <x v="2"/>
    <n v="32216"/>
    <s v="South"/>
    <s v="FUR-FU-10002396"/>
    <x v="0"/>
    <x v="5"/>
    <s v="DAX Copper Panel Document Frame, 5 x 7 Size"/>
    <n v="30.192"/>
    <n v="3"/>
    <n v="0.2"/>
    <n v="8.3027999999999995"/>
  </r>
  <r>
    <n v="4800"/>
    <s v="US-2016-148901"/>
    <x v="675"/>
    <d v="2016-05-19T00:00:00"/>
    <x v="1"/>
    <s v="MK-17905"/>
    <s v="Michael Kennedy"/>
    <x v="1"/>
    <s v="United States"/>
    <x v="108"/>
    <x v="2"/>
    <n v="32216"/>
    <s v="South"/>
    <s v="TEC-PH-10003988"/>
    <x v="2"/>
    <x v="7"/>
    <s v="LF Elite 3D Dazzle Designer Hard Case Cover, Lf Stylus Pen and Wiper For Apple Iphone 5c Mini Lite"/>
    <n v="43.6"/>
    <n v="5"/>
    <n v="0.2"/>
    <n v="4.3600000000000003"/>
  </r>
  <r>
    <n v="4801"/>
    <s v="US-2016-148901"/>
    <x v="675"/>
    <d v="2016-05-19T00:00:00"/>
    <x v="1"/>
    <s v="MK-17905"/>
    <s v="Michael Kennedy"/>
    <x v="1"/>
    <s v="United States"/>
    <x v="108"/>
    <x v="2"/>
    <n v="32216"/>
    <s v="South"/>
    <s v="OFF-AR-10002467"/>
    <x v="1"/>
    <x v="6"/>
    <s v="Dixon Ticonderoga Pencils"/>
    <n v="4.7679999999999998"/>
    <n v="2"/>
    <n v="0.2"/>
    <n v="0.41720000000000002"/>
  </r>
  <r>
    <n v="4802"/>
    <s v="US-2016-148901"/>
    <x v="675"/>
    <d v="2016-05-19T00:00:00"/>
    <x v="1"/>
    <s v="MK-17905"/>
    <s v="Michael Kennedy"/>
    <x v="1"/>
    <s v="United States"/>
    <x v="108"/>
    <x v="2"/>
    <n v="32216"/>
    <s v="South"/>
    <s v="OFF-BI-10004002"/>
    <x v="1"/>
    <x v="8"/>
    <s v="Wilson Jones International Size A4 Ring Binders"/>
    <n v="10.38"/>
    <n v="2"/>
    <n v="0.7"/>
    <n v="-7.6120000000000001"/>
  </r>
  <r>
    <n v="4803"/>
    <s v="US-2016-148901"/>
    <x v="675"/>
    <d v="2016-05-19T00:00:00"/>
    <x v="1"/>
    <s v="MK-17905"/>
    <s v="Michael Kennedy"/>
    <x v="1"/>
    <s v="United States"/>
    <x v="108"/>
    <x v="2"/>
    <n v="32216"/>
    <s v="South"/>
    <s v="OFF-BI-10002309"/>
    <x v="1"/>
    <x v="8"/>
    <s v="Avery Heavy-Duty EZD  Binder With Locking Rings"/>
    <n v="13.391999999999999"/>
    <n v="8"/>
    <n v="0.7"/>
    <n v="-9.8208000000000002"/>
  </r>
  <r>
    <n v="4804"/>
    <s v="CA-2017-136364"/>
    <x v="1002"/>
    <d v="2017-07-17T00:00:00"/>
    <x v="0"/>
    <s v="MH-17455"/>
    <s v="Mark Hamilton"/>
    <x v="0"/>
    <s v="United States"/>
    <x v="10"/>
    <x v="9"/>
    <n v="19140"/>
    <s v="East"/>
    <s v="TEC-PH-10003885"/>
    <x v="2"/>
    <x v="7"/>
    <s v="Cisco SPA508G"/>
    <n v="39.594000000000001"/>
    <n v="1"/>
    <n v="0.4"/>
    <n v="-7.2588999999999997"/>
  </r>
  <r>
    <n v="4805"/>
    <s v="CA-2017-136364"/>
    <x v="1002"/>
    <d v="2017-07-17T00:00:00"/>
    <x v="0"/>
    <s v="MH-17455"/>
    <s v="Mark Hamilton"/>
    <x v="0"/>
    <s v="United States"/>
    <x v="10"/>
    <x v="9"/>
    <n v="19140"/>
    <s v="East"/>
    <s v="FUR-FU-10002501"/>
    <x v="0"/>
    <x v="5"/>
    <s v="Nu-Dell Executive Frame"/>
    <n v="91.007999999999996"/>
    <n v="9"/>
    <n v="0.2"/>
    <n v="19.339200000000002"/>
  </r>
  <r>
    <n v="4806"/>
    <s v="CA-2015-137708"/>
    <x v="6"/>
    <d v="2015-11-25T00:00:00"/>
    <x v="0"/>
    <s v="NG-18430"/>
    <s v="Nathan Gelder"/>
    <x v="0"/>
    <s v="United States"/>
    <x v="1"/>
    <x v="1"/>
    <n v="90008"/>
    <s v="West"/>
    <s v="OFF-PA-10000176"/>
    <x v="1"/>
    <x v="10"/>
    <s v="Xerox 1887"/>
    <n v="37.94"/>
    <n v="2"/>
    <n v="0"/>
    <n v="18.211200000000002"/>
  </r>
  <r>
    <n v="4807"/>
    <s v="CA-2015-137708"/>
    <x v="6"/>
    <d v="2015-11-25T00:00:00"/>
    <x v="0"/>
    <s v="NG-18430"/>
    <s v="Nathan Gelder"/>
    <x v="0"/>
    <s v="United States"/>
    <x v="1"/>
    <x v="1"/>
    <n v="90008"/>
    <s v="West"/>
    <s v="OFF-PA-10000327"/>
    <x v="1"/>
    <x v="10"/>
    <s v="Xerox 1971"/>
    <n v="42.8"/>
    <n v="10"/>
    <n v="0"/>
    <n v="19.260000000000002"/>
  </r>
  <r>
    <n v="4808"/>
    <s v="CA-2015-137708"/>
    <x v="6"/>
    <d v="2015-11-25T00:00:00"/>
    <x v="0"/>
    <s v="NG-18430"/>
    <s v="Nathan Gelder"/>
    <x v="0"/>
    <s v="United States"/>
    <x v="1"/>
    <x v="1"/>
    <n v="90008"/>
    <s v="West"/>
    <s v="OFF-ST-10004634"/>
    <x v="1"/>
    <x v="4"/>
    <s v="Personal Folder Holder, Ebony"/>
    <n v="33.630000000000003"/>
    <n v="3"/>
    <n v="0"/>
    <n v="10.089"/>
  </r>
  <r>
    <n v="4809"/>
    <s v="CA-2014-149055"/>
    <x v="533"/>
    <d v="2014-11-28T00:00:00"/>
    <x v="1"/>
    <s v="PB-19210"/>
    <s v="Phillip Breyer"/>
    <x v="1"/>
    <s v="United States"/>
    <x v="10"/>
    <x v="9"/>
    <n v="19134"/>
    <s v="East"/>
    <s v="OFF-EN-10003040"/>
    <x v="1"/>
    <x v="12"/>
    <s v="Quality Park Security Envelopes"/>
    <n v="62.808"/>
    <n v="3"/>
    <n v="0.2"/>
    <n v="21.197700000000001"/>
  </r>
  <r>
    <n v="4810"/>
    <s v="CA-2015-151589"/>
    <x v="17"/>
    <d v="2015-12-30T00:00:00"/>
    <x v="2"/>
    <s v="RE-19450"/>
    <s v="Richard Eichhorn"/>
    <x v="0"/>
    <s v="United States"/>
    <x v="342"/>
    <x v="6"/>
    <n v="54703"/>
    <s v="Central"/>
    <s v="OFF-PA-10003228"/>
    <x v="1"/>
    <x v="10"/>
    <s v="Xerox 1917"/>
    <n v="195.64"/>
    <n v="4"/>
    <n v="0"/>
    <n v="91.950800000000001"/>
  </r>
  <r>
    <n v="4811"/>
    <s v="CA-2015-151589"/>
    <x v="17"/>
    <d v="2015-12-30T00:00:00"/>
    <x v="2"/>
    <s v="RE-19450"/>
    <s v="Richard Eichhorn"/>
    <x v="0"/>
    <s v="United States"/>
    <x v="342"/>
    <x v="6"/>
    <n v="54703"/>
    <s v="Central"/>
    <s v="TEC-PH-10004345"/>
    <x v="2"/>
    <x v="7"/>
    <s v="Cisco SPA 502G IP Phone"/>
    <n v="239.9"/>
    <n v="2"/>
    <n v="0"/>
    <n v="71.97"/>
  </r>
  <r>
    <n v="4812"/>
    <s v="CA-2016-121370"/>
    <x v="696"/>
    <d v="2016-11-19T00:00:00"/>
    <x v="0"/>
    <s v="EB-14110"/>
    <s v="Eugene Barchas"/>
    <x v="0"/>
    <s v="United States"/>
    <x v="10"/>
    <x v="9"/>
    <n v="19134"/>
    <s v="East"/>
    <s v="FUR-CH-10000785"/>
    <x v="0"/>
    <x v="1"/>
    <s v="Global Ergonomic Managers Chair"/>
    <n v="380.05799999999999"/>
    <n v="3"/>
    <n v="0.3"/>
    <n v="-21.717600000000001"/>
  </r>
  <r>
    <n v="4813"/>
    <s v="CA-2016-121370"/>
    <x v="696"/>
    <d v="2016-11-19T00:00:00"/>
    <x v="0"/>
    <s v="EB-14110"/>
    <s v="Eugene Barchas"/>
    <x v="0"/>
    <s v="United States"/>
    <x v="10"/>
    <x v="9"/>
    <n v="19134"/>
    <s v="East"/>
    <s v="TEC-CO-10004115"/>
    <x v="2"/>
    <x v="16"/>
    <s v="Sharp AL-1530CS Digital Copier"/>
    <n v="1199.9760000000001"/>
    <n v="4"/>
    <n v="0.4"/>
    <n v="179.99639999999999"/>
  </r>
  <r>
    <n v="4814"/>
    <s v="CA-2016-121370"/>
    <x v="696"/>
    <d v="2016-11-19T00:00:00"/>
    <x v="0"/>
    <s v="EB-14110"/>
    <s v="Eugene Barchas"/>
    <x v="0"/>
    <s v="United States"/>
    <x v="10"/>
    <x v="9"/>
    <n v="19134"/>
    <s v="East"/>
    <s v="FUR-FU-10002813"/>
    <x v="0"/>
    <x v="5"/>
    <s v="DAX Contemporary Wood Frame with Silver Metal Mat, Desktop, 11 x 14 Size"/>
    <n v="48.576000000000001"/>
    <n v="3"/>
    <n v="0.2"/>
    <n v="9.7151999999999994"/>
  </r>
  <r>
    <n v="4815"/>
    <s v="CA-2016-111696"/>
    <x v="541"/>
    <d v="2016-05-10T00:00:00"/>
    <x v="2"/>
    <s v="TB-21625"/>
    <s v="Trudy Brown"/>
    <x v="0"/>
    <s v="United States"/>
    <x v="1"/>
    <x v="1"/>
    <n v="90004"/>
    <s v="West"/>
    <s v="OFF-PA-10002751"/>
    <x v="1"/>
    <x v="10"/>
    <s v="Xerox 1920"/>
    <n v="17.940000000000001"/>
    <n v="3"/>
    <n v="0"/>
    <n v="8.0730000000000004"/>
  </r>
  <r>
    <n v="4816"/>
    <s v="CA-2014-139598"/>
    <x v="58"/>
    <d v="2014-12-31T00:00:00"/>
    <x v="1"/>
    <s v="MG-17695"/>
    <s v="Maureen Gnade"/>
    <x v="0"/>
    <s v="United States"/>
    <x v="10"/>
    <x v="9"/>
    <n v="19134"/>
    <s v="East"/>
    <s v="OFF-PA-10004569"/>
    <x v="1"/>
    <x v="10"/>
    <s v="Wirebound Message Books, Two 4 1/4&quot; x 5&quot; Forms per Page"/>
    <n v="18.263999999999999"/>
    <n v="3"/>
    <n v="0.2"/>
    <n v="6.1641000000000004"/>
  </r>
  <r>
    <n v="4817"/>
    <s v="CA-2014-139598"/>
    <x v="58"/>
    <d v="2014-12-31T00:00:00"/>
    <x v="1"/>
    <s v="MG-17695"/>
    <s v="Maureen Gnade"/>
    <x v="0"/>
    <s v="United States"/>
    <x v="10"/>
    <x v="9"/>
    <n v="19134"/>
    <s v="East"/>
    <s v="OFF-AP-10002998"/>
    <x v="1"/>
    <x v="9"/>
    <s v="Holmes 99% HEPA Air Purifier"/>
    <n v="34.655999999999999"/>
    <n v="2"/>
    <n v="0.2"/>
    <n v="5.6315999999999997"/>
  </r>
  <r>
    <n v="4818"/>
    <s v="CA-2014-139598"/>
    <x v="58"/>
    <d v="2014-12-31T00:00:00"/>
    <x v="1"/>
    <s v="MG-17695"/>
    <s v="Maureen Gnade"/>
    <x v="0"/>
    <s v="United States"/>
    <x v="10"/>
    <x v="9"/>
    <n v="19134"/>
    <s v="East"/>
    <s v="OFF-AP-10003287"/>
    <x v="1"/>
    <x v="9"/>
    <s v="Tripp Lite TLP810NET Broadband Surge for Modem/Fax"/>
    <n v="81.552000000000007"/>
    <n v="2"/>
    <n v="0.2"/>
    <n v="8.1552000000000007"/>
  </r>
  <r>
    <n v="4819"/>
    <s v="CA-2014-139598"/>
    <x v="58"/>
    <d v="2014-12-31T00:00:00"/>
    <x v="1"/>
    <s v="MG-17695"/>
    <s v="Maureen Gnade"/>
    <x v="0"/>
    <s v="United States"/>
    <x v="10"/>
    <x v="9"/>
    <n v="19134"/>
    <s v="East"/>
    <s v="OFF-ST-10001370"/>
    <x v="1"/>
    <x v="4"/>
    <s v="Sensible Storage WireTech Storage Systems"/>
    <n v="227.136"/>
    <n v="4"/>
    <n v="0.2"/>
    <n v="-42.588000000000001"/>
  </r>
  <r>
    <n v="4820"/>
    <s v="CA-2017-117436"/>
    <x v="110"/>
    <d v="2017-06-14T00:00:00"/>
    <x v="1"/>
    <s v="LW-17125"/>
    <s v="Liz Willingham"/>
    <x v="0"/>
    <s v="United States"/>
    <x v="165"/>
    <x v="29"/>
    <n v="6360"/>
    <s v="East"/>
    <s v="OFF-BI-10004040"/>
    <x v="1"/>
    <x v="8"/>
    <s v="Wilson Jones Impact Binders"/>
    <n v="10.36"/>
    <n v="2"/>
    <n v="0"/>
    <n v="5.0763999999999996"/>
  </r>
  <r>
    <n v="4821"/>
    <s v="CA-2015-140025"/>
    <x v="1003"/>
    <d v="2015-04-11T00:00:00"/>
    <x v="1"/>
    <s v="PF-19120"/>
    <s v="Peter Fuller"/>
    <x v="0"/>
    <s v="United States"/>
    <x v="52"/>
    <x v="5"/>
    <n v="78207"/>
    <s v="Central"/>
    <s v="OFF-AP-10002651"/>
    <x v="1"/>
    <x v="9"/>
    <s v="Hoover Upright Vacuum With Dirt Cup"/>
    <n v="463.24799999999999"/>
    <n v="8"/>
    <n v="0.8"/>
    <n v="-1181.2824000000001"/>
  </r>
  <r>
    <n v="4822"/>
    <s v="CA-2015-140025"/>
    <x v="1003"/>
    <d v="2015-04-11T00:00:00"/>
    <x v="1"/>
    <s v="PF-19120"/>
    <s v="Peter Fuller"/>
    <x v="0"/>
    <s v="United States"/>
    <x v="52"/>
    <x v="5"/>
    <n v="78207"/>
    <s v="Central"/>
    <s v="TEC-AC-10002402"/>
    <x v="2"/>
    <x v="11"/>
    <s v="Razer Kraken PRO Over Ear PC and Music Headset"/>
    <n v="383.952"/>
    <n v="6"/>
    <n v="0.2"/>
    <n v="47.994"/>
  </r>
  <r>
    <n v="4823"/>
    <s v="CA-2016-134222"/>
    <x v="212"/>
    <d v="2016-07-11T00:00:00"/>
    <x v="3"/>
    <s v="NZ-18565"/>
    <s v="Nick Zandusky"/>
    <x v="2"/>
    <s v="United States"/>
    <x v="420"/>
    <x v="16"/>
    <n v="85364"/>
    <s v="West"/>
    <s v="OFF-BI-10001658"/>
    <x v="1"/>
    <x v="8"/>
    <s v="GBC Standard Therm-A-Bind Covers"/>
    <n v="44.856000000000002"/>
    <n v="6"/>
    <n v="0.7"/>
    <n v="-35.884799999999998"/>
  </r>
  <r>
    <n v="4824"/>
    <s v="CA-2016-140018"/>
    <x v="831"/>
    <d v="2016-11-26T00:00:00"/>
    <x v="1"/>
    <s v="CK-12205"/>
    <s v="Chloris Kastensmidt"/>
    <x v="0"/>
    <s v="United States"/>
    <x v="38"/>
    <x v="24"/>
    <n v="43229"/>
    <s v="East"/>
    <s v="TEC-MA-10000752"/>
    <x v="2"/>
    <x v="15"/>
    <s v="Texas Instrument TI-15 Fraction Calculator"/>
    <n v="30.344999999999999"/>
    <n v="7"/>
    <n v="0.7"/>
    <n v="-24.276"/>
  </r>
  <r>
    <n v="4825"/>
    <s v="CA-2016-140018"/>
    <x v="831"/>
    <d v="2016-11-26T00:00:00"/>
    <x v="1"/>
    <s v="CK-12205"/>
    <s v="Chloris Kastensmidt"/>
    <x v="0"/>
    <s v="United States"/>
    <x v="38"/>
    <x v="24"/>
    <n v="43229"/>
    <s v="East"/>
    <s v="FUR-CH-10003817"/>
    <x v="0"/>
    <x v="1"/>
    <s v="Global Value Steno Chair, Gray"/>
    <n v="127.554"/>
    <n v="3"/>
    <n v="0.3"/>
    <n v="-9.1110000000000007"/>
  </r>
  <r>
    <n v="4826"/>
    <s v="CA-2016-140018"/>
    <x v="831"/>
    <d v="2016-11-26T00:00:00"/>
    <x v="1"/>
    <s v="CK-12205"/>
    <s v="Chloris Kastensmidt"/>
    <x v="0"/>
    <s v="United States"/>
    <x v="38"/>
    <x v="24"/>
    <n v="43229"/>
    <s v="East"/>
    <s v="FUR-FU-10001876"/>
    <x v="0"/>
    <x v="5"/>
    <s v="Computer Room Manger, 14&quot;"/>
    <n v="77.951999999999998"/>
    <n v="3"/>
    <n v="0.2"/>
    <n v="15.590400000000001"/>
  </r>
  <r>
    <n v="4827"/>
    <s v="US-2017-136707"/>
    <x v="105"/>
    <d v="2017-11-15T00:00:00"/>
    <x v="2"/>
    <s v="JE-15610"/>
    <s v="Jim Epp"/>
    <x v="1"/>
    <s v="United States"/>
    <x v="1"/>
    <x v="1"/>
    <n v="90036"/>
    <s v="West"/>
    <s v="OFF-BI-10003460"/>
    <x v="1"/>
    <x v="8"/>
    <s v="Acco 3-Hole Punch"/>
    <n v="14.016"/>
    <n v="4"/>
    <n v="0.2"/>
    <n v="4.9055999999999997"/>
  </r>
  <r>
    <n v="4828"/>
    <s v="CA-2014-152562"/>
    <x v="301"/>
    <d v="2014-11-08T00:00:00"/>
    <x v="1"/>
    <s v="JO-15145"/>
    <s v="Jack O'Briant"/>
    <x v="1"/>
    <s v="United States"/>
    <x v="102"/>
    <x v="0"/>
    <n v="40475"/>
    <s v="South"/>
    <s v="OFF-ST-10000464"/>
    <x v="1"/>
    <x v="4"/>
    <s v="Multi-Use Personal File Cart and Caster Set, Three Stacking Bins"/>
    <n v="69.52"/>
    <n v="2"/>
    <n v="0"/>
    <n v="19.465599999999998"/>
  </r>
  <r>
    <n v="4829"/>
    <s v="CA-2014-152562"/>
    <x v="301"/>
    <d v="2014-11-08T00:00:00"/>
    <x v="1"/>
    <s v="JO-15145"/>
    <s v="Jack O'Briant"/>
    <x v="1"/>
    <s v="United States"/>
    <x v="102"/>
    <x v="0"/>
    <n v="40475"/>
    <s v="South"/>
    <s v="OFF-AR-10001919"/>
    <x v="1"/>
    <x v="6"/>
    <s v="OIC #2 Pencils, Medium Soft"/>
    <n v="5.64"/>
    <n v="3"/>
    <n v="0"/>
    <n v="1.6355999999999999"/>
  </r>
  <r>
    <n v="4830"/>
    <s v="CA-2016-152408"/>
    <x v="666"/>
    <d v="2016-05-21T00:00:00"/>
    <x v="1"/>
    <s v="TT-21220"/>
    <s v="Thomas Thornton"/>
    <x v="0"/>
    <s v="United States"/>
    <x v="20"/>
    <x v="15"/>
    <n v="10035"/>
    <s v="East"/>
    <s v="OFF-BI-10002393"/>
    <x v="1"/>
    <x v="8"/>
    <s v="Binder Posts"/>
    <n v="13.776"/>
    <n v="3"/>
    <n v="0.2"/>
    <n v="4.4771999999999998"/>
  </r>
  <r>
    <n v="4831"/>
    <s v="CA-2014-120278"/>
    <x v="845"/>
    <d v="2014-11-12T00:00:00"/>
    <x v="1"/>
    <s v="MS-17365"/>
    <s v="Maribeth Schnelling"/>
    <x v="0"/>
    <s v="United States"/>
    <x v="421"/>
    <x v="6"/>
    <n v="54401"/>
    <s v="Central"/>
    <s v="OFF-AP-10001293"/>
    <x v="1"/>
    <x v="9"/>
    <s v="Belkin 8 Outlet Surge Protector"/>
    <n v="245.88"/>
    <n v="6"/>
    <n v="0"/>
    <n v="68.846400000000003"/>
  </r>
  <r>
    <n v="4832"/>
    <s v="CA-2014-120278"/>
    <x v="845"/>
    <d v="2014-11-12T00:00:00"/>
    <x v="1"/>
    <s v="MS-17365"/>
    <s v="Maribeth Schnelling"/>
    <x v="0"/>
    <s v="United States"/>
    <x v="421"/>
    <x v="6"/>
    <n v="54401"/>
    <s v="Central"/>
    <s v="OFF-ST-10004258"/>
    <x v="1"/>
    <x v="4"/>
    <s v="Portable Personal File Box"/>
    <n v="36.630000000000003"/>
    <n v="3"/>
    <n v="0"/>
    <n v="9.8901000000000003"/>
  </r>
  <r>
    <n v="4833"/>
    <s v="CA-2014-120278"/>
    <x v="845"/>
    <d v="2014-11-12T00:00:00"/>
    <x v="1"/>
    <s v="MS-17365"/>
    <s v="Maribeth Schnelling"/>
    <x v="0"/>
    <s v="United States"/>
    <x v="421"/>
    <x v="6"/>
    <n v="54401"/>
    <s v="Central"/>
    <s v="OFF-ST-10002214"/>
    <x v="1"/>
    <x v="4"/>
    <s v="X-Rack File for Hanging Folders"/>
    <n v="22.58"/>
    <n v="2"/>
    <n v="0"/>
    <n v="5.8708"/>
  </r>
  <r>
    <n v="4834"/>
    <s v="CA-2014-120278"/>
    <x v="845"/>
    <d v="2014-11-12T00:00:00"/>
    <x v="1"/>
    <s v="MS-17365"/>
    <s v="Maribeth Schnelling"/>
    <x v="0"/>
    <s v="United States"/>
    <x v="421"/>
    <x v="6"/>
    <n v="54401"/>
    <s v="Central"/>
    <s v="OFF-BI-10004970"/>
    <x v="1"/>
    <x v="8"/>
    <s v="ACCOHIDE 3-Ring Binder, Blue, 1&quot;"/>
    <n v="12.39"/>
    <n v="3"/>
    <n v="0"/>
    <n v="5.8232999999999997"/>
  </r>
  <r>
    <n v="4835"/>
    <s v="CA-2017-167661"/>
    <x v="361"/>
    <d v="2017-10-10T00:00:00"/>
    <x v="1"/>
    <s v="MP-18175"/>
    <s v="Mike Pelletier"/>
    <x v="2"/>
    <s v="United States"/>
    <x v="8"/>
    <x v="1"/>
    <n v="94110"/>
    <s v="West"/>
    <s v="OFF-BI-10002571"/>
    <x v="1"/>
    <x v="8"/>
    <s v="Avery Framed View Binder, EZD Ring (Locking), Navy, 1 1/2&quot;"/>
    <n v="39.92"/>
    <n v="5"/>
    <n v="0.2"/>
    <n v="13.473000000000001"/>
  </r>
  <r>
    <n v="4836"/>
    <s v="CA-2017-167661"/>
    <x v="361"/>
    <d v="2017-10-10T00:00:00"/>
    <x v="1"/>
    <s v="MP-18175"/>
    <s v="Mike Pelletier"/>
    <x v="2"/>
    <s v="United States"/>
    <x v="8"/>
    <x v="1"/>
    <n v="94110"/>
    <s v="West"/>
    <s v="OFF-PA-10002581"/>
    <x v="1"/>
    <x v="10"/>
    <s v="Xerox 1951"/>
    <n v="61.96"/>
    <n v="2"/>
    <n v="0"/>
    <n v="27.882000000000001"/>
  </r>
  <r>
    <n v="4837"/>
    <s v="CA-2017-167661"/>
    <x v="361"/>
    <d v="2017-10-10T00:00:00"/>
    <x v="1"/>
    <s v="MP-18175"/>
    <s v="Mike Pelletier"/>
    <x v="2"/>
    <s v="United States"/>
    <x v="8"/>
    <x v="1"/>
    <n v="94110"/>
    <s v="West"/>
    <s v="OFF-BI-10001097"/>
    <x v="1"/>
    <x v="8"/>
    <s v="Avery Hole Reinforcements"/>
    <n v="19.936"/>
    <n v="4"/>
    <n v="0.2"/>
    <n v="7.2267999999999999"/>
  </r>
  <r>
    <n v="4838"/>
    <s v="CA-2017-106831"/>
    <x v="702"/>
    <d v="2017-06-03T00:00:00"/>
    <x v="2"/>
    <s v="FH-14350"/>
    <s v="Fred Harton"/>
    <x v="0"/>
    <s v="United States"/>
    <x v="65"/>
    <x v="24"/>
    <n v="43017"/>
    <s v="East"/>
    <s v="OFF-BI-10003429"/>
    <x v="1"/>
    <x v="8"/>
    <s v="Cardinal HOLDit! Binder Insert Strips,Extra Strips"/>
    <n v="3.798"/>
    <n v="2"/>
    <n v="0.7"/>
    <n v="-2.6585999999999999"/>
  </r>
  <r>
    <n v="4839"/>
    <s v="CA-2017-106831"/>
    <x v="702"/>
    <d v="2017-06-03T00:00:00"/>
    <x v="2"/>
    <s v="FH-14350"/>
    <s v="Fred Harton"/>
    <x v="0"/>
    <s v="United States"/>
    <x v="65"/>
    <x v="24"/>
    <n v="43017"/>
    <s v="East"/>
    <s v="OFF-PA-10000682"/>
    <x v="1"/>
    <x v="10"/>
    <s v="Xerox 1924"/>
    <n v="27.744"/>
    <n v="6"/>
    <n v="0.2"/>
    <n v="10.0572"/>
  </r>
  <r>
    <n v="4840"/>
    <s v="CA-2017-106831"/>
    <x v="702"/>
    <d v="2017-06-03T00:00:00"/>
    <x v="2"/>
    <s v="FH-14350"/>
    <s v="Fred Harton"/>
    <x v="0"/>
    <s v="United States"/>
    <x v="65"/>
    <x v="24"/>
    <n v="43017"/>
    <s v="East"/>
    <s v="TEC-PH-10001700"/>
    <x v="2"/>
    <x v="7"/>
    <s v="Panasonic KX-TG6844B Expandable Digital Cordless Telephone"/>
    <n v="158.376"/>
    <n v="4"/>
    <n v="0.4"/>
    <n v="-34.314799999999998"/>
  </r>
  <r>
    <n v="4841"/>
    <s v="CA-2017-154123"/>
    <x v="225"/>
    <d v="2017-11-25T00:00:00"/>
    <x v="1"/>
    <s v="SC-20050"/>
    <s v="Sample Company A"/>
    <x v="2"/>
    <s v="United States"/>
    <x v="0"/>
    <x v="0"/>
    <n v="42420"/>
    <s v="South"/>
    <s v="FUR-FU-10000629"/>
    <x v="0"/>
    <x v="5"/>
    <s v="9-3/4 Diameter Round Wall Clock"/>
    <n v="27.58"/>
    <n v="2"/>
    <n v="0"/>
    <n v="11.583600000000001"/>
  </r>
  <r>
    <n v="4842"/>
    <s v="CA-2016-136049"/>
    <x v="443"/>
    <d v="2016-12-28T00:00:00"/>
    <x v="1"/>
    <s v="NM-18520"/>
    <s v="Neoma Murray"/>
    <x v="0"/>
    <s v="United States"/>
    <x v="256"/>
    <x v="24"/>
    <n v="43402"/>
    <s v="East"/>
    <s v="OFF-BI-10001267"/>
    <x v="1"/>
    <x v="8"/>
    <s v="Universal Recycled Hanging Pressboard Report Binders, Letter Size"/>
    <n v="5.5529999999999999"/>
    <n v="3"/>
    <n v="0.7"/>
    <n v="-4.0721999999999996"/>
  </r>
  <r>
    <n v="4843"/>
    <s v="CA-2017-118402"/>
    <x v="365"/>
    <d v="2017-10-04T00:00:00"/>
    <x v="1"/>
    <s v="JO-15280"/>
    <s v="Jas O'Carroll"/>
    <x v="0"/>
    <s v="United States"/>
    <x v="26"/>
    <x v="18"/>
    <n v="38109"/>
    <s v="South"/>
    <s v="OFF-ST-10001418"/>
    <x v="1"/>
    <x v="4"/>
    <s v="Carina Media Storage Towers in Natural &amp; Black"/>
    <n v="243.92"/>
    <n v="5"/>
    <n v="0.2"/>
    <n v="-54.881999999999998"/>
  </r>
  <r>
    <n v="4844"/>
    <s v="US-2016-139388"/>
    <x v="77"/>
    <d v="2016-11-09T00:00:00"/>
    <x v="2"/>
    <s v="CC-12475"/>
    <s v="Cindy Chapman"/>
    <x v="0"/>
    <s v="United States"/>
    <x v="80"/>
    <x v="30"/>
    <n v="8701"/>
    <s v="East"/>
    <s v="OFF-FA-10004968"/>
    <x v="1"/>
    <x v="13"/>
    <s v="Rubber Band Ball"/>
    <n v="14.96"/>
    <n v="4"/>
    <n v="0"/>
    <n v="0.29920000000000002"/>
  </r>
  <r>
    <n v="4845"/>
    <s v="US-2014-128685"/>
    <x v="527"/>
    <d v="2014-04-05T00:00:00"/>
    <x v="2"/>
    <s v="MZ-17515"/>
    <s v="Mary Zewe"/>
    <x v="1"/>
    <s v="United States"/>
    <x v="1"/>
    <x v="1"/>
    <n v="90008"/>
    <s v="West"/>
    <s v="OFF-BI-10004140"/>
    <x v="1"/>
    <x v="8"/>
    <s v="Avery Non-Stick Binders"/>
    <n v="7.1840000000000002"/>
    <n v="2"/>
    <n v="0.2"/>
    <n v="2.2450000000000001"/>
  </r>
  <r>
    <n v="4846"/>
    <s v="CA-2015-124044"/>
    <x v="862"/>
    <d v="2015-07-26T00:00:00"/>
    <x v="0"/>
    <s v="MS-17830"/>
    <s v="Melanie Seite"/>
    <x v="0"/>
    <s v="United States"/>
    <x v="30"/>
    <x v="15"/>
    <n v="14609"/>
    <s v="East"/>
    <s v="OFF-BI-10003460"/>
    <x v="1"/>
    <x v="8"/>
    <s v="Acco 3-Hole Punch"/>
    <n v="10.512"/>
    <n v="3"/>
    <n v="0.2"/>
    <n v="3.6791999999999998"/>
  </r>
  <r>
    <n v="4847"/>
    <s v="CA-2014-164469"/>
    <x v="402"/>
    <d v="2014-06-27T00:00:00"/>
    <x v="0"/>
    <s v="GK-14620"/>
    <s v="Grace Kelly"/>
    <x v="1"/>
    <s v="United States"/>
    <x v="127"/>
    <x v="21"/>
    <n v="97301"/>
    <s v="West"/>
    <s v="TEC-PH-10002115"/>
    <x v="2"/>
    <x v="7"/>
    <s v="Plantronics 81402"/>
    <n v="263.95999999999998"/>
    <n v="5"/>
    <n v="0.2"/>
    <n v="19.797000000000001"/>
  </r>
  <r>
    <n v="4848"/>
    <s v="CA-2014-164469"/>
    <x v="402"/>
    <d v="2014-06-27T00:00:00"/>
    <x v="0"/>
    <s v="GK-14620"/>
    <s v="Grace Kelly"/>
    <x v="1"/>
    <s v="United States"/>
    <x v="127"/>
    <x v="21"/>
    <n v="97301"/>
    <s v="West"/>
    <s v="OFF-AR-10003478"/>
    <x v="1"/>
    <x v="6"/>
    <s v="Avery Hi-Liter EverBold Pen Style Fluorescent Highlighters, 4/Pack"/>
    <n v="71.632000000000005"/>
    <n v="11"/>
    <n v="0.2"/>
    <n v="17.908000000000001"/>
  </r>
  <r>
    <n v="4849"/>
    <s v="CA-2014-164469"/>
    <x v="402"/>
    <d v="2014-06-27T00:00:00"/>
    <x v="0"/>
    <s v="GK-14620"/>
    <s v="Grace Kelly"/>
    <x v="1"/>
    <s v="United States"/>
    <x v="127"/>
    <x v="21"/>
    <n v="97301"/>
    <s v="West"/>
    <s v="OFF-AR-10000475"/>
    <x v="1"/>
    <x v="6"/>
    <s v="Hunt BOSTON Vista Battery-Operated Pencil Sharpener, Black"/>
    <n v="9.3279999999999994"/>
    <n v="1"/>
    <n v="0.2"/>
    <n v="0.81620000000000004"/>
  </r>
  <r>
    <n v="4850"/>
    <s v="CA-2014-107818"/>
    <x v="78"/>
    <d v="2014-09-14T00:00:00"/>
    <x v="1"/>
    <s v="MC-17275"/>
    <s v="Marc Crier"/>
    <x v="0"/>
    <s v="United States"/>
    <x v="422"/>
    <x v="4"/>
    <n v="99301"/>
    <s v="West"/>
    <s v="OFF-AR-10003045"/>
    <x v="1"/>
    <x v="6"/>
    <s v="Prang Colored Pencils"/>
    <n v="5.88"/>
    <n v="2"/>
    <n v="0"/>
    <n v="2.6459999999999999"/>
  </r>
  <r>
    <n v="4851"/>
    <s v="CA-2014-107818"/>
    <x v="78"/>
    <d v="2014-09-14T00:00:00"/>
    <x v="1"/>
    <s v="MC-17275"/>
    <s v="Marc Crier"/>
    <x v="0"/>
    <s v="United States"/>
    <x v="422"/>
    <x v="4"/>
    <n v="99301"/>
    <s v="West"/>
    <s v="FUR-CH-10000454"/>
    <x v="0"/>
    <x v="1"/>
    <s v="Hon Deluxe Fabric Upholstered Stacking Chairs, Rounded Back"/>
    <n v="975.92"/>
    <n v="5"/>
    <n v="0.2"/>
    <n v="121.99"/>
  </r>
  <r>
    <n v="4852"/>
    <s v="CA-2014-107818"/>
    <x v="78"/>
    <d v="2014-09-14T00:00:00"/>
    <x v="1"/>
    <s v="MC-17275"/>
    <s v="Marc Crier"/>
    <x v="0"/>
    <s v="United States"/>
    <x v="422"/>
    <x v="4"/>
    <n v="99301"/>
    <s v="West"/>
    <s v="OFF-AR-10000380"/>
    <x v="1"/>
    <x v="6"/>
    <s v="Hunt PowerHouse Electric Pencil Sharpener, Blue"/>
    <n v="303.83999999999997"/>
    <n v="8"/>
    <n v="0"/>
    <n v="91.152000000000001"/>
  </r>
  <r>
    <n v="4853"/>
    <s v="CA-2014-107818"/>
    <x v="78"/>
    <d v="2014-09-14T00:00:00"/>
    <x v="1"/>
    <s v="MC-17275"/>
    <s v="Marc Crier"/>
    <x v="0"/>
    <s v="United States"/>
    <x v="422"/>
    <x v="4"/>
    <n v="99301"/>
    <s v="West"/>
    <s v="OFF-ST-10000736"/>
    <x v="1"/>
    <x v="4"/>
    <s v="Carina Double Wide Media Storage Towers in Natural &amp; Black"/>
    <n v="485.88"/>
    <n v="6"/>
    <n v="0"/>
    <n v="19.435199999999998"/>
  </r>
  <r>
    <n v="4854"/>
    <s v="CA-2014-113320"/>
    <x v="432"/>
    <d v="2014-12-15T00:00:00"/>
    <x v="0"/>
    <s v="LH-17155"/>
    <s v="Logan Haushalter"/>
    <x v="0"/>
    <s v="United States"/>
    <x v="182"/>
    <x v="1"/>
    <n v="94601"/>
    <s v="West"/>
    <s v="FUR-FU-10004270"/>
    <x v="0"/>
    <x v="5"/>
    <s v="Eldon Image Series Desk Accessories, Burgundy"/>
    <n v="12.54"/>
    <n v="3"/>
    <n v="0"/>
    <n v="4.5144000000000002"/>
  </r>
  <r>
    <n v="4855"/>
    <s v="CA-2014-113320"/>
    <x v="432"/>
    <d v="2014-12-15T00:00:00"/>
    <x v="0"/>
    <s v="LH-17155"/>
    <s v="Logan Haushalter"/>
    <x v="0"/>
    <s v="United States"/>
    <x v="182"/>
    <x v="1"/>
    <n v="94601"/>
    <s v="West"/>
    <s v="OFF-ST-10000617"/>
    <x v="1"/>
    <x v="4"/>
    <s v="Woodgrain Magazine Files by Perma"/>
    <n v="8.94"/>
    <n v="3"/>
    <n v="0"/>
    <n v="0.62580000000000002"/>
  </r>
  <r>
    <n v="4856"/>
    <s v="CA-2014-113320"/>
    <x v="432"/>
    <d v="2014-12-15T00:00:00"/>
    <x v="0"/>
    <s v="LH-17155"/>
    <s v="Logan Haushalter"/>
    <x v="0"/>
    <s v="United States"/>
    <x v="182"/>
    <x v="1"/>
    <n v="94601"/>
    <s v="West"/>
    <s v="FUR-FU-10001706"/>
    <x v="0"/>
    <x v="5"/>
    <s v="Longer-Life Soft White Bulbs"/>
    <n v="9.24"/>
    <n v="3"/>
    <n v="0"/>
    <n v="4.4352"/>
  </r>
  <r>
    <n v="4857"/>
    <s v="CA-2015-137526"/>
    <x v="1004"/>
    <d v="2015-01-17T00:00:00"/>
    <x v="1"/>
    <s v="PB-19150"/>
    <s v="Philip Brown"/>
    <x v="0"/>
    <s v="United States"/>
    <x v="1"/>
    <x v="1"/>
    <n v="90004"/>
    <s v="West"/>
    <s v="OFF-BI-10003364"/>
    <x v="1"/>
    <x v="8"/>
    <s v="Binding Machine Supplies"/>
    <n v="70.007999999999996"/>
    <n v="3"/>
    <n v="0.2"/>
    <n v="24.502800000000001"/>
  </r>
  <r>
    <n v="4858"/>
    <s v="CA-2015-137526"/>
    <x v="1004"/>
    <d v="2015-01-17T00:00:00"/>
    <x v="1"/>
    <s v="PB-19150"/>
    <s v="Philip Brown"/>
    <x v="0"/>
    <s v="United States"/>
    <x v="1"/>
    <x v="1"/>
    <n v="90004"/>
    <s v="West"/>
    <s v="FUR-FU-10001861"/>
    <x v="0"/>
    <x v="5"/>
    <s v="Floodlight Indoor Halogen Bulbs, 1 Bulb per Pack, 60 Watts"/>
    <n v="77.599999999999994"/>
    <n v="4"/>
    <n v="0"/>
    <n v="38.024000000000001"/>
  </r>
  <r>
    <n v="4859"/>
    <s v="CA-2015-137526"/>
    <x v="1004"/>
    <d v="2015-01-17T00:00:00"/>
    <x v="1"/>
    <s v="PB-19150"/>
    <s v="Philip Brown"/>
    <x v="0"/>
    <s v="United States"/>
    <x v="1"/>
    <x v="1"/>
    <n v="90004"/>
    <s v="West"/>
    <s v="FUR-FU-10004845"/>
    <x v="0"/>
    <x v="5"/>
    <s v="Deflect-o EconoMat Nonstudded, No Bevel Mat"/>
    <n v="464.85"/>
    <n v="9"/>
    <n v="0"/>
    <n v="92.97"/>
  </r>
  <r>
    <n v="4860"/>
    <s v="CA-2017-136063"/>
    <x v="934"/>
    <d v="2017-12-19T00:00:00"/>
    <x v="1"/>
    <s v="SS-20140"/>
    <s v="Saphhira Shifley"/>
    <x v="1"/>
    <s v="United States"/>
    <x v="423"/>
    <x v="10"/>
    <n v="60302"/>
    <s v="Central"/>
    <s v="OFF-AR-10000823"/>
    <x v="1"/>
    <x v="6"/>
    <s v="Newell 307"/>
    <n v="10.192"/>
    <n v="7"/>
    <n v="0.2"/>
    <n v="1.0192000000000001"/>
  </r>
  <r>
    <n v="4861"/>
    <s v="CA-2016-101546"/>
    <x v="122"/>
    <d v="2016-12-24T00:00:00"/>
    <x v="1"/>
    <s v="GK-14620"/>
    <s v="Grace Kelly"/>
    <x v="1"/>
    <s v="United States"/>
    <x v="73"/>
    <x v="30"/>
    <n v="7960"/>
    <s v="East"/>
    <s v="OFF-BI-10001359"/>
    <x v="1"/>
    <x v="8"/>
    <s v="GBC DocuBind TL300 Electric Binding System"/>
    <n v="1793.98"/>
    <n v="2"/>
    <n v="0"/>
    <n v="843.17060000000004"/>
  </r>
  <r>
    <n v="4862"/>
    <s v="CA-2014-138940"/>
    <x v="909"/>
    <d v="2014-04-16T00:00:00"/>
    <x v="0"/>
    <s v="GM-14455"/>
    <s v="Gary Mitchum"/>
    <x v="2"/>
    <s v="United States"/>
    <x v="89"/>
    <x v="5"/>
    <n v="78745"/>
    <s v="Central"/>
    <s v="TEC-PH-10001835"/>
    <x v="2"/>
    <x v="7"/>
    <s v="Jawbone JAMBOX Wireless Bluetooth Speaker"/>
    <n v="758.35199999999998"/>
    <n v="6"/>
    <n v="0.2"/>
    <n v="265.42320000000001"/>
  </r>
  <r>
    <n v="4863"/>
    <s v="CA-2016-125164"/>
    <x v="338"/>
    <d v="2016-11-14T00:00:00"/>
    <x v="1"/>
    <s v="SH-19975"/>
    <s v="Sally Hughsby"/>
    <x v="1"/>
    <s v="United States"/>
    <x v="20"/>
    <x v="15"/>
    <n v="10011"/>
    <s v="East"/>
    <s v="OFF-BI-10001191"/>
    <x v="1"/>
    <x v="8"/>
    <s v="Canvas Sectional Post Binders"/>
    <n v="20.367999999999999"/>
    <n v="1"/>
    <n v="0.2"/>
    <n v="7.3834"/>
  </r>
  <r>
    <n v="4864"/>
    <s v="CA-2016-125164"/>
    <x v="338"/>
    <d v="2016-11-14T00:00:00"/>
    <x v="1"/>
    <s v="SH-19975"/>
    <s v="Sally Hughsby"/>
    <x v="1"/>
    <s v="United States"/>
    <x v="20"/>
    <x v="15"/>
    <n v="10011"/>
    <s v="East"/>
    <s v="OFF-BI-10003982"/>
    <x v="1"/>
    <x v="8"/>
    <s v="Wilson Jones Century Plastic Molded Ring Binders"/>
    <n v="49.847999999999999"/>
    <n v="3"/>
    <n v="0.2"/>
    <n v="16.823699999999999"/>
  </r>
  <r>
    <n v="4865"/>
    <s v="CA-2017-163531"/>
    <x v="335"/>
    <d v="2017-06-30T00:00:00"/>
    <x v="1"/>
    <s v="SC-20725"/>
    <s v="Steven Cartwright"/>
    <x v="0"/>
    <s v="United States"/>
    <x v="20"/>
    <x v="15"/>
    <n v="10024"/>
    <s v="East"/>
    <s v="TEC-PH-10001425"/>
    <x v="2"/>
    <x v="7"/>
    <s v="Mophie Juice Pack Helium for iPhone"/>
    <n v="239.97"/>
    <n v="3"/>
    <n v="0"/>
    <n v="67.191599999999994"/>
  </r>
  <r>
    <n v="4866"/>
    <s v="CA-2017-122490"/>
    <x v="38"/>
    <d v="2017-11-18T00:00:00"/>
    <x v="1"/>
    <s v="TT-21070"/>
    <s v="Ted Trevino"/>
    <x v="0"/>
    <s v="United States"/>
    <x v="4"/>
    <x v="4"/>
    <n v="98103"/>
    <s v="West"/>
    <s v="FUR-CH-10001215"/>
    <x v="0"/>
    <x v="1"/>
    <s v="Global Troy Executive Leather Low-Back Tilter"/>
    <n v="2404.7040000000002"/>
    <n v="6"/>
    <n v="0.2"/>
    <n v="150.29400000000001"/>
  </r>
  <r>
    <n v="4867"/>
    <s v="CA-2017-122490"/>
    <x v="38"/>
    <d v="2017-11-18T00:00:00"/>
    <x v="1"/>
    <s v="TT-21070"/>
    <s v="Ted Trevino"/>
    <x v="0"/>
    <s v="United States"/>
    <x v="4"/>
    <x v="4"/>
    <n v="98103"/>
    <s v="West"/>
    <s v="OFF-BI-10001718"/>
    <x v="1"/>
    <x v="8"/>
    <s v="GBC DocuBind P50 Personal Binding Machine"/>
    <n v="563.024"/>
    <n v="11"/>
    <n v="0.2"/>
    <n v="190.0206"/>
  </r>
  <r>
    <n v="4868"/>
    <s v="CA-2017-122490"/>
    <x v="38"/>
    <d v="2017-11-18T00:00:00"/>
    <x v="1"/>
    <s v="TT-21070"/>
    <s v="Ted Trevino"/>
    <x v="0"/>
    <s v="United States"/>
    <x v="4"/>
    <x v="4"/>
    <n v="98103"/>
    <s v="West"/>
    <s v="OFF-ST-10000991"/>
    <x v="1"/>
    <x v="4"/>
    <s v="Space Solutions HD Industrial Steel Shelving."/>
    <n v="344.91"/>
    <n v="3"/>
    <n v="0"/>
    <n v="10.347300000000001"/>
  </r>
  <r>
    <n v="4869"/>
    <s v="CA-2017-122490"/>
    <x v="38"/>
    <d v="2017-11-18T00:00:00"/>
    <x v="1"/>
    <s v="TT-21070"/>
    <s v="Ted Trevino"/>
    <x v="0"/>
    <s v="United States"/>
    <x v="4"/>
    <x v="4"/>
    <n v="98103"/>
    <s v="West"/>
    <s v="OFF-LA-10001613"/>
    <x v="1"/>
    <x v="2"/>
    <s v="Avery File Folder Labels"/>
    <n v="8.64"/>
    <n v="3"/>
    <n v="0"/>
    <n v="4.2336"/>
  </r>
  <r>
    <n v="4870"/>
    <s v="CA-2017-131366"/>
    <x v="221"/>
    <d v="2017-11-29T00:00:00"/>
    <x v="1"/>
    <s v="SC-20440"/>
    <s v="Shaun Chance"/>
    <x v="1"/>
    <s v="United States"/>
    <x v="152"/>
    <x v="9"/>
    <n v="17602"/>
    <s v="East"/>
    <s v="TEC-PH-10003437"/>
    <x v="2"/>
    <x v="7"/>
    <s v="Blue Parrot B250XT Professional Grade Wireless Bluetooth Headset with"/>
    <n v="89.988"/>
    <n v="2"/>
    <n v="0.4"/>
    <n v="-14.997999999999999"/>
  </r>
  <r>
    <n v="4871"/>
    <s v="CA-2017-131366"/>
    <x v="221"/>
    <d v="2017-11-29T00:00:00"/>
    <x v="1"/>
    <s v="SC-20440"/>
    <s v="Shaun Chance"/>
    <x v="1"/>
    <s v="United States"/>
    <x v="152"/>
    <x v="9"/>
    <n v="17602"/>
    <s v="East"/>
    <s v="OFF-PA-10000675"/>
    <x v="1"/>
    <x v="10"/>
    <s v="Xerox 1919"/>
    <n v="229.54400000000001"/>
    <n v="7"/>
    <n v="0.2"/>
    <n v="83.209699999999998"/>
  </r>
  <r>
    <n v="4872"/>
    <s v="CA-2017-164042"/>
    <x v="979"/>
    <d v="2017-05-27T00:00:00"/>
    <x v="1"/>
    <s v="KL-16645"/>
    <s v="Ken Lonsdale"/>
    <x v="0"/>
    <s v="United States"/>
    <x v="12"/>
    <x v="5"/>
    <n v="77095"/>
    <s v="Central"/>
    <s v="OFF-FA-10000840"/>
    <x v="1"/>
    <x v="13"/>
    <s v="OIC Thumb-Tacks"/>
    <n v="1.8240000000000001"/>
    <n v="2"/>
    <n v="0.2"/>
    <n v="0.61560000000000004"/>
  </r>
  <r>
    <n v="4873"/>
    <s v="CA-2017-164042"/>
    <x v="979"/>
    <d v="2017-05-27T00:00:00"/>
    <x v="1"/>
    <s v="KL-16645"/>
    <s v="Ken Lonsdale"/>
    <x v="0"/>
    <s v="United States"/>
    <x v="12"/>
    <x v="5"/>
    <n v="77095"/>
    <s v="Central"/>
    <s v="OFF-AP-10001947"/>
    <x v="1"/>
    <x v="9"/>
    <s v="Acco 6 Outlet Guardian Premium Plus Surge Suppressor"/>
    <n v="18.32"/>
    <n v="5"/>
    <n v="0.8"/>
    <n v="-46.716000000000001"/>
  </r>
  <r>
    <n v="4874"/>
    <s v="CA-2017-164042"/>
    <x v="979"/>
    <d v="2017-05-27T00:00:00"/>
    <x v="1"/>
    <s v="KL-16645"/>
    <s v="Ken Lonsdale"/>
    <x v="0"/>
    <s v="United States"/>
    <x v="12"/>
    <x v="5"/>
    <n v="77095"/>
    <s v="Central"/>
    <s v="OFF-ST-10002301"/>
    <x v="1"/>
    <x v="4"/>
    <s v="Tennsco Commercial Shelving"/>
    <n v="48.816000000000003"/>
    <n v="3"/>
    <n v="0.2"/>
    <n v="-11.5938"/>
  </r>
  <r>
    <n v="4875"/>
    <s v="CA-2017-164042"/>
    <x v="979"/>
    <d v="2017-05-27T00:00:00"/>
    <x v="1"/>
    <s v="KL-16645"/>
    <s v="Ken Lonsdale"/>
    <x v="0"/>
    <s v="United States"/>
    <x v="12"/>
    <x v="5"/>
    <n v="77095"/>
    <s v="Central"/>
    <s v="OFF-BI-10001922"/>
    <x v="1"/>
    <x v="8"/>
    <s v="Storex Dura Pro Binders"/>
    <n v="1.1879999999999999"/>
    <n v="1"/>
    <n v="0.8"/>
    <n v="-1.9601999999999999"/>
  </r>
  <r>
    <n v="4876"/>
    <s v="CA-2014-132864"/>
    <x v="266"/>
    <d v="2014-12-07T00:00:00"/>
    <x v="1"/>
    <s v="KN-16390"/>
    <s v="Katherine Nockton"/>
    <x v="1"/>
    <s v="United States"/>
    <x v="38"/>
    <x v="24"/>
    <n v="43229"/>
    <s v="East"/>
    <s v="TEC-AC-10001267"/>
    <x v="2"/>
    <x v="11"/>
    <s v="Imation 32GB Pocket Pro USB 3.0 Flash Drive - 32 GB - Black - 1 P ..."/>
    <n v="119.8"/>
    <n v="5"/>
    <n v="0.2"/>
    <n v="29.95"/>
  </r>
  <r>
    <n v="4877"/>
    <s v="US-2014-155817"/>
    <x v="462"/>
    <d v="2014-10-09T00:00:00"/>
    <x v="1"/>
    <s v="SL-20155"/>
    <s v="Sara Luxemburg"/>
    <x v="2"/>
    <s v="United States"/>
    <x v="28"/>
    <x v="3"/>
    <n v="27707"/>
    <s v="South"/>
    <s v="OFF-ST-10000532"/>
    <x v="1"/>
    <x v="4"/>
    <s v="Advantus Rolling Drawer Organizers"/>
    <n v="61.567999999999998"/>
    <n v="2"/>
    <n v="0.2"/>
    <n v="4.6176000000000004"/>
  </r>
  <r>
    <n v="4878"/>
    <s v="US-2014-155817"/>
    <x v="462"/>
    <d v="2014-10-09T00:00:00"/>
    <x v="1"/>
    <s v="SL-20155"/>
    <s v="Sara Luxemburg"/>
    <x v="2"/>
    <s v="United States"/>
    <x v="28"/>
    <x v="3"/>
    <n v="27707"/>
    <s v="South"/>
    <s v="OFF-AR-10002335"/>
    <x v="1"/>
    <x v="6"/>
    <s v="DIXON Oriole Pencils"/>
    <n v="6.1920000000000002"/>
    <n v="3"/>
    <n v="0.2"/>
    <n v="0.46439999999999998"/>
  </r>
  <r>
    <n v="4879"/>
    <s v="US-2016-131891"/>
    <x v="875"/>
    <d v="2016-07-31T00:00:00"/>
    <x v="2"/>
    <s v="PW-19240"/>
    <s v="Pierre Wener"/>
    <x v="0"/>
    <s v="United States"/>
    <x v="424"/>
    <x v="2"/>
    <n v="32503"/>
    <s v="South"/>
    <s v="OFF-BI-10000201"/>
    <x v="1"/>
    <x v="8"/>
    <s v="Avery Triangle Shaped Sheet Lifters, Black, 2/Pack"/>
    <n v="2.214"/>
    <n v="3"/>
    <n v="0.7"/>
    <n v="-1.476"/>
  </r>
  <r>
    <n v="4880"/>
    <s v="CA-2017-143567"/>
    <x v="808"/>
    <d v="2017-11-05T00:00:00"/>
    <x v="0"/>
    <s v="TB-21175"/>
    <s v="Thomas Boland"/>
    <x v="1"/>
    <s v="United States"/>
    <x v="0"/>
    <x v="0"/>
    <n v="42420"/>
    <s v="South"/>
    <s v="OFF-EN-10004846"/>
    <x v="1"/>
    <x v="12"/>
    <s v="Letter or Legal Size Expandable Poly String Tie Envelopes"/>
    <n v="5.32"/>
    <n v="2"/>
    <n v="0"/>
    <n v="2.6067999999999998"/>
  </r>
  <r>
    <n v="4881"/>
    <s v="CA-2017-143567"/>
    <x v="808"/>
    <d v="2017-11-05T00:00:00"/>
    <x v="0"/>
    <s v="TB-21175"/>
    <s v="Thomas Boland"/>
    <x v="1"/>
    <s v="United States"/>
    <x v="0"/>
    <x v="0"/>
    <n v="42420"/>
    <s v="South"/>
    <s v="FUR-CH-10000454"/>
    <x v="0"/>
    <x v="1"/>
    <s v="Hon Deluxe Fabric Upholstered Stacking Chairs, Rounded Back"/>
    <n v="975.92"/>
    <n v="4"/>
    <n v="0"/>
    <n v="292.77600000000001"/>
  </r>
  <r>
    <n v="4882"/>
    <s v="CA-2017-143567"/>
    <x v="808"/>
    <d v="2017-11-05T00:00:00"/>
    <x v="0"/>
    <s v="TB-21175"/>
    <s v="Thomas Boland"/>
    <x v="1"/>
    <s v="United States"/>
    <x v="0"/>
    <x v="0"/>
    <n v="42420"/>
    <s v="South"/>
    <s v="TEC-AC-10004145"/>
    <x v="2"/>
    <x v="11"/>
    <s v="Logitech diNovo Edge Keyboard"/>
    <n v="2249.91"/>
    <n v="9"/>
    <n v="0"/>
    <n v="517.47929999999997"/>
  </r>
  <r>
    <n v="4883"/>
    <s v="CA-2017-143567"/>
    <x v="808"/>
    <d v="2017-11-05T00:00:00"/>
    <x v="0"/>
    <s v="TB-21175"/>
    <s v="Thomas Boland"/>
    <x v="1"/>
    <s v="United States"/>
    <x v="0"/>
    <x v="0"/>
    <n v="42420"/>
    <s v="South"/>
    <s v="OFF-ST-10001580"/>
    <x v="1"/>
    <x v="4"/>
    <s v="Super Decoflex Portable Personal File"/>
    <n v="59.92"/>
    <n v="4"/>
    <n v="0"/>
    <n v="16.7776"/>
  </r>
  <r>
    <n v="4884"/>
    <s v="CA-2017-104080"/>
    <x v="144"/>
    <d v="2017-03-15T00:00:00"/>
    <x v="1"/>
    <s v="AH-10210"/>
    <s v="Alan Hwang"/>
    <x v="0"/>
    <s v="United States"/>
    <x v="125"/>
    <x v="1"/>
    <n v="92804"/>
    <s v="West"/>
    <s v="OFF-BI-10003876"/>
    <x v="1"/>
    <x v="8"/>
    <s v="Green Canvas Binder for 8-1/2&quot; x 14&quot; Sheets"/>
    <n v="171.2"/>
    <n v="5"/>
    <n v="0.2"/>
    <n v="64.2"/>
  </r>
  <r>
    <n v="4885"/>
    <s v="CA-2017-104080"/>
    <x v="144"/>
    <d v="2017-03-15T00:00:00"/>
    <x v="1"/>
    <s v="AH-10210"/>
    <s v="Alan Hwang"/>
    <x v="0"/>
    <s v="United States"/>
    <x v="125"/>
    <x v="1"/>
    <n v="92804"/>
    <s v="West"/>
    <s v="OFF-AR-10001972"/>
    <x v="1"/>
    <x v="6"/>
    <s v="Newell 323"/>
    <n v="3.36"/>
    <n v="2"/>
    <n v="0"/>
    <n v="0.87360000000000004"/>
  </r>
  <r>
    <n v="4886"/>
    <s v="CA-2014-151379"/>
    <x v="757"/>
    <d v="2014-12-20T00:00:00"/>
    <x v="1"/>
    <s v="SC-20695"/>
    <s v="Steve Chapman"/>
    <x v="1"/>
    <s v="United States"/>
    <x v="66"/>
    <x v="12"/>
    <n v="48227"/>
    <s v="Central"/>
    <s v="OFF-PA-10000595"/>
    <x v="1"/>
    <x v="10"/>
    <s v="Xerox 1929"/>
    <n v="114.2"/>
    <n v="5"/>
    <n v="0"/>
    <n v="52.531999999999996"/>
  </r>
  <r>
    <n v="4887"/>
    <s v="CA-2016-163167"/>
    <x v="85"/>
    <d v="2016-12-01T00:00:00"/>
    <x v="0"/>
    <s v="RF-19345"/>
    <s v="Randy Ferguson"/>
    <x v="1"/>
    <s v="United States"/>
    <x v="419"/>
    <x v="32"/>
    <n v="30062"/>
    <s v="South"/>
    <s v="FUR-CH-10004477"/>
    <x v="0"/>
    <x v="1"/>
    <s v="Global Push Button Manager's Chair, Indigo"/>
    <n v="182.67"/>
    <n v="3"/>
    <n v="0"/>
    <n v="52.974299999999999"/>
  </r>
  <r>
    <n v="4888"/>
    <s v="CA-2016-163167"/>
    <x v="85"/>
    <d v="2016-12-01T00:00:00"/>
    <x v="0"/>
    <s v="RF-19345"/>
    <s v="Randy Ferguson"/>
    <x v="1"/>
    <s v="United States"/>
    <x v="419"/>
    <x v="32"/>
    <n v="30062"/>
    <s v="South"/>
    <s v="TEC-AC-10003441"/>
    <x v="2"/>
    <x v="11"/>
    <s v="Kingston Digital DataTraveler 32GB USB 2.0"/>
    <n v="101.7"/>
    <n v="6"/>
    <n v="0"/>
    <n v="6.1020000000000003"/>
  </r>
  <r>
    <n v="4889"/>
    <s v="CA-2016-163167"/>
    <x v="85"/>
    <d v="2016-12-01T00:00:00"/>
    <x v="0"/>
    <s v="RF-19345"/>
    <s v="Randy Ferguson"/>
    <x v="1"/>
    <s v="United States"/>
    <x v="419"/>
    <x v="32"/>
    <n v="30062"/>
    <s v="South"/>
    <s v="OFF-ST-10004459"/>
    <x v="1"/>
    <x v="4"/>
    <s v="Tennsco Single-Tier Lockers"/>
    <n v="1126.02"/>
    <n v="3"/>
    <n v="0"/>
    <n v="56.301000000000002"/>
  </r>
  <r>
    <n v="4890"/>
    <s v="CA-2016-163167"/>
    <x v="85"/>
    <d v="2016-12-01T00:00:00"/>
    <x v="0"/>
    <s v="RF-19345"/>
    <s v="Randy Ferguson"/>
    <x v="1"/>
    <s v="United States"/>
    <x v="419"/>
    <x v="32"/>
    <n v="30062"/>
    <s v="South"/>
    <s v="OFF-ST-10003805"/>
    <x v="1"/>
    <x v="4"/>
    <s v="24 Capacity Maxi Data Binder Racks, Pearl"/>
    <n v="1263.3"/>
    <n v="6"/>
    <n v="0"/>
    <n v="315.82499999999999"/>
  </r>
  <r>
    <n v="4891"/>
    <s v="CA-2016-135776"/>
    <x v="443"/>
    <d v="2016-12-30T00:00:00"/>
    <x v="1"/>
    <s v="EH-13765"/>
    <s v="Edward Hooks"/>
    <x v="1"/>
    <s v="United States"/>
    <x v="4"/>
    <x v="4"/>
    <n v="98103"/>
    <s v="West"/>
    <s v="OFF-AR-10001246"/>
    <x v="1"/>
    <x v="6"/>
    <s v="Newell 317"/>
    <n v="8.82"/>
    <n v="3"/>
    <n v="0"/>
    <n v="2.5577999999999999"/>
  </r>
  <r>
    <n v="4892"/>
    <s v="CA-2016-135776"/>
    <x v="443"/>
    <d v="2016-12-30T00:00:00"/>
    <x v="1"/>
    <s v="EH-13765"/>
    <s v="Edward Hooks"/>
    <x v="1"/>
    <s v="United States"/>
    <x v="4"/>
    <x v="4"/>
    <n v="98103"/>
    <s v="West"/>
    <s v="OFF-PA-10001295"/>
    <x v="1"/>
    <x v="10"/>
    <s v="Computer Printout Paper with Letter-Trim Perforations"/>
    <n v="37.94"/>
    <n v="2"/>
    <n v="0"/>
    <n v="18.211200000000002"/>
  </r>
  <r>
    <n v="4893"/>
    <s v="CA-2016-135776"/>
    <x v="443"/>
    <d v="2016-12-30T00:00:00"/>
    <x v="1"/>
    <s v="EH-13765"/>
    <s v="Edward Hooks"/>
    <x v="1"/>
    <s v="United States"/>
    <x v="4"/>
    <x v="4"/>
    <n v="98103"/>
    <s v="West"/>
    <s v="OFF-AR-10001231"/>
    <x v="1"/>
    <x v="6"/>
    <s v="Sanford EarthWrite Recycled Pencils, Medium Soft, #2"/>
    <n v="4.2"/>
    <n v="2"/>
    <n v="0"/>
    <n v="1.1759999999999999"/>
  </r>
  <r>
    <n v="4894"/>
    <s v="CA-2016-135776"/>
    <x v="443"/>
    <d v="2016-12-30T00:00:00"/>
    <x v="1"/>
    <s v="EH-13765"/>
    <s v="Edward Hooks"/>
    <x v="1"/>
    <s v="United States"/>
    <x v="4"/>
    <x v="4"/>
    <n v="98103"/>
    <s v="West"/>
    <s v="OFF-ST-10002743"/>
    <x v="1"/>
    <x v="4"/>
    <s v="SAFCO Boltless Steel Shelving"/>
    <n v="227.28"/>
    <n v="2"/>
    <n v="0"/>
    <n v="2.2728000000000002"/>
  </r>
  <r>
    <n v="4895"/>
    <s v="CA-2016-135776"/>
    <x v="443"/>
    <d v="2016-12-30T00:00:00"/>
    <x v="1"/>
    <s v="EH-13765"/>
    <s v="Edward Hooks"/>
    <x v="1"/>
    <s v="United States"/>
    <x v="4"/>
    <x v="4"/>
    <n v="98103"/>
    <s v="West"/>
    <s v="OFF-PA-10004327"/>
    <x v="1"/>
    <x v="10"/>
    <s v="Xerox 1911"/>
    <n v="47.9"/>
    <n v="1"/>
    <n v="0"/>
    <n v="22.992000000000001"/>
  </r>
  <r>
    <n v="4896"/>
    <s v="CA-2016-135776"/>
    <x v="443"/>
    <d v="2016-12-30T00:00:00"/>
    <x v="1"/>
    <s v="EH-13765"/>
    <s v="Edward Hooks"/>
    <x v="1"/>
    <s v="United States"/>
    <x v="4"/>
    <x v="4"/>
    <n v="98103"/>
    <s v="West"/>
    <s v="OFF-EN-10004773"/>
    <x v="1"/>
    <x v="12"/>
    <s v="Staple envelope"/>
    <n v="61.96"/>
    <n v="2"/>
    <n v="0"/>
    <n v="30.360399999999998"/>
  </r>
  <r>
    <n v="4897"/>
    <s v="CA-2016-135776"/>
    <x v="443"/>
    <d v="2016-12-30T00:00:00"/>
    <x v="1"/>
    <s v="EH-13765"/>
    <s v="Edward Hooks"/>
    <x v="1"/>
    <s v="United States"/>
    <x v="4"/>
    <x v="4"/>
    <n v="98103"/>
    <s v="West"/>
    <s v="OFF-ST-10003470"/>
    <x v="1"/>
    <x v="4"/>
    <s v="Tennsco Snap-Together Open Shelving Units, Starter Sets and Add-On Units"/>
    <n v="1117.92"/>
    <n v="4"/>
    <n v="0"/>
    <n v="55.896000000000001"/>
  </r>
  <r>
    <n v="4898"/>
    <s v="US-2014-122021"/>
    <x v="771"/>
    <d v="2014-10-17T00:00:00"/>
    <x v="2"/>
    <s v="AC-10660"/>
    <s v="Anna Chung"/>
    <x v="0"/>
    <s v="United States"/>
    <x v="215"/>
    <x v="24"/>
    <n v="44134"/>
    <s v="East"/>
    <s v="FUR-CH-10003761"/>
    <x v="0"/>
    <x v="1"/>
    <s v="Global Italian Leather Office Chair"/>
    <n v="183.37200000000001"/>
    <n v="2"/>
    <n v="0.3"/>
    <n v="-7.8587999999999996"/>
  </r>
  <r>
    <n v="4899"/>
    <s v="US-2014-122021"/>
    <x v="771"/>
    <d v="2014-10-17T00:00:00"/>
    <x v="2"/>
    <s v="AC-10660"/>
    <s v="Anna Chung"/>
    <x v="0"/>
    <s v="United States"/>
    <x v="215"/>
    <x v="24"/>
    <n v="44134"/>
    <s v="East"/>
    <s v="OFF-PA-10002230"/>
    <x v="1"/>
    <x v="10"/>
    <s v="Xerox 1897"/>
    <n v="7.968"/>
    <n v="2"/>
    <n v="0.2"/>
    <n v="2.8883999999999999"/>
  </r>
  <r>
    <n v="4900"/>
    <s v="CA-2016-130484"/>
    <x v="250"/>
    <d v="2016-08-27T00:00:00"/>
    <x v="1"/>
    <s v="SG-20470"/>
    <s v="Sheri Gordon"/>
    <x v="0"/>
    <s v="United States"/>
    <x v="345"/>
    <x v="21"/>
    <n v="97030"/>
    <s v="West"/>
    <s v="OFF-BI-10000088"/>
    <x v="1"/>
    <x v="8"/>
    <s v="GBC Imprintable Covers"/>
    <n v="26.352"/>
    <n v="8"/>
    <n v="0.7"/>
    <n v="-18.446400000000001"/>
  </r>
  <r>
    <n v="4901"/>
    <s v="CA-2017-120936"/>
    <x v="94"/>
    <d v="2017-12-21T00:00:00"/>
    <x v="1"/>
    <s v="CA-12310"/>
    <s v="Christine Abelman"/>
    <x v="1"/>
    <s v="United States"/>
    <x v="125"/>
    <x v="1"/>
    <n v="92804"/>
    <s v="West"/>
    <s v="OFF-ST-10001526"/>
    <x v="1"/>
    <x v="4"/>
    <s v="Iceberg Mobile Mega Data/Printer Cart "/>
    <n v="481.32"/>
    <n v="4"/>
    <n v="0"/>
    <n v="125.14319999999999"/>
  </r>
  <r>
    <n v="4902"/>
    <s v="CA-2017-120936"/>
    <x v="94"/>
    <d v="2017-12-21T00:00:00"/>
    <x v="1"/>
    <s v="CA-12310"/>
    <s v="Christine Abelman"/>
    <x v="1"/>
    <s v="United States"/>
    <x v="125"/>
    <x v="1"/>
    <n v="92804"/>
    <s v="West"/>
    <s v="OFF-SU-10002557"/>
    <x v="1"/>
    <x v="14"/>
    <s v="Fiskars Spring-Action Scissors"/>
    <n v="13.98"/>
    <n v="1"/>
    <n v="0"/>
    <n v="3.6347999999999998"/>
  </r>
  <r>
    <n v="4903"/>
    <s v="CA-2017-110884"/>
    <x v="469"/>
    <d v="2017-03-12T00:00:00"/>
    <x v="1"/>
    <s v="SH-20395"/>
    <s v="Shahid Hopkins"/>
    <x v="0"/>
    <s v="United States"/>
    <x v="20"/>
    <x v="15"/>
    <n v="10035"/>
    <s v="East"/>
    <s v="OFF-BI-10003669"/>
    <x v="1"/>
    <x v="8"/>
    <s v="3M Organizer Strips"/>
    <n v="25.92"/>
    <n v="6"/>
    <n v="0.2"/>
    <n v="9.0719999999999992"/>
  </r>
  <r>
    <n v="4904"/>
    <s v="CA-2017-110884"/>
    <x v="469"/>
    <d v="2017-03-12T00:00:00"/>
    <x v="1"/>
    <s v="SH-20395"/>
    <s v="Shahid Hopkins"/>
    <x v="0"/>
    <s v="United States"/>
    <x v="20"/>
    <x v="15"/>
    <n v="10035"/>
    <s v="East"/>
    <s v="OFF-LA-10003510"/>
    <x v="1"/>
    <x v="2"/>
    <s v="Avery 4027 File Folder Labels for Dot Matrix Printers, 5000 Labels per Box, White"/>
    <n v="91.59"/>
    <n v="3"/>
    <n v="0"/>
    <n v="42.131399999999999"/>
  </r>
  <r>
    <n v="4905"/>
    <s v="US-2014-161613"/>
    <x v="588"/>
    <d v="2014-12-03T00:00:00"/>
    <x v="0"/>
    <s v="MC-17605"/>
    <s v="Matt Connell"/>
    <x v="1"/>
    <s v="United States"/>
    <x v="12"/>
    <x v="5"/>
    <n v="77070"/>
    <s v="Central"/>
    <s v="FUR-CH-10003746"/>
    <x v="0"/>
    <x v="1"/>
    <s v="Hon 4070 Series Pagoda Round Back Stacking Chairs"/>
    <n v="674.05799999999999"/>
    <n v="3"/>
    <n v="0.3"/>
    <n v="-19.258800000000001"/>
  </r>
  <r>
    <n v="4906"/>
    <s v="US-2014-146353"/>
    <x v="1005"/>
    <d v="2014-10-16T00:00:00"/>
    <x v="0"/>
    <s v="JE-15610"/>
    <s v="Jim Epp"/>
    <x v="1"/>
    <s v="United States"/>
    <x v="3"/>
    <x v="38"/>
    <n v="3301"/>
    <s v="East"/>
    <s v="OFF-BI-10003476"/>
    <x v="1"/>
    <x v="8"/>
    <s v="Avery Metallic Poly Binders"/>
    <n v="22.92"/>
    <n v="4"/>
    <n v="0"/>
    <n v="11.0016"/>
  </r>
  <r>
    <n v="4907"/>
    <s v="US-2014-146353"/>
    <x v="1005"/>
    <d v="2014-10-16T00:00:00"/>
    <x v="0"/>
    <s v="JE-15610"/>
    <s v="Jim Epp"/>
    <x v="1"/>
    <s v="United States"/>
    <x v="3"/>
    <x v="38"/>
    <n v="3301"/>
    <s v="East"/>
    <s v="OFF-ST-10001469"/>
    <x v="1"/>
    <x v="4"/>
    <s v="Fellowes Bankers Box Recycled Super Stor/Drawer"/>
    <n v="269.89999999999998"/>
    <n v="5"/>
    <n v="0"/>
    <n v="16.193999999999999"/>
  </r>
  <r>
    <n v="4908"/>
    <s v="CA-2014-133809"/>
    <x v="728"/>
    <d v="2014-11-23T00:00:00"/>
    <x v="0"/>
    <s v="MS-17530"/>
    <s v="MaryBeth Skach"/>
    <x v="0"/>
    <s v="United States"/>
    <x v="54"/>
    <x v="24"/>
    <n v="45014"/>
    <s v="East"/>
    <s v="OFF-BI-10001757"/>
    <x v="1"/>
    <x v="8"/>
    <s v="Pressboard Hanging Data Binders for Unburst Sheets"/>
    <n v="11.808"/>
    <n v="8"/>
    <n v="0.7"/>
    <n v="-8.6592000000000002"/>
  </r>
  <r>
    <n v="4909"/>
    <s v="CA-2014-133809"/>
    <x v="728"/>
    <d v="2014-11-23T00:00:00"/>
    <x v="0"/>
    <s v="MS-17530"/>
    <s v="MaryBeth Skach"/>
    <x v="0"/>
    <s v="United States"/>
    <x v="54"/>
    <x v="24"/>
    <n v="45014"/>
    <s v="East"/>
    <s v="TEC-PH-10004875"/>
    <x v="2"/>
    <x v="7"/>
    <s v="PNY Rapid USB Car Charger - Black"/>
    <n v="9.5879999999999992"/>
    <n v="2"/>
    <n v="0.4"/>
    <n v="-2.0773999999999999"/>
  </r>
  <r>
    <n v="4910"/>
    <s v="CA-2017-127306"/>
    <x v="424"/>
    <d v="2017-01-18T00:00:00"/>
    <x v="1"/>
    <s v="BH-11710"/>
    <s v="Brosina Hoffman"/>
    <x v="0"/>
    <s v="United States"/>
    <x v="271"/>
    <x v="18"/>
    <n v="37604"/>
    <s v="South"/>
    <s v="OFF-EN-10001219"/>
    <x v="1"/>
    <x v="12"/>
    <s v="#10- 4 1/8&quot; x 9 1/2&quot; Security-Tint Envelopes"/>
    <n v="18.335999999999999"/>
    <n v="3"/>
    <n v="0.2"/>
    <n v="6.6467999999999998"/>
  </r>
  <r>
    <n v="4911"/>
    <s v="CA-2017-127306"/>
    <x v="424"/>
    <d v="2017-01-18T00:00:00"/>
    <x v="1"/>
    <s v="BH-11710"/>
    <s v="Brosina Hoffman"/>
    <x v="0"/>
    <s v="United States"/>
    <x v="271"/>
    <x v="18"/>
    <n v="37604"/>
    <s v="South"/>
    <s v="OFF-PA-10000019"/>
    <x v="1"/>
    <x v="10"/>
    <s v="Xerox 1931"/>
    <n v="36.287999999999997"/>
    <n v="7"/>
    <n v="0.2"/>
    <n v="12.700799999999999"/>
  </r>
  <r>
    <n v="4912"/>
    <s v="CA-2017-127306"/>
    <x v="424"/>
    <d v="2017-01-18T00:00:00"/>
    <x v="1"/>
    <s v="BH-11710"/>
    <s v="Brosina Hoffman"/>
    <x v="0"/>
    <s v="United States"/>
    <x v="271"/>
    <x v="18"/>
    <n v="37604"/>
    <s v="South"/>
    <s v="TEC-PH-10001924"/>
    <x v="2"/>
    <x v="7"/>
    <s v="iHome FM Clock Radio with Lightning Dock"/>
    <n v="111.98399999999999"/>
    <n v="2"/>
    <n v="0.2"/>
    <n v="6.9989999999999997"/>
  </r>
  <r>
    <n v="4913"/>
    <s v="CA-2017-127306"/>
    <x v="424"/>
    <d v="2017-01-18T00:00:00"/>
    <x v="1"/>
    <s v="BH-11710"/>
    <s v="Brosina Hoffman"/>
    <x v="0"/>
    <s v="United States"/>
    <x v="271"/>
    <x v="18"/>
    <n v="37604"/>
    <s v="South"/>
    <s v="OFF-BI-10002003"/>
    <x v="1"/>
    <x v="8"/>
    <s v="Ibico Presentation Index for Binding Systems"/>
    <n v="5.97"/>
    <n v="5"/>
    <n v="0.7"/>
    <n v="-4.577"/>
  </r>
  <r>
    <n v="4914"/>
    <s v="CA-2017-127306"/>
    <x v="424"/>
    <d v="2017-01-18T00:00:00"/>
    <x v="1"/>
    <s v="BH-11710"/>
    <s v="Brosina Hoffman"/>
    <x v="0"/>
    <s v="United States"/>
    <x v="271"/>
    <x v="18"/>
    <n v="37604"/>
    <s v="South"/>
    <s v="OFF-BI-10003727"/>
    <x v="1"/>
    <x v="8"/>
    <s v="Avery Durable Slant Ring Binders With Label Holder"/>
    <n v="2.508"/>
    <n v="2"/>
    <n v="0.7"/>
    <n v="-1.8391999999999999"/>
  </r>
  <r>
    <n v="4915"/>
    <s v="CA-2015-161830"/>
    <x v="496"/>
    <d v="2015-09-26T00:00:00"/>
    <x v="0"/>
    <s v="ME-17725"/>
    <s v="Max Engle"/>
    <x v="0"/>
    <s v="United States"/>
    <x v="4"/>
    <x v="4"/>
    <n v="98105"/>
    <s v="West"/>
    <s v="OFF-AR-10004042"/>
    <x v="1"/>
    <x v="6"/>
    <s v="BOSTON Model 1800 Electric Pencil Sharpeners, Putty/Woodgrain"/>
    <n v="35.96"/>
    <n v="2"/>
    <n v="0"/>
    <n v="10.4284"/>
  </r>
  <r>
    <n v="4916"/>
    <s v="CA-2015-161830"/>
    <x v="496"/>
    <d v="2015-09-26T00:00:00"/>
    <x v="0"/>
    <s v="ME-17725"/>
    <s v="Max Engle"/>
    <x v="0"/>
    <s v="United States"/>
    <x v="4"/>
    <x v="4"/>
    <n v="98105"/>
    <s v="West"/>
    <s v="OFF-BI-10001097"/>
    <x v="1"/>
    <x v="8"/>
    <s v="Avery Hole Reinforcements"/>
    <n v="14.952"/>
    <n v="3"/>
    <n v="0.2"/>
    <n v="5.4200999999999997"/>
  </r>
  <r>
    <n v="4917"/>
    <s v="CA-2017-163125"/>
    <x v="449"/>
    <d v="2017-10-11T00:00:00"/>
    <x v="0"/>
    <s v="MB-17305"/>
    <s v="Maria Bertelson"/>
    <x v="0"/>
    <s v="United States"/>
    <x v="425"/>
    <x v="5"/>
    <n v="77573"/>
    <s v="Central"/>
    <s v="OFF-AR-10004344"/>
    <x v="1"/>
    <x v="6"/>
    <s v="Bulldog Vacuum Base Pencil Sharpener"/>
    <n v="67.144000000000005"/>
    <n v="7"/>
    <n v="0.2"/>
    <n v="5.8750999999999998"/>
  </r>
  <r>
    <n v="4918"/>
    <s v="CA-2017-163125"/>
    <x v="449"/>
    <d v="2017-10-11T00:00:00"/>
    <x v="0"/>
    <s v="MB-17305"/>
    <s v="Maria Bertelson"/>
    <x v="0"/>
    <s v="United States"/>
    <x v="425"/>
    <x v="5"/>
    <n v="77573"/>
    <s v="Central"/>
    <s v="FUR-CH-10001802"/>
    <x v="0"/>
    <x v="1"/>
    <s v="Hon Every-Day Chair Series Swivel Task Chairs"/>
    <n v="254.05799999999999"/>
    <n v="3"/>
    <n v="0.3"/>
    <n v="-32.6646"/>
  </r>
  <r>
    <n v="4919"/>
    <s v="CA-2016-160304"/>
    <x v="1006"/>
    <d v="2016-01-07T00:00:00"/>
    <x v="1"/>
    <s v="BM-11575"/>
    <s v="Brendan Murry"/>
    <x v="1"/>
    <s v="United States"/>
    <x v="426"/>
    <x v="39"/>
    <n v="20877"/>
    <s v="East"/>
    <s v="FUR-BO-10004709"/>
    <x v="0"/>
    <x v="0"/>
    <s v="Bush Westfield Collection Bookcases, Medium Cherry Finish"/>
    <n v="173.94"/>
    <n v="3"/>
    <n v="0"/>
    <n v="38.266800000000003"/>
  </r>
  <r>
    <n v="4920"/>
    <s v="CA-2016-160304"/>
    <x v="1006"/>
    <d v="2016-01-07T00:00:00"/>
    <x v="1"/>
    <s v="BM-11575"/>
    <s v="Brendan Murry"/>
    <x v="1"/>
    <s v="United States"/>
    <x v="426"/>
    <x v="39"/>
    <n v="20877"/>
    <s v="East"/>
    <s v="TEC-PH-10000455"/>
    <x v="2"/>
    <x v="7"/>
    <s v="GE 30522EE2"/>
    <n v="231.98"/>
    <n v="2"/>
    <n v="0"/>
    <n v="67.274199999999993"/>
  </r>
  <r>
    <n v="4921"/>
    <s v="CA-2017-101728"/>
    <x v="971"/>
    <d v="2017-08-23T00:00:00"/>
    <x v="1"/>
    <s v="SC-20575"/>
    <s v="Sonia Cooley"/>
    <x v="0"/>
    <s v="United States"/>
    <x v="22"/>
    <x v="10"/>
    <n v="60653"/>
    <s v="Central"/>
    <s v="OFF-BI-10002393"/>
    <x v="1"/>
    <x v="8"/>
    <s v="Binder Posts"/>
    <n v="2.2959999999999998"/>
    <n v="2"/>
    <n v="0.8"/>
    <n v="-3.9032"/>
  </r>
  <r>
    <n v="4922"/>
    <s v="CA-2017-114055"/>
    <x v="53"/>
    <d v="2017-12-29T00:00:00"/>
    <x v="0"/>
    <s v="MH-18115"/>
    <s v="Mick Hernandez"/>
    <x v="2"/>
    <s v="United States"/>
    <x v="114"/>
    <x v="19"/>
    <n v="35810"/>
    <s v="South"/>
    <s v="OFF-PA-10004381"/>
    <x v="1"/>
    <x v="10"/>
    <s v="14-7/8 x 11 Blue Bar Computer Printout Paper"/>
    <n v="96.08"/>
    <n v="2"/>
    <n v="0"/>
    <n v="46.118400000000001"/>
  </r>
  <r>
    <n v="4923"/>
    <s v="CA-2017-114055"/>
    <x v="53"/>
    <d v="2017-12-29T00:00:00"/>
    <x v="0"/>
    <s v="MH-18115"/>
    <s v="Mick Hernandez"/>
    <x v="2"/>
    <s v="United States"/>
    <x v="114"/>
    <x v="19"/>
    <n v="35810"/>
    <s v="South"/>
    <s v="OFF-FA-10003059"/>
    <x v="1"/>
    <x v="13"/>
    <s v="Assorted Color Push Pins"/>
    <n v="3.62"/>
    <n v="2"/>
    <n v="0"/>
    <n v="1.1946000000000001"/>
  </r>
  <r>
    <n v="4924"/>
    <s v="CA-2017-114055"/>
    <x v="53"/>
    <d v="2017-12-29T00:00:00"/>
    <x v="0"/>
    <s v="MH-18115"/>
    <s v="Mick Hernandez"/>
    <x v="2"/>
    <s v="United States"/>
    <x v="114"/>
    <x v="19"/>
    <n v="35810"/>
    <s v="South"/>
    <s v="OFF-PA-10000994"/>
    <x v="1"/>
    <x v="10"/>
    <s v="Xerox 1915"/>
    <n v="629.1"/>
    <n v="6"/>
    <n v="0"/>
    <n v="301.96800000000002"/>
  </r>
  <r>
    <n v="4925"/>
    <s v="CA-2017-114055"/>
    <x v="53"/>
    <d v="2017-12-29T00:00:00"/>
    <x v="0"/>
    <s v="MH-18115"/>
    <s v="Mick Hernandez"/>
    <x v="2"/>
    <s v="United States"/>
    <x v="114"/>
    <x v="19"/>
    <n v="35810"/>
    <s v="South"/>
    <s v="TEC-PH-10002890"/>
    <x v="2"/>
    <x v="7"/>
    <s v="AT&amp;T 17929 Lendline Telephone"/>
    <n v="90.48"/>
    <n v="2"/>
    <n v="0"/>
    <n v="23.524799999999999"/>
  </r>
  <r>
    <n v="4926"/>
    <s v="CA-2017-126438"/>
    <x v="18"/>
    <d v="2017-09-13T00:00:00"/>
    <x v="2"/>
    <s v="AR-10345"/>
    <s v="Alex Russell"/>
    <x v="1"/>
    <s v="United States"/>
    <x v="104"/>
    <x v="31"/>
    <n v="1841"/>
    <s v="East"/>
    <s v="OFF-AR-10003338"/>
    <x v="1"/>
    <x v="6"/>
    <s v="Eberhard Faber 3 1/2&quot; Golf Pencils"/>
    <n v="14.88"/>
    <n v="2"/>
    <n v="0"/>
    <n v="3.72"/>
  </r>
  <r>
    <n v="4927"/>
    <s v="CA-2017-117653"/>
    <x v="15"/>
    <d v="2017-10-23T00:00:00"/>
    <x v="1"/>
    <s v="MO-17500"/>
    <s v="Mary O'Rourke"/>
    <x v="0"/>
    <s v="United States"/>
    <x v="22"/>
    <x v="10"/>
    <n v="60623"/>
    <s v="Central"/>
    <s v="FUR-TA-10003008"/>
    <x v="0"/>
    <x v="3"/>
    <s v="Lesro Round Back Collection Coffee Table, End Table"/>
    <n v="91.275000000000006"/>
    <n v="1"/>
    <n v="0.5"/>
    <n v="-67.543499999999995"/>
  </r>
  <r>
    <n v="4928"/>
    <s v="CA-2017-143245"/>
    <x v="96"/>
    <d v="2017-12-06T00:00:00"/>
    <x v="1"/>
    <s v="AD-10180"/>
    <s v="Alan Dominguez"/>
    <x v="2"/>
    <s v="United States"/>
    <x v="54"/>
    <x v="29"/>
    <n v="6824"/>
    <s v="East"/>
    <s v="OFF-PA-10001972"/>
    <x v="1"/>
    <x v="10"/>
    <s v="Xerox 214"/>
    <n v="19.440000000000001"/>
    <n v="3"/>
    <n v="0"/>
    <n v="9.3312000000000008"/>
  </r>
  <r>
    <n v="4929"/>
    <s v="CA-2017-143245"/>
    <x v="96"/>
    <d v="2017-12-06T00:00:00"/>
    <x v="1"/>
    <s v="AD-10180"/>
    <s v="Alan Dominguez"/>
    <x v="2"/>
    <s v="United States"/>
    <x v="54"/>
    <x v="29"/>
    <n v="6824"/>
    <s v="East"/>
    <s v="FUR-CH-10000155"/>
    <x v="0"/>
    <x v="1"/>
    <s v="Global Comet Stacking Armless Chair"/>
    <n v="897.15"/>
    <n v="3"/>
    <n v="0"/>
    <n v="251.202"/>
  </r>
  <r>
    <n v="4930"/>
    <s v="US-2014-138828"/>
    <x v="814"/>
    <d v="2014-09-03T00:00:00"/>
    <x v="2"/>
    <s v="KD-16345"/>
    <s v="Katherine Ducich"/>
    <x v="0"/>
    <s v="United States"/>
    <x v="20"/>
    <x v="15"/>
    <n v="10009"/>
    <s v="East"/>
    <s v="OFF-AR-10000658"/>
    <x v="1"/>
    <x v="6"/>
    <s v="Newell 324"/>
    <n v="57.75"/>
    <n v="5"/>
    <n v="0"/>
    <n v="16.170000000000002"/>
  </r>
  <r>
    <n v="4931"/>
    <s v="US-2014-138828"/>
    <x v="814"/>
    <d v="2014-09-03T00:00:00"/>
    <x v="2"/>
    <s v="KD-16345"/>
    <s v="Katherine Ducich"/>
    <x v="0"/>
    <s v="United States"/>
    <x v="20"/>
    <x v="15"/>
    <n v="10009"/>
    <s v="East"/>
    <s v="OFF-PA-10000349"/>
    <x v="1"/>
    <x v="10"/>
    <s v="Easy-staple paper"/>
    <n v="14.94"/>
    <n v="3"/>
    <n v="0"/>
    <n v="7.0217999999999998"/>
  </r>
  <r>
    <n v="4932"/>
    <s v="CA-2017-143651"/>
    <x v="613"/>
    <d v="2017-03-30T00:00:00"/>
    <x v="1"/>
    <s v="FM-14215"/>
    <s v="Filia McAdams"/>
    <x v="1"/>
    <s v="United States"/>
    <x v="4"/>
    <x v="4"/>
    <n v="98103"/>
    <s v="West"/>
    <s v="OFF-AR-10001446"/>
    <x v="1"/>
    <x v="6"/>
    <s v="Newell 309"/>
    <n v="23.1"/>
    <n v="2"/>
    <n v="0"/>
    <n v="6.93"/>
  </r>
  <r>
    <n v="4933"/>
    <s v="CA-2015-106978"/>
    <x v="694"/>
    <d v="2015-10-04T00:00:00"/>
    <x v="1"/>
    <s v="ZC-21910"/>
    <s v="Zuschuss Carroll"/>
    <x v="0"/>
    <s v="United States"/>
    <x v="34"/>
    <x v="22"/>
    <n v="80013"/>
    <s v="West"/>
    <s v="OFF-EN-10004483"/>
    <x v="1"/>
    <x v="12"/>
    <s v="#10 White Business Envelopes,4 1/8 x 9 1/2"/>
    <n v="12.536"/>
    <n v="1"/>
    <n v="0.2"/>
    <n v="4.2309000000000001"/>
  </r>
  <r>
    <n v="4934"/>
    <s v="CA-2015-106978"/>
    <x v="694"/>
    <d v="2015-10-04T00:00:00"/>
    <x v="1"/>
    <s v="ZC-21910"/>
    <s v="Zuschuss Carroll"/>
    <x v="0"/>
    <s v="United States"/>
    <x v="34"/>
    <x v="22"/>
    <n v="80013"/>
    <s v="West"/>
    <s v="OFF-BI-10002012"/>
    <x v="1"/>
    <x v="8"/>
    <s v="Wilson Jones Easy Flow II Sheet Lifters"/>
    <n v="1.08"/>
    <n v="2"/>
    <n v="0.7"/>
    <n v="-0.79200000000000004"/>
  </r>
  <r>
    <n v="4935"/>
    <s v="CA-2015-106978"/>
    <x v="694"/>
    <d v="2015-10-04T00:00:00"/>
    <x v="1"/>
    <s v="ZC-21910"/>
    <s v="Zuschuss Carroll"/>
    <x v="0"/>
    <s v="United States"/>
    <x v="34"/>
    <x v="22"/>
    <n v="80013"/>
    <s v="West"/>
    <s v="OFF-FA-10003021"/>
    <x v="1"/>
    <x v="13"/>
    <s v="Staples"/>
    <n v="4.5119999999999996"/>
    <n v="3"/>
    <n v="0.2"/>
    <n v="0.84599999999999997"/>
  </r>
  <r>
    <n v="4936"/>
    <s v="CA-2015-155124"/>
    <x v="1007"/>
    <d v="2015-03-21T00:00:00"/>
    <x v="1"/>
    <s v="KS-16300"/>
    <s v="Karen Seio"/>
    <x v="1"/>
    <s v="United States"/>
    <x v="427"/>
    <x v="7"/>
    <n v="84043"/>
    <s v="West"/>
    <s v="TEC-PH-10003356"/>
    <x v="2"/>
    <x v="7"/>
    <s v="SmartStand Mobile Device Holder, Assorted Colors"/>
    <n v="16.776"/>
    <n v="3"/>
    <n v="0.2"/>
    <n v="1.6776"/>
  </r>
  <r>
    <n v="4937"/>
    <s v="CA-2017-150931"/>
    <x v="1008"/>
    <d v="2017-01-13T00:00:00"/>
    <x v="1"/>
    <s v="DP-13390"/>
    <s v="Dennis Pardue"/>
    <x v="2"/>
    <s v="United States"/>
    <x v="428"/>
    <x v="19"/>
    <n v="35401"/>
    <s v="South"/>
    <s v="OFF-BI-10004728"/>
    <x v="1"/>
    <x v="8"/>
    <s v="Wilson Jones Turn Tabs Binder Tool for Ring Binders"/>
    <n v="33.74"/>
    <n v="7"/>
    <n v="0"/>
    <n v="15.5204"/>
  </r>
  <r>
    <n v="4938"/>
    <s v="CA-2014-157147"/>
    <x v="286"/>
    <d v="2014-01-18T00:00:00"/>
    <x v="1"/>
    <s v="BD-11605"/>
    <s v="Brian Dahlen"/>
    <x v="0"/>
    <s v="United States"/>
    <x v="8"/>
    <x v="1"/>
    <n v="94109"/>
    <s v="West"/>
    <s v="OFF-ST-10000078"/>
    <x v="1"/>
    <x v="4"/>
    <s v="Tennsco 6- and 18-Compartment Lockers"/>
    <n v="1325.85"/>
    <n v="5"/>
    <n v="0"/>
    <n v="238.65299999999999"/>
  </r>
  <r>
    <n v="4939"/>
    <s v="CA-2014-157147"/>
    <x v="286"/>
    <d v="2014-01-18T00:00:00"/>
    <x v="1"/>
    <s v="BD-11605"/>
    <s v="Brian Dahlen"/>
    <x v="0"/>
    <s v="United States"/>
    <x v="8"/>
    <x v="1"/>
    <n v="94109"/>
    <s v="West"/>
    <s v="FUR-BO-10003034"/>
    <x v="0"/>
    <x v="0"/>
    <s v="O'Sullivan Elevations Bookcase, Cherry Finish"/>
    <n v="333.99900000000002"/>
    <n v="3"/>
    <n v="0.15"/>
    <n v="3.9293999999999998"/>
  </r>
  <r>
    <n v="4940"/>
    <s v="CA-2014-157147"/>
    <x v="286"/>
    <d v="2014-01-18T00:00:00"/>
    <x v="1"/>
    <s v="BD-11605"/>
    <s v="Brian Dahlen"/>
    <x v="0"/>
    <s v="United States"/>
    <x v="8"/>
    <x v="1"/>
    <n v="94109"/>
    <s v="West"/>
    <s v="OFF-AR-10003514"/>
    <x v="1"/>
    <x v="6"/>
    <s v="4009 Highlighters by Sanford"/>
    <n v="19.899999999999999"/>
    <n v="5"/>
    <n v="0"/>
    <n v="6.5670000000000002"/>
  </r>
  <r>
    <n v="4941"/>
    <s v="CA-2015-156482"/>
    <x v="525"/>
    <d v="2015-02-13T00:00:00"/>
    <x v="1"/>
    <s v="IL-15100"/>
    <s v="Ivan Liston"/>
    <x v="0"/>
    <s v="United States"/>
    <x v="40"/>
    <x v="13"/>
    <n v="19805"/>
    <s v="East"/>
    <s v="FUR-CH-10001708"/>
    <x v="0"/>
    <x v="1"/>
    <s v="Office Star - Contemporary Swivel Chair with Padded Adjustable Arms and Flex Back"/>
    <n v="1268.82"/>
    <n v="9"/>
    <n v="0"/>
    <n v="266.4522"/>
  </r>
  <r>
    <n v="4942"/>
    <s v="CA-2015-156482"/>
    <x v="525"/>
    <d v="2015-02-13T00:00:00"/>
    <x v="1"/>
    <s v="IL-15100"/>
    <s v="Ivan Liston"/>
    <x v="0"/>
    <s v="United States"/>
    <x v="40"/>
    <x v="13"/>
    <n v="19805"/>
    <s v="East"/>
    <s v="FUR-BO-10002598"/>
    <x v="0"/>
    <x v="0"/>
    <s v="Hon Metal Bookcases, Putty"/>
    <n v="283.92"/>
    <n v="4"/>
    <n v="0"/>
    <n v="82.336799999999997"/>
  </r>
  <r>
    <n v="4943"/>
    <s v="CA-2015-156482"/>
    <x v="525"/>
    <d v="2015-02-13T00:00:00"/>
    <x v="1"/>
    <s v="IL-15100"/>
    <s v="Ivan Liston"/>
    <x v="0"/>
    <s v="United States"/>
    <x v="40"/>
    <x v="13"/>
    <n v="19805"/>
    <s v="East"/>
    <s v="OFF-AR-10001022"/>
    <x v="1"/>
    <x v="6"/>
    <s v="SANFORD Liquid Accent Tank-Style Highlighters"/>
    <n v="5.68"/>
    <n v="2"/>
    <n v="0"/>
    <n v="1.7607999999999999"/>
  </r>
  <r>
    <n v="4944"/>
    <s v="CA-2017-106782"/>
    <x v="202"/>
    <d v="2017-12-27T00:00:00"/>
    <x v="1"/>
    <s v="LP-17095"/>
    <s v="Liz Preis"/>
    <x v="0"/>
    <s v="United States"/>
    <x v="240"/>
    <x v="14"/>
    <n v="47905"/>
    <s v="Central"/>
    <s v="OFF-ST-10004459"/>
    <x v="1"/>
    <x v="4"/>
    <s v="Tennsco Single-Tier Lockers"/>
    <n v="375.34"/>
    <n v="1"/>
    <n v="0"/>
    <n v="18.766999999999999"/>
  </r>
  <r>
    <n v="4945"/>
    <s v="CA-2016-151372"/>
    <x v="64"/>
    <d v="2016-09-06T00:00:00"/>
    <x v="2"/>
    <s v="JH-15985"/>
    <s v="Joseph Holt"/>
    <x v="0"/>
    <s v="United States"/>
    <x v="332"/>
    <x v="1"/>
    <n v="90278"/>
    <s v="West"/>
    <s v="OFF-PA-10004381"/>
    <x v="1"/>
    <x v="10"/>
    <s v="14-7/8 x 11 Blue Bar Computer Printout Paper"/>
    <n v="96.08"/>
    <n v="2"/>
    <n v="0"/>
    <n v="46.118400000000001"/>
  </r>
  <r>
    <n v="4946"/>
    <s v="CA-2016-151372"/>
    <x v="64"/>
    <d v="2016-09-06T00:00:00"/>
    <x v="2"/>
    <s v="JH-15985"/>
    <s v="Joseph Holt"/>
    <x v="0"/>
    <s v="United States"/>
    <x v="332"/>
    <x v="1"/>
    <n v="90278"/>
    <s v="West"/>
    <s v="OFF-BI-10000050"/>
    <x v="1"/>
    <x v="8"/>
    <s v="Angle-D Binders with Locking Rings, Label Holders"/>
    <n v="11.68"/>
    <n v="2"/>
    <n v="0.2"/>
    <n v="3.9420000000000002"/>
  </r>
  <r>
    <n v="4947"/>
    <s v="CA-2016-151372"/>
    <x v="64"/>
    <d v="2016-09-06T00:00:00"/>
    <x v="2"/>
    <s v="JH-15985"/>
    <s v="Joseph Holt"/>
    <x v="0"/>
    <s v="United States"/>
    <x v="332"/>
    <x v="1"/>
    <n v="90278"/>
    <s v="West"/>
    <s v="OFF-FA-10000304"/>
    <x v="1"/>
    <x v="13"/>
    <s v="Advantus Push Pins"/>
    <n v="4.3600000000000003"/>
    <n v="2"/>
    <n v="0"/>
    <n v="1.7876000000000001"/>
  </r>
  <r>
    <n v="4948"/>
    <s v="CA-2014-102085"/>
    <x v="777"/>
    <d v="2014-10-09T00:00:00"/>
    <x v="1"/>
    <s v="JD-16015"/>
    <s v="Joy Daniels"/>
    <x v="0"/>
    <s v="United States"/>
    <x v="4"/>
    <x v="4"/>
    <n v="98115"/>
    <s v="West"/>
    <s v="OFF-LA-10002475"/>
    <x v="1"/>
    <x v="2"/>
    <s v="Avery 519"/>
    <n v="29.24"/>
    <n v="4"/>
    <n v="0"/>
    <n v="13.742800000000001"/>
  </r>
  <r>
    <n v="4949"/>
    <s v="CA-2017-107125"/>
    <x v="344"/>
    <d v="2017-12-02T00:00:00"/>
    <x v="1"/>
    <s v="BD-11320"/>
    <s v="Bill Donatelli"/>
    <x v="0"/>
    <s v="United States"/>
    <x v="1"/>
    <x v="1"/>
    <n v="90045"/>
    <s v="West"/>
    <s v="OFF-BI-10001989"/>
    <x v="1"/>
    <x v="8"/>
    <s v="Premium Transparent Presentation Covers by GBC"/>
    <n v="117.488"/>
    <n v="7"/>
    <n v="0.2"/>
    <n v="41.120800000000003"/>
  </r>
  <r>
    <n v="4950"/>
    <s v="CA-2017-107125"/>
    <x v="344"/>
    <d v="2017-12-02T00:00:00"/>
    <x v="1"/>
    <s v="BD-11320"/>
    <s v="Bill Donatelli"/>
    <x v="0"/>
    <s v="United States"/>
    <x v="1"/>
    <x v="1"/>
    <n v="90045"/>
    <s v="West"/>
    <s v="FUR-FU-10000732"/>
    <x v="0"/>
    <x v="5"/>
    <s v="Eldon 200 Class Desk Accessories"/>
    <n v="18.84"/>
    <n v="3"/>
    <n v="0"/>
    <n v="6.0288000000000004"/>
  </r>
  <r>
    <n v="4951"/>
    <s v="CA-2016-125815"/>
    <x v="99"/>
    <d v="2016-11-01T00:00:00"/>
    <x v="0"/>
    <s v="DL-13330"/>
    <s v="Denise Leinenbach"/>
    <x v="0"/>
    <s v="United States"/>
    <x v="20"/>
    <x v="15"/>
    <n v="10009"/>
    <s v="East"/>
    <s v="OFF-AR-10004441"/>
    <x v="1"/>
    <x v="6"/>
    <s v="BIC Brite Liner Highlighters"/>
    <n v="12.42"/>
    <n v="3"/>
    <n v="0"/>
    <n v="5.2164000000000001"/>
  </r>
  <r>
    <n v="4952"/>
    <s v="CA-2015-144190"/>
    <x v="988"/>
    <d v="2015-06-13T00:00:00"/>
    <x v="1"/>
    <s v="NC-18415"/>
    <s v="Nathan Cano"/>
    <x v="0"/>
    <s v="United States"/>
    <x v="195"/>
    <x v="12"/>
    <n v="48073"/>
    <s v="Central"/>
    <s v="OFF-PA-10000304"/>
    <x v="1"/>
    <x v="10"/>
    <s v="Xerox 1995"/>
    <n v="12.96"/>
    <n v="2"/>
    <n v="0"/>
    <n v="6.2207999999999997"/>
  </r>
  <r>
    <n v="4953"/>
    <s v="CA-2017-117926"/>
    <x v="166"/>
    <d v="2017-12-12T00:00:00"/>
    <x v="0"/>
    <s v="AS-10225"/>
    <s v="Alan Schoenberger"/>
    <x v="1"/>
    <s v="United States"/>
    <x v="8"/>
    <x v="1"/>
    <n v="94109"/>
    <s v="West"/>
    <s v="OFF-AP-10002670"/>
    <x v="1"/>
    <x v="9"/>
    <s v="Belkin 8-Outlet Premiere SurgeMaster II Surge Protectors"/>
    <n v="69.48"/>
    <n v="1"/>
    <n v="0"/>
    <n v="20.844000000000001"/>
  </r>
  <r>
    <n v="4954"/>
    <s v="CA-2015-153906"/>
    <x v="199"/>
    <d v="2015-03-20T00:00:00"/>
    <x v="1"/>
    <s v="MS-17980"/>
    <s v="Michael Stewart"/>
    <x v="1"/>
    <s v="United States"/>
    <x v="20"/>
    <x v="15"/>
    <n v="10009"/>
    <s v="East"/>
    <s v="TEC-PH-10001527"/>
    <x v="2"/>
    <x v="7"/>
    <s v="Plantronics MX500i Earset"/>
    <n v="85.9"/>
    <n v="2"/>
    <n v="0"/>
    <n v="2.577"/>
  </r>
  <r>
    <n v="4955"/>
    <s v="CA-2014-160262"/>
    <x v="3"/>
    <d v="2014-06-13T00:00:00"/>
    <x v="0"/>
    <s v="TS-21205"/>
    <s v="Thomas Seio"/>
    <x v="1"/>
    <s v="United States"/>
    <x v="226"/>
    <x v="33"/>
    <n v="89031"/>
    <s v="West"/>
    <s v="OFF-AR-10002335"/>
    <x v="1"/>
    <x v="6"/>
    <s v="DIXON Oriole Pencils"/>
    <n v="18.059999999999999"/>
    <n v="7"/>
    <n v="0"/>
    <n v="4.6955999999999998"/>
  </r>
  <r>
    <n v="4956"/>
    <s v="CA-2014-160262"/>
    <x v="3"/>
    <d v="2014-06-13T00:00:00"/>
    <x v="0"/>
    <s v="TS-21205"/>
    <s v="Thomas Seio"/>
    <x v="1"/>
    <s v="United States"/>
    <x v="226"/>
    <x v="33"/>
    <n v="89031"/>
    <s v="West"/>
    <s v="OFF-PA-10003641"/>
    <x v="1"/>
    <x v="10"/>
    <s v="Xerox 1909"/>
    <n v="79.14"/>
    <n v="3"/>
    <n v="0"/>
    <n v="36.404400000000003"/>
  </r>
  <r>
    <n v="4957"/>
    <s v="CA-2014-160262"/>
    <x v="3"/>
    <d v="2014-06-13T00:00:00"/>
    <x v="0"/>
    <s v="TS-21205"/>
    <s v="Thomas Seio"/>
    <x v="1"/>
    <s v="United States"/>
    <x v="226"/>
    <x v="33"/>
    <n v="89031"/>
    <s v="West"/>
    <s v="FUR-FU-10002685"/>
    <x v="0"/>
    <x v="5"/>
    <s v="Executive Impressions 13-1/2&quot; Indoor/Outdoor Wall Clock"/>
    <n v="37.4"/>
    <n v="2"/>
    <n v="0"/>
    <n v="14.212"/>
  </r>
  <r>
    <n v="4958"/>
    <s v="CA-2015-127607"/>
    <x v="305"/>
    <d v="2015-03-26T00:00:00"/>
    <x v="1"/>
    <s v="JK-15730"/>
    <s v="Joe Kamberova"/>
    <x v="0"/>
    <s v="United States"/>
    <x v="238"/>
    <x v="5"/>
    <n v="75007"/>
    <s v="Central"/>
    <s v="OFF-BI-10001308"/>
    <x v="1"/>
    <x v="8"/>
    <s v="GBC Standard Plastic Binding Systems' Combs"/>
    <n v="2.512"/>
    <n v="2"/>
    <n v="0.8"/>
    <n v="-4.3959999999999999"/>
  </r>
  <r>
    <n v="4959"/>
    <s v="CA-2015-127607"/>
    <x v="305"/>
    <d v="2015-03-26T00:00:00"/>
    <x v="1"/>
    <s v="JK-15730"/>
    <s v="Joe Kamberova"/>
    <x v="0"/>
    <s v="United States"/>
    <x v="238"/>
    <x v="5"/>
    <n v="75007"/>
    <s v="Central"/>
    <s v="OFF-FA-10003485"/>
    <x v="1"/>
    <x v="13"/>
    <s v="Staples"/>
    <n v="18.864000000000001"/>
    <n v="9"/>
    <n v="0.2"/>
    <n v="6.1307999999999998"/>
  </r>
  <r>
    <n v="4960"/>
    <s v="CA-2016-166226"/>
    <x v="741"/>
    <d v="2016-11-22T00:00:00"/>
    <x v="1"/>
    <s v="TC-21535"/>
    <s v="Tracy Collins"/>
    <x v="2"/>
    <s v="United States"/>
    <x v="1"/>
    <x v="1"/>
    <n v="90008"/>
    <s v="West"/>
    <s v="TEC-PH-10003357"/>
    <x v="2"/>
    <x v="7"/>
    <s v="Grandstream GXP2100 Mainstream Business Phone"/>
    <n v="61.192"/>
    <n v="1"/>
    <n v="0.2"/>
    <n v="6.1192000000000002"/>
  </r>
  <r>
    <n v="4961"/>
    <s v="CA-2016-166226"/>
    <x v="741"/>
    <d v="2016-11-22T00:00:00"/>
    <x v="1"/>
    <s v="TC-21535"/>
    <s v="Tracy Collins"/>
    <x v="2"/>
    <s v="United States"/>
    <x v="1"/>
    <x v="1"/>
    <n v="90008"/>
    <s v="West"/>
    <s v="OFF-AP-10002867"/>
    <x v="1"/>
    <x v="9"/>
    <s v="Fellowes Command Center 5-outlet power strip"/>
    <n v="67.84"/>
    <n v="1"/>
    <n v="0"/>
    <n v="18.316800000000001"/>
  </r>
  <r>
    <n v="4962"/>
    <s v="CA-2014-156587"/>
    <x v="1009"/>
    <d v="2014-03-08T00:00:00"/>
    <x v="2"/>
    <s v="AB-10015"/>
    <s v="Aaron Bergman"/>
    <x v="0"/>
    <s v="United States"/>
    <x v="4"/>
    <x v="4"/>
    <n v="98103"/>
    <s v="West"/>
    <s v="FUR-CH-10004477"/>
    <x v="0"/>
    <x v="1"/>
    <s v="Global Push Button Manager's Chair, Indigo"/>
    <n v="48.712000000000003"/>
    <n v="1"/>
    <n v="0.2"/>
    <n v="5.4801000000000002"/>
  </r>
  <r>
    <n v="4963"/>
    <s v="CA-2014-156587"/>
    <x v="1009"/>
    <d v="2014-03-08T00:00:00"/>
    <x v="2"/>
    <s v="AB-10015"/>
    <s v="Aaron Bergman"/>
    <x v="0"/>
    <s v="United States"/>
    <x v="4"/>
    <x v="4"/>
    <n v="98103"/>
    <s v="West"/>
    <s v="OFF-AR-10001427"/>
    <x v="1"/>
    <x v="6"/>
    <s v="Newell 330"/>
    <n v="17.940000000000001"/>
    <n v="3"/>
    <n v="0"/>
    <n v="4.6643999999999997"/>
  </r>
  <r>
    <n v="4964"/>
    <s v="CA-2014-156587"/>
    <x v="1009"/>
    <d v="2014-03-08T00:00:00"/>
    <x v="2"/>
    <s v="AB-10015"/>
    <s v="Aaron Bergman"/>
    <x v="0"/>
    <s v="United States"/>
    <x v="4"/>
    <x v="4"/>
    <n v="98103"/>
    <s v="West"/>
    <s v="OFF-ST-10002344"/>
    <x v="1"/>
    <x v="4"/>
    <s v="Carina 42&quot;Hx23 3/4&quot;W Media Storage Unit"/>
    <n v="242.94"/>
    <n v="3"/>
    <n v="0"/>
    <n v="4.8587999999999996"/>
  </r>
  <r>
    <n v="4965"/>
    <s v="CA-2016-141180"/>
    <x v="666"/>
    <d v="2016-05-19T00:00:00"/>
    <x v="0"/>
    <s v="DP-13000"/>
    <s v="Darren Powers"/>
    <x v="0"/>
    <s v="United States"/>
    <x v="2"/>
    <x v="2"/>
    <n v="33311"/>
    <s v="South"/>
    <s v="OFF-BI-10000301"/>
    <x v="1"/>
    <x v="8"/>
    <s v="GBC Instant Report Kit"/>
    <n v="7.7640000000000002"/>
    <n v="4"/>
    <n v="0.7"/>
    <n v="-5.1760000000000002"/>
  </r>
  <r>
    <n v="4966"/>
    <s v="CA-2015-109708"/>
    <x v="442"/>
    <d v="2015-05-28T00:00:00"/>
    <x v="0"/>
    <s v="CY-12745"/>
    <s v="Craig Yedwab"/>
    <x v="1"/>
    <s v="United States"/>
    <x v="29"/>
    <x v="18"/>
    <n v="38401"/>
    <s v="South"/>
    <s v="TEC-PH-10001944"/>
    <x v="2"/>
    <x v="7"/>
    <s v="Wi-Ex zBoost YX540 Cellular Phone Signal Booster"/>
    <n v="467.04"/>
    <n v="4"/>
    <n v="0.2"/>
    <n v="58.38"/>
  </r>
  <r>
    <n v="4967"/>
    <s v="CA-2015-122406"/>
    <x v="991"/>
    <d v="2015-08-05T00:00:00"/>
    <x v="0"/>
    <s v="BE-11455"/>
    <s v="Brad Eason"/>
    <x v="2"/>
    <s v="United States"/>
    <x v="205"/>
    <x v="34"/>
    <n v="2908"/>
    <s v="East"/>
    <s v="TEC-PH-10001527"/>
    <x v="2"/>
    <x v="7"/>
    <s v="Plantronics MX500i Earset"/>
    <n v="128.85"/>
    <n v="3"/>
    <n v="0"/>
    <n v="3.8654999999999999"/>
  </r>
  <r>
    <n v="4968"/>
    <s v="CA-2015-122406"/>
    <x v="991"/>
    <d v="2015-08-05T00:00:00"/>
    <x v="0"/>
    <s v="BE-11455"/>
    <s v="Brad Eason"/>
    <x v="2"/>
    <s v="United States"/>
    <x v="205"/>
    <x v="34"/>
    <n v="2908"/>
    <s v="East"/>
    <s v="OFF-PA-10001307"/>
    <x v="1"/>
    <x v="10"/>
    <s v="Important Message Pads, 50 4-1/4 x 5-1/2 Forms per Pad"/>
    <n v="8.4"/>
    <n v="2"/>
    <n v="0"/>
    <n v="4.1159999999999997"/>
  </r>
  <r>
    <n v="4969"/>
    <s v="CA-2015-122406"/>
    <x v="991"/>
    <d v="2015-08-05T00:00:00"/>
    <x v="0"/>
    <s v="BE-11455"/>
    <s v="Brad Eason"/>
    <x v="2"/>
    <s v="United States"/>
    <x v="205"/>
    <x v="34"/>
    <n v="2908"/>
    <s v="East"/>
    <s v="TEC-AC-10004571"/>
    <x v="2"/>
    <x v="11"/>
    <s v="Logitech G700s Rechargeable Gaming Mouse"/>
    <n v="199.98"/>
    <n v="2"/>
    <n v="0"/>
    <n v="83.991600000000005"/>
  </r>
  <r>
    <n v="4970"/>
    <s v="CA-2015-122406"/>
    <x v="991"/>
    <d v="2015-08-05T00:00:00"/>
    <x v="0"/>
    <s v="BE-11455"/>
    <s v="Brad Eason"/>
    <x v="2"/>
    <s v="United States"/>
    <x v="205"/>
    <x v="34"/>
    <n v="2908"/>
    <s v="East"/>
    <s v="FUR-CH-10001973"/>
    <x v="0"/>
    <x v="1"/>
    <s v="Office Star Flex Back Scooter Chair with White Frame"/>
    <n v="110.98"/>
    <n v="1"/>
    <n v="0"/>
    <n v="15.5372"/>
  </r>
  <r>
    <n v="4971"/>
    <s v="US-2016-153815"/>
    <x v="61"/>
    <d v="2016-11-09T00:00:00"/>
    <x v="2"/>
    <s v="KL-16555"/>
    <s v="Kelly Lampkin"/>
    <x v="1"/>
    <s v="United States"/>
    <x v="108"/>
    <x v="2"/>
    <n v="32216"/>
    <s v="South"/>
    <s v="FUR-CH-10000513"/>
    <x v="0"/>
    <x v="1"/>
    <s v="High-Back Leather Manager's Chair"/>
    <n v="207.98400000000001"/>
    <n v="2"/>
    <n v="0.2"/>
    <n v="-28.597799999999999"/>
  </r>
  <r>
    <n v="4972"/>
    <s v="US-2016-153815"/>
    <x v="61"/>
    <d v="2016-11-09T00:00:00"/>
    <x v="2"/>
    <s v="KL-16555"/>
    <s v="Kelly Lampkin"/>
    <x v="1"/>
    <s v="United States"/>
    <x v="108"/>
    <x v="2"/>
    <n v="32216"/>
    <s v="South"/>
    <s v="OFF-PA-10002421"/>
    <x v="1"/>
    <x v="10"/>
    <s v="Embossed Ink Jet Note Cards"/>
    <n v="36.112000000000002"/>
    <n v="2"/>
    <n v="0.2"/>
    <n v="12.639200000000001"/>
  </r>
  <r>
    <n v="4973"/>
    <s v="US-2016-153815"/>
    <x v="61"/>
    <d v="2016-11-09T00:00:00"/>
    <x v="2"/>
    <s v="KL-16555"/>
    <s v="Kelly Lampkin"/>
    <x v="1"/>
    <s v="United States"/>
    <x v="108"/>
    <x v="2"/>
    <n v="32216"/>
    <s v="South"/>
    <s v="FUR-FU-10004090"/>
    <x v="0"/>
    <x v="5"/>
    <s v="Executive Impressions 14&quot; Contract Wall Clock"/>
    <n v="35.567999999999998"/>
    <n v="2"/>
    <n v="0.2"/>
    <n v="5.7797999999999998"/>
  </r>
  <r>
    <n v="4974"/>
    <s v="US-2016-153815"/>
    <x v="61"/>
    <d v="2016-11-09T00:00:00"/>
    <x v="2"/>
    <s v="KL-16555"/>
    <s v="Kelly Lampkin"/>
    <x v="1"/>
    <s v="United States"/>
    <x v="108"/>
    <x v="2"/>
    <n v="32216"/>
    <s v="South"/>
    <s v="OFF-PA-10004071"/>
    <x v="1"/>
    <x v="10"/>
    <s v="Eaton Premium Continuous-Feed Paper, 25% Cotton, Letter Size, White, 1000 Shts/Box"/>
    <n v="88.768000000000001"/>
    <n v="2"/>
    <n v="0.2"/>
    <n v="31.0688"/>
  </r>
  <r>
    <n v="4975"/>
    <s v="CA-2016-164896"/>
    <x v="77"/>
    <d v="2016-11-12T00:00:00"/>
    <x v="1"/>
    <s v="PS-19045"/>
    <s v="Penelope Sewall"/>
    <x v="2"/>
    <s v="United States"/>
    <x v="147"/>
    <x v="1"/>
    <n v="92054"/>
    <s v="West"/>
    <s v="OFF-PA-10002246"/>
    <x v="1"/>
    <x v="10"/>
    <s v="Wirebound Four 2-3/4 x 5 Forms per Page, 400 Sets per Book"/>
    <n v="12.9"/>
    <n v="2"/>
    <n v="0"/>
    <n v="6.3209999999999997"/>
  </r>
  <r>
    <n v="4976"/>
    <s v="CA-2015-142202"/>
    <x v="227"/>
    <d v="2015-09-23T00:00:00"/>
    <x v="0"/>
    <s v="JR-16210"/>
    <s v="Justin Ritter"/>
    <x v="1"/>
    <s v="United States"/>
    <x v="108"/>
    <x v="2"/>
    <n v="32216"/>
    <s v="South"/>
    <s v="TEC-AC-10003198"/>
    <x v="2"/>
    <x v="11"/>
    <s v="Enermax Acrylux Wireless Keyboard"/>
    <n v="717.12"/>
    <n v="9"/>
    <n v="0.2"/>
    <n v="152.38800000000001"/>
  </r>
  <r>
    <n v="4977"/>
    <s v="CA-2015-165050"/>
    <x v="214"/>
    <d v="2015-12-09T00:00:00"/>
    <x v="2"/>
    <s v="AH-10210"/>
    <s v="Alan Hwang"/>
    <x v="0"/>
    <s v="United States"/>
    <x v="20"/>
    <x v="15"/>
    <n v="10024"/>
    <s v="East"/>
    <s v="OFF-BI-10001031"/>
    <x v="1"/>
    <x v="8"/>
    <s v="Pressboard Data Binders by Wilson Jones"/>
    <n v="21.36"/>
    <n v="5"/>
    <n v="0.2"/>
    <n v="7.2089999999999996"/>
  </r>
  <r>
    <n v="4978"/>
    <s v="CA-2015-165050"/>
    <x v="214"/>
    <d v="2015-12-09T00:00:00"/>
    <x v="2"/>
    <s v="AH-10210"/>
    <s v="Alan Hwang"/>
    <x v="0"/>
    <s v="United States"/>
    <x v="20"/>
    <x v="15"/>
    <n v="10024"/>
    <s v="East"/>
    <s v="OFF-BI-10003727"/>
    <x v="1"/>
    <x v="8"/>
    <s v="Avery Durable Slant Ring Binders With Label Holder"/>
    <n v="6.6879999999999997"/>
    <n v="2"/>
    <n v="0.2"/>
    <n v="2.3408000000000002"/>
  </r>
  <r>
    <n v="4979"/>
    <s v="CA-2015-165050"/>
    <x v="214"/>
    <d v="2015-12-09T00:00:00"/>
    <x v="2"/>
    <s v="AH-10210"/>
    <s v="Alan Hwang"/>
    <x v="0"/>
    <s v="United States"/>
    <x v="20"/>
    <x v="15"/>
    <n v="10024"/>
    <s v="East"/>
    <s v="TEC-PH-10001336"/>
    <x v="2"/>
    <x v="7"/>
    <s v="Digium D40 VoIP phone"/>
    <n v="773.94"/>
    <n v="6"/>
    <n v="0"/>
    <n v="224.4426"/>
  </r>
  <r>
    <n v="4980"/>
    <s v="US-2016-131114"/>
    <x v="10"/>
    <d v="2016-12-13T00:00:00"/>
    <x v="0"/>
    <s v="RW-19630"/>
    <s v="Rob Williams"/>
    <x v="1"/>
    <s v="United States"/>
    <x v="22"/>
    <x v="10"/>
    <n v="60610"/>
    <s v="Central"/>
    <s v="OFF-SU-10001664"/>
    <x v="1"/>
    <x v="14"/>
    <s v="Acme Office Executive Series Stainless Steel Trimmers"/>
    <n v="20.568000000000001"/>
    <n v="3"/>
    <n v="0.2"/>
    <n v="1.5426"/>
  </r>
  <r>
    <n v="4981"/>
    <s v="US-2016-131114"/>
    <x v="10"/>
    <d v="2016-12-13T00:00:00"/>
    <x v="0"/>
    <s v="RW-19630"/>
    <s v="Rob Williams"/>
    <x v="1"/>
    <s v="United States"/>
    <x v="22"/>
    <x v="10"/>
    <n v="60610"/>
    <s v="Central"/>
    <s v="OFF-AP-10003971"/>
    <x v="1"/>
    <x v="9"/>
    <s v="Belkin 6 Outlet Metallic Surge Strip"/>
    <n v="4.3559999999999999"/>
    <n v="2"/>
    <n v="0.8"/>
    <n v="-11.761200000000001"/>
  </r>
  <r>
    <n v="4982"/>
    <s v="US-2016-131114"/>
    <x v="10"/>
    <d v="2016-12-13T00:00:00"/>
    <x v="0"/>
    <s v="RW-19630"/>
    <s v="Rob Williams"/>
    <x v="1"/>
    <s v="United States"/>
    <x v="22"/>
    <x v="10"/>
    <n v="60610"/>
    <s v="Central"/>
    <s v="TEC-AC-10000199"/>
    <x v="2"/>
    <x v="11"/>
    <s v="Kingston Digital DataTraveler 8GB USB 2.0"/>
    <n v="19.04"/>
    <n v="4"/>
    <n v="0.2"/>
    <n v="-1.4279999999999999"/>
  </r>
  <r>
    <n v="4983"/>
    <s v="CA-2014-160066"/>
    <x v="912"/>
    <d v="2014-11-22T00:00:00"/>
    <x v="1"/>
    <s v="AH-10075"/>
    <s v="Adam Hart"/>
    <x v="1"/>
    <s v="United States"/>
    <x v="101"/>
    <x v="1"/>
    <n v="92646"/>
    <s v="West"/>
    <s v="OFF-LA-10001045"/>
    <x v="1"/>
    <x v="2"/>
    <s v="Permanent Self-Adhesive File Folder Labels for Typewriters by Universal"/>
    <n v="5.22"/>
    <n v="2"/>
    <n v="0"/>
    <n v="2.4011999999999998"/>
  </r>
  <r>
    <n v="4984"/>
    <s v="CA-2016-109925"/>
    <x v="61"/>
    <d v="2016-11-10T00:00:00"/>
    <x v="0"/>
    <s v="IM-15070"/>
    <s v="Irene Maddox"/>
    <x v="0"/>
    <s v="United States"/>
    <x v="70"/>
    <x v="1"/>
    <n v="92105"/>
    <s v="West"/>
    <s v="OFF-ST-10003442"/>
    <x v="1"/>
    <x v="4"/>
    <s v="Eldon Portable Mobile Manager"/>
    <n v="84.84"/>
    <n v="3"/>
    <n v="0"/>
    <n v="22.9068"/>
  </r>
  <r>
    <n v="4985"/>
    <s v="CA-2015-160696"/>
    <x v="684"/>
    <d v="2015-09-10T00:00:00"/>
    <x v="1"/>
    <s v="CK-12760"/>
    <s v="Cyma Kinney"/>
    <x v="1"/>
    <s v="United States"/>
    <x v="316"/>
    <x v="18"/>
    <n v="37211"/>
    <s v="South"/>
    <s v="OFF-FA-10003059"/>
    <x v="1"/>
    <x v="13"/>
    <s v="Assorted Color Push Pins"/>
    <n v="7.24"/>
    <n v="5"/>
    <n v="0.2"/>
    <n v="1.1765000000000001"/>
  </r>
  <r>
    <n v="4986"/>
    <s v="CA-2014-125171"/>
    <x v="1010"/>
    <d v="2014-09-03T00:00:00"/>
    <x v="3"/>
    <s v="AG-10390"/>
    <s v="Allen Goldenen"/>
    <x v="0"/>
    <s v="United States"/>
    <x v="20"/>
    <x v="15"/>
    <n v="10009"/>
    <s v="East"/>
    <s v="OFF-LA-10001175"/>
    <x v="1"/>
    <x v="2"/>
    <s v="Avery 514"/>
    <n v="14.4"/>
    <n v="5"/>
    <n v="0"/>
    <n v="7.056"/>
  </r>
  <r>
    <n v="4987"/>
    <s v="CA-2016-149279"/>
    <x v="423"/>
    <d v="2016-04-28T00:00:00"/>
    <x v="1"/>
    <s v="CL-12700"/>
    <s v="Craig Leslie"/>
    <x v="2"/>
    <s v="United States"/>
    <x v="77"/>
    <x v="22"/>
    <n v="80906"/>
    <s v="West"/>
    <s v="OFF-PA-10003441"/>
    <x v="1"/>
    <x v="10"/>
    <s v="Xerox 226"/>
    <n v="15.552"/>
    <n v="3"/>
    <n v="0.2"/>
    <n v="5.4432"/>
  </r>
  <r>
    <n v="4988"/>
    <s v="CA-2016-149279"/>
    <x v="423"/>
    <d v="2016-04-28T00:00:00"/>
    <x v="1"/>
    <s v="CL-12700"/>
    <s v="Craig Leslie"/>
    <x v="2"/>
    <s v="United States"/>
    <x v="77"/>
    <x v="22"/>
    <n v="80906"/>
    <s v="West"/>
    <s v="FUR-CH-10004287"/>
    <x v="0"/>
    <x v="1"/>
    <s v="SAFCO Arco Folding Chair"/>
    <n v="1325.76"/>
    <n v="6"/>
    <n v="0.2"/>
    <n v="149.148"/>
  </r>
  <r>
    <n v="4989"/>
    <s v="CA-2016-149279"/>
    <x v="423"/>
    <d v="2016-04-28T00:00:00"/>
    <x v="1"/>
    <s v="CL-12700"/>
    <s v="Craig Leslie"/>
    <x v="2"/>
    <s v="United States"/>
    <x v="77"/>
    <x v="22"/>
    <n v="80906"/>
    <s v="West"/>
    <s v="OFF-BI-10004040"/>
    <x v="1"/>
    <x v="8"/>
    <s v="Wilson Jones Impact Binders"/>
    <n v="3.1080000000000001"/>
    <n v="2"/>
    <n v="0.7"/>
    <n v="-2.1756000000000002"/>
  </r>
  <r>
    <n v="4990"/>
    <s v="CA-2017-107321"/>
    <x v="515"/>
    <d v="2017-09-04T00:00:00"/>
    <x v="1"/>
    <s v="AW-10930"/>
    <s v="Arthur Wiediger"/>
    <x v="2"/>
    <s v="United States"/>
    <x v="8"/>
    <x v="1"/>
    <n v="94110"/>
    <s v="West"/>
    <s v="OFF-BI-10004022"/>
    <x v="1"/>
    <x v="8"/>
    <s v="Acco Suede Grain Vinyl Round Ring Binder"/>
    <n v="6.6719999999999997"/>
    <n v="3"/>
    <n v="0.2"/>
    <n v="2.1684000000000001"/>
  </r>
  <r>
    <n v="4991"/>
    <s v="CA-2017-107321"/>
    <x v="515"/>
    <d v="2017-09-04T00:00:00"/>
    <x v="1"/>
    <s v="AW-10930"/>
    <s v="Arthur Wiediger"/>
    <x v="2"/>
    <s v="United States"/>
    <x v="8"/>
    <x v="1"/>
    <n v="94110"/>
    <s v="West"/>
    <s v="TEC-PH-10002200"/>
    <x v="2"/>
    <x v="7"/>
    <s v="Aastra 6757i CT Wireless VoIP phone"/>
    <n v="689.40800000000002"/>
    <n v="4"/>
    <n v="0.2"/>
    <n v="77.558400000000006"/>
  </r>
  <r>
    <n v="4992"/>
    <s v="US-2017-122714"/>
    <x v="226"/>
    <d v="2017-12-13T00:00:00"/>
    <x v="1"/>
    <s v="HG-14965"/>
    <s v="Henry Goldwyn"/>
    <x v="1"/>
    <s v="United States"/>
    <x v="22"/>
    <x v="10"/>
    <n v="60653"/>
    <s v="Central"/>
    <s v="OFF-BI-10001120"/>
    <x v="1"/>
    <x v="8"/>
    <s v="Ibico EPK-21 Electric Binding System"/>
    <n v="1889.99"/>
    <n v="5"/>
    <n v="0.8"/>
    <n v="-2929.4845"/>
  </r>
  <r>
    <n v="4993"/>
    <s v="CA-2015-153038"/>
    <x v="217"/>
    <d v="2015-12-25T00:00:00"/>
    <x v="1"/>
    <s v="RB-19645"/>
    <s v="Robert Barroso"/>
    <x v="1"/>
    <s v="United States"/>
    <x v="26"/>
    <x v="18"/>
    <n v="38109"/>
    <s v="South"/>
    <s v="OFF-EN-10000461"/>
    <x v="1"/>
    <x v="12"/>
    <s v="#10- 4 1/8&quot; x 9 1/2&quot; Recycled Envelopes"/>
    <n v="55.936"/>
    <n v="8"/>
    <n v="0.2"/>
    <n v="18.878399999999999"/>
  </r>
  <r>
    <n v="4994"/>
    <s v="CA-2015-153038"/>
    <x v="217"/>
    <d v="2015-12-25T00:00:00"/>
    <x v="1"/>
    <s v="RB-19645"/>
    <s v="Robert Barroso"/>
    <x v="1"/>
    <s v="United States"/>
    <x v="26"/>
    <x v="18"/>
    <n v="38109"/>
    <s v="South"/>
    <s v="OFF-LA-10004008"/>
    <x v="1"/>
    <x v="2"/>
    <s v="Avery 507"/>
    <n v="18.431999999999999"/>
    <n v="8"/>
    <n v="0.2"/>
    <n v="5.9904000000000002"/>
  </r>
  <r>
    <n v="4995"/>
    <s v="CA-2015-153038"/>
    <x v="217"/>
    <d v="2015-12-25T00:00:00"/>
    <x v="1"/>
    <s v="RB-19645"/>
    <s v="Robert Barroso"/>
    <x v="1"/>
    <s v="United States"/>
    <x v="26"/>
    <x v="18"/>
    <n v="38109"/>
    <s v="South"/>
    <s v="FUR-FU-10000221"/>
    <x v="0"/>
    <x v="5"/>
    <s v="Master Caster Door Stop, Brown"/>
    <n v="20.32"/>
    <n v="5"/>
    <n v="0.2"/>
    <n v="3.556"/>
  </r>
  <r>
    <n v="4996"/>
    <s v="CA-2014-132227"/>
    <x v="130"/>
    <d v="2014-11-10T00:00:00"/>
    <x v="1"/>
    <s v="SZ-20035"/>
    <s v="Sam Zeldin"/>
    <x v="2"/>
    <s v="United States"/>
    <x v="20"/>
    <x v="15"/>
    <n v="10011"/>
    <s v="East"/>
    <s v="OFF-BI-10000962"/>
    <x v="1"/>
    <x v="8"/>
    <s v="Acco Flexible ACCOHIDE Square Ring Data Binder, Dark Blue, 11 1/2&quot; X 14&quot; 7/8&quot;"/>
    <n v="52.064"/>
    <n v="4"/>
    <n v="0.2"/>
    <n v="18.873200000000001"/>
  </r>
  <r>
    <n v="4997"/>
    <s v="CA-2017-155824"/>
    <x v="434"/>
    <d v="2017-03-15T00:00:00"/>
    <x v="1"/>
    <s v="KS-16300"/>
    <s v="Karen Seio"/>
    <x v="1"/>
    <s v="United States"/>
    <x v="253"/>
    <x v="3"/>
    <n v="27604"/>
    <s v="South"/>
    <s v="OFF-AP-10000390"/>
    <x v="1"/>
    <x v="9"/>
    <s v="Euro Pro Shark Stick Mini Vacuum"/>
    <n v="48.783999999999999"/>
    <n v="1"/>
    <n v="0.2"/>
    <n v="3.6587999999999998"/>
  </r>
  <r>
    <n v="4998"/>
    <s v="CA-2017-155824"/>
    <x v="434"/>
    <d v="2017-03-15T00:00:00"/>
    <x v="1"/>
    <s v="KS-16300"/>
    <s v="Karen Seio"/>
    <x v="1"/>
    <s v="United States"/>
    <x v="253"/>
    <x v="3"/>
    <n v="27604"/>
    <s v="South"/>
    <s v="OFF-BI-10000014"/>
    <x v="1"/>
    <x v="8"/>
    <s v="Heavy-Duty E-Z-D Binders"/>
    <n v="13.092000000000001"/>
    <n v="4"/>
    <n v="0.7"/>
    <n v="-10.0372"/>
  </r>
  <r>
    <n v="4999"/>
    <s v="CA-2016-129238"/>
    <x v="1011"/>
    <d v="2016-02-04T00:00:00"/>
    <x v="1"/>
    <s v="SC-20050"/>
    <s v="Sample Company A"/>
    <x v="2"/>
    <s v="United States"/>
    <x v="1"/>
    <x v="1"/>
    <n v="90045"/>
    <s v="West"/>
    <s v="TEC-PH-10004120"/>
    <x v="2"/>
    <x v="7"/>
    <s v="AT&amp;T 1080 Phone"/>
    <n v="109.592"/>
    <n v="1"/>
    <n v="0.2"/>
    <n v="8.2194000000000003"/>
  </r>
  <r>
    <n v="5000"/>
    <s v="CA-2016-129238"/>
    <x v="1011"/>
    <d v="2016-02-04T00:00:00"/>
    <x v="1"/>
    <s v="SC-20050"/>
    <s v="Sample Company A"/>
    <x v="2"/>
    <s v="United States"/>
    <x v="1"/>
    <x v="1"/>
    <n v="90045"/>
    <s v="West"/>
    <s v="OFF-PA-10002764"/>
    <x v="1"/>
    <x v="10"/>
    <s v="Easy-staple paper"/>
    <n v="56.7"/>
    <n v="5"/>
    <n v="0"/>
    <n v="27.783000000000001"/>
  </r>
  <r>
    <n v="5001"/>
    <s v="CA-2017-159688"/>
    <x v="917"/>
    <d v="2017-05-12T00:00:00"/>
    <x v="1"/>
    <s v="AB-10060"/>
    <s v="Adam Bellavance"/>
    <x v="2"/>
    <s v="United States"/>
    <x v="1"/>
    <x v="1"/>
    <n v="90004"/>
    <s v="West"/>
    <s v="TEC-AC-10000736"/>
    <x v="2"/>
    <x v="11"/>
    <s v="Logitech G600 MMO Gaming Mouse"/>
    <n v="79.989999999999995"/>
    <n v="1"/>
    <n v="0"/>
    <n v="28.796399999999998"/>
  </r>
  <r>
    <n v="5002"/>
    <s v="CA-2016-136126"/>
    <x v="1012"/>
    <d v="2016-05-24T00:00:00"/>
    <x v="3"/>
    <s v="EH-14125"/>
    <s v="Eugene Hildebrand"/>
    <x v="2"/>
    <s v="United States"/>
    <x v="311"/>
    <x v="17"/>
    <n v="23602"/>
    <s v="South"/>
    <s v="OFF-SU-10000898"/>
    <x v="1"/>
    <x v="14"/>
    <s v="Acme Hot Forged Carbon Steel Scissors with Nickel-Plated Handles, 3 7/8&quot; Cut, 8&quot;L"/>
    <n v="69.5"/>
    <n v="5"/>
    <n v="0"/>
    <n v="20.155000000000001"/>
  </r>
  <r>
    <n v="5003"/>
    <s v="CA-2016-136126"/>
    <x v="1012"/>
    <d v="2016-05-24T00:00:00"/>
    <x v="3"/>
    <s v="EH-14125"/>
    <s v="Eugene Hildebrand"/>
    <x v="2"/>
    <s v="United States"/>
    <x v="311"/>
    <x v="17"/>
    <n v="23602"/>
    <s v="South"/>
    <s v="OFF-PA-10004327"/>
    <x v="1"/>
    <x v="10"/>
    <s v="Xerox 1911"/>
    <n v="191.6"/>
    <n v="4"/>
    <n v="0"/>
    <n v="91.968000000000004"/>
  </r>
  <r>
    <n v="5004"/>
    <s v="CA-2016-155033"/>
    <x v="877"/>
    <d v="2016-10-12T00:00:00"/>
    <x v="1"/>
    <s v="CC-12475"/>
    <s v="Cindy Chapman"/>
    <x v="0"/>
    <s v="United States"/>
    <x v="1"/>
    <x v="1"/>
    <n v="90032"/>
    <s v="West"/>
    <s v="OFF-PA-10000143"/>
    <x v="1"/>
    <x v="10"/>
    <s v="Astroparche Fine Business Paper"/>
    <n v="10.56"/>
    <n v="2"/>
    <n v="0"/>
    <n v="5.0688000000000004"/>
  </r>
  <r>
    <n v="5005"/>
    <s v="CA-2014-156006"/>
    <x v="1013"/>
    <d v="2014-05-02T00:00:00"/>
    <x v="0"/>
    <s v="TM-21010"/>
    <s v="Tamara Manning"/>
    <x v="0"/>
    <s v="United States"/>
    <x v="25"/>
    <x v="35"/>
    <n v="39212"/>
    <s v="South"/>
    <s v="TEC-AC-10002550"/>
    <x v="2"/>
    <x v="11"/>
    <s v="Maxell 4.7GB DVD-RW 3/Pack"/>
    <n v="47.79"/>
    <n v="3"/>
    <n v="0"/>
    <n v="16.2486"/>
  </r>
  <r>
    <n v="5006"/>
    <s v="CA-2015-158659"/>
    <x v="113"/>
    <d v="2015-11-14T00:00:00"/>
    <x v="0"/>
    <s v="SC-20695"/>
    <s v="Steve Chapman"/>
    <x v="1"/>
    <s v="United States"/>
    <x v="102"/>
    <x v="14"/>
    <n v="47374"/>
    <s v="Central"/>
    <s v="OFF-ST-10003306"/>
    <x v="1"/>
    <x v="4"/>
    <s v="Letter Size Cart"/>
    <n v="714.3"/>
    <n v="5"/>
    <n v="0"/>
    <n v="207.14699999999999"/>
  </r>
  <r>
    <n v="5007"/>
    <s v="CA-2015-169796"/>
    <x v="529"/>
    <d v="2015-11-14T00:00:00"/>
    <x v="1"/>
    <s v="Dp-13240"/>
    <s v="Dean percer"/>
    <x v="2"/>
    <s v="United States"/>
    <x v="20"/>
    <x v="15"/>
    <n v="10035"/>
    <s v="East"/>
    <s v="TEC-MA-10000045"/>
    <x v="2"/>
    <x v="15"/>
    <s v="Zebra ZM400 Thermal Label Printer"/>
    <n v="2321.9"/>
    <n v="2"/>
    <n v="0"/>
    <n v="1114.5119999999999"/>
  </r>
  <r>
    <n v="5008"/>
    <s v="CA-2015-169796"/>
    <x v="529"/>
    <d v="2015-11-14T00:00:00"/>
    <x v="1"/>
    <s v="Dp-13240"/>
    <s v="Dean percer"/>
    <x v="2"/>
    <s v="United States"/>
    <x v="20"/>
    <x v="15"/>
    <n v="10035"/>
    <s v="East"/>
    <s v="OFF-ST-10001505"/>
    <x v="1"/>
    <x v="4"/>
    <s v="Perma STOR-ALL Hanging File Box, 13 1/8&quot;W x 12 1/4&quot;D x 10 1/2&quot;H"/>
    <n v="17.940000000000001"/>
    <n v="3"/>
    <n v="0"/>
    <n v="3.0497999999999998"/>
  </r>
  <r>
    <n v="5009"/>
    <s v="CA-2015-102876"/>
    <x v="67"/>
    <d v="2015-09-14T00:00:00"/>
    <x v="1"/>
    <s v="LR-17035"/>
    <s v="Lisa Ryan"/>
    <x v="1"/>
    <s v="United States"/>
    <x v="10"/>
    <x v="9"/>
    <n v="19134"/>
    <s v="East"/>
    <s v="OFF-BI-10004781"/>
    <x v="1"/>
    <x v="8"/>
    <s v="GBC Wire Binding Strips"/>
    <n v="9.5220000000000002"/>
    <n v="1"/>
    <n v="0.7"/>
    <n v="-6.9828000000000001"/>
  </r>
  <r>
    <n v="5010"/>
    <s v="CA-2015-102876"/>
    <x v="67"/>
    <d v="2015-09-14T00:00:00"/>
    <x v="1"/>
    <s v="LR-17035"/>
    <s v="Lisa Ryan"/>
    <x v="1"/>
    <s v="United States"/>
    <x v="10"/>
    <x v="9"/>
    <n v="19134"/>
    <s v="East"/>
    <s v="TEC-PH-10002680"/>
    <x v="2"/>
    <x v="7"/>
    <s v="Samsung Galaxy Note 3"/>
    <n v="791.96400000000006"/>
    <n v="6"/>
    <n v="0.4"/>
    <n v="-131.994"/>
  </r>
  <r>
    <n v="5011"/>
    <s v="CA-2015-102876"/>
    <x v="67"/>
    <d v="2015-09-14T00:00:00"/>
    <x v="1"/>
    <s v="LR-17035"/>
    <s v="Lisa Ryan"/>
    <x v="1"/>
    <s v="United States"/>
    <x v="10"/>
    <x v="9"/>
    <n v="19134"/>
    <s v="East"/>
    <s v="OFF-BI-10000848"/>
    <x v="1"/>
    <x v="8"/>
    <s v="Angle-D Ring Binders"/>
    <n v="4.923"/>
    <n v="3"/>
    <n v="0.7"/>
    <n v="-3.9384000000000001"/>
  </r>
  <r>
    <n v="5012"/>
    <s v="US-2017-139647"/>
    <x v="943"/>
    <d v="2017-05-13T00:00:00"/>
    <x v="2"/>
    <s v="TS-21370"/>
    <s v="Todd Sumrall"/>
    <x v="1"/>
    <s v="United States"/>
    <x v="42"/>
    <x v="16"/>
    <n v="85023"/>
    <s v="West"/>
    <s v="FUR-BO-10004467"/>
    <x v="0"/>
    <x v="0"/>
    <s v="Bestar Classic Bookcase"/>
    <n v="209.97900000000001"/>
    <n v="7"/>
    <n v="0.7"/>
    <n v="-356.96429999999998"/>
  </r>
  <r>
    <n v="5013"/>
    <s v="US-2017-160465"/>
    <x v="246"/>
    <d v="2017-07-26T00:00:00"/>
    <x v="1"/>
    <s v="SW-20350"/>
    <s v="Sean Wendt"/>
    <x v="2"/>
    <s v="United States"/>
    <x v="138"/>
    <x v="24"/>
    <n v="44105"/>
    <s v="East"/>
    <s v="OFF-BI-10001670"/>
    <x v="1"/>
    <x v="8"/>
    <s v="Vinyl Sectional Post Binders"/>
    <n v="33.93"/>
    <n v="3"/>
    <n v="0.7"/>
    <n v="-22.62"/>
  </r>
  <r>
    <n v="5014"/>
    <s v="US-2017-160465"/>
    <x v="246"/>
    <d v="2017-07-26T00:00:00"/>
    <x v="1"/>
    <s v="SW-20350"/>
    <s v="Sean Wendt"/>
    <x v="2"/>
    <s v="United States"/>
    <x v="138"/>
    <x v="24"/>
    <n v="44105"/>
    <s v="East"/>
    <s v="OFF-ST-10000136"/>
    <x v="1"/>
    <x v="4"/>
    <s v="Letter Size File"/>
    <n v="222.32"/>
    <n v="7"/>
    <n v="0.2"/>
    <n v="25.010999999999999"/>
  </r>
  <r>
    <n v="5015"/>
    <s v="US-2017-160465"/>
    <x v="246"/>
    <d v="2017-07-26T00:00:00"/>
    <x v="1"/>
    <s v="SW-20350"/>
    <s v="Sean Wendt"/>
    <x v="2"/>
    <s v="United States"/>
    <x v="138"/>
    <x v="24"/>
    <n v="44105"/>
    <s v="East"/>
    <s v="TEC-PH-10004522"/>
    <x v="2"/>
    <x v="7"/>
    <s v="Dexim XPower Skin Super-Thin Power Case for iPhone 5 - Black"/>
    <n v="210.56399999999999"/>
    <n v="6"/>
    <n v="0.4"/>
    <n v="-52.640999999999998"/>
  </r>
  <r>
    <n v="5016"/>
    <s v="CA-2014-153850"/>
    <x v="156"/>
    <d v="2014-11-29T00:00:00"/>
    <x v="1"/>
    <s v="TH-21100"/>
    <s v="Thea Hendricks"/>
    <x v="0"/>
    <s v="United States"/>
    <x v="167"/>
    <x v="24"/>
    <n v="43615"/>
    <s v="East"/>
    <s v="FUR-FU-10002960"/>
    <x v="0"/>
    <x v="5"/>
    <s v="Eldon 200 Class Desk Accessories, Burgundy"/>
    <n v="35.167999999999999"/>
    <n v="7"/>
    <n v="0.2"/>
    <n v="9.6712000000000007"/>
  </r>
  <r>
    <n v="5017"/>
    <s v="CA-2014-153850"/>
    <x v="156"/>
    <d v="2014-11-29T00:00:00"/>
    <x v="1"/>
    <s v="TH-21100"/>
    <s v="Thea Hendricks"/>
    <x v="0"/>
    <s v="United States"/>
    <x v="167"/>
    <x v="24"/>
    <n v="43615"/>
    <s v="East"/>
    <s v="TEC-PH-10002584"/>
    <x v="2"/>
    <x v="7"/>
    <s v="Samsung Galaxy S4"/>
    <n v="1502.376"/>
    <n v="4"/>
    <n v="0.4"/>
    <n v="-250.39599999999999"/>
  </r>
  <r>
    <n v="5018"/>
    <s v="CA-2014-127558"/>
    <x v="647"/>
    <d v="2014-11-18T00:00:00"/>
    <x v="2"/>
    <s v="SS-20410"/>
    <s v="Shahid Shariari"/>
    <x v="0"/>
    <s v="United States"/>
    <x v="1"/>
    <x v="1"/>
    <n v="90008"/>
    <s v="West"/>
    <s v="FUR-FU-10002505"/>
    <x v="0"/>
    <x v="5"/>
    <s v="Eldon 100 Class Desk Accessories"/>
    <n v="10.11"/>
    <n v="3"/>
    <n v="0"/>
    <n v="3.2351999999999999"/>
  </r>
  <r>
    <n v="5019"/>
    <s v="CA-2014-127558"/>
    <x v="647"/>
    <d v="2014-11-18T00:00:00"/>
    <x v="2"/>
    <s v="SS-20410"/>
    <s v="Shahid Shariari"/>
    <x v="0"/>
    <s v="United States"/>
    <x v="1"/>
    <x v="1"/>
    <n v="90008"/>
    <s v="West"/>
    <s v="TEC-AC-10003832"/>
    <x v="2"/>
    <x v="11"/>
    <s v="Logitech P710e Mobile Speakerphone"/>
    <n v="772.47"/>
    <n v="3"/>
    <n v="0"/>
    <n v="146.76929999999999"/>
  </r>
  <r>
    <n v="5020"/>
    <s v="CA-2014-127558"/>
    <x v="647"/>
    <d v="2014-11-18T00:00:00"/>
    <x v="2"/>
    <s v="SS-20410"/>
    <s v="Shahid Shariari"/>
    <x v="0"/>
    <s v="United States"/>
    <x v="1"/>
    <x v="1"/>
    <n v="90008"/>
    <s v="West"/>
    <s v="OFF-SU-10002537"/>
    <x v="1"/>
    <x v="14"/>
    <s v="Acme Box Cutter Scissors"/>
    <n v="20.46"/>
    <n v="2"/>
    <n v="0"/>
    <n v="5.3196000000000003"/>
  </r>
  <r>
    <n v="5021"/>
    <s v="CA-2017-136511"/>
    <x v="721"/>
    <d v="2017-03-25T00:00:00"/>
    <x v="0"/>
    <s v="MZ-17515"/>
    <s v="Mary Zewe"/>
    <x v="1"/>
    <s v="United States"/>
    <x v="20"/>
    <x v="15"/>
    <n v="10011"/>
    <s v="East"/>
    <s v="OFF-SU-10003505"/>
    <x v="1"/>
    <x v="14"/>
    <s v="Premier Electric Letter Opener"/>
    <n v="347.58"/>
    <n v="3"/>
    <n v="0"/>
    <n v="17.379000000000001"/>
  </r>
  <r>
    <n v="5022"/>
    <s v="CA-2016-133795"/>
    <x v="122"/>
    <d v="2016-12-24T00:00:00"/>
    <x v="1"/>
    <s v="JE-15475"/>
    <s v="Jeremy Ellison"/>
    <x v="0"/>
    <s v="United States"/>
    <x v="70"/>
    <x v="1"/>
    <n v="92037"/>
    <s v="West"/>
    <s v="TEC-AC-10001465"/>
    <x v="2"/>
    <x v="11"/>
    <s v="SanDisk Cruzer 64 GB USB Flash Drive"/>
    <n v="72.64"/>
    <n v="2"/>
    <n v="0"/>
    <n v="21.792000000000002"/>
  </r>
  <r>
    <n v="5023"/>
    <s v="CA-2016-133795"/>
    <x v="122"/>
    <d v="2016-12-24T00:00:00"/>
    <x v="1"/>
    <s v="JE-15475"/>
    <s v="Jeremy Ellison"/>
    <x v="0"/>
    <s v="United States"/>
    <x v="70"/>
    <x v="1"/>
    <n v="92037"/>
    <s v="West"/>
    <s v="TEC-AC-10003832"/>
    <x v="2"/>
    <x v="11"/>
    <s v="Logitech P710e Mobile Speakerphone"/>
    <n v="772.47"/>
    <n v="3"/>
    <n v="0"/>
    <n v="146.76929999999999"/>
  </r>
  <r>
    <n v="5024"/>
    <s v="CA-2016-133795"/>
    <x v="122"/>
    <d v="2016-12-24T00:00:00"/>
    <x v="1"/>
    <s v="JE-15475"/>
    <s v="Jeremy Ellison"/>
    <x v="0"/>
    <s v="United States"/>
    <x v="70"/>
    <x v="1"/>
    <n v="92037"/>
    <s v="West"/>
    <s v="FUR-FU-10003731"/>
    <x v="0"/>
    <x v="5"/>
    <s v="Eldon Expressions Wood and Plastic Desk Accessories, Oak"/>
    <n v="39.92"/>
    <n v="4"/>
    <n v="0"/>
    <n v="11.1776"/>
  </r>
  <r>
    <n v="5025"/>
    <s v="US-2017-130953"/>
    <x v="570"/>
    <d v="2017-08-03T00:00:00"/>
    <x v="1"/>
    <s v="RF-19735"/>
    <s v="Roland Fjeld"/>
    <x v="0"/>
    <s v="United States"/>
    <x v="268"/>
    <x v="26"/>
    <n v="73120"/>
    <s v="Central"/>
    <s v="OFF-BI-10004828"/>
    <x v="1"/>
    <x v="8"/>
    <s v="GBC Poly Designer Binding Covers"/>
    <n v="33.479999999999997"/>
    <n v="2"/>
    <n v="0"/>
    <n v="16.405200000000001"/>
  </r>
  <r>
    <n v="5026"/>
    <s v="US-2017-130953"/>
    <x v="570"/>
    <d v="2017-08-03T00:00:00"/>
    <x v="1"/>
    <s v="RF-19735"/>
    <s v="Roland Fjeld"/>
    <x v="0"/>
    <s v="United States"/>
    <x v="268"/>
    <x v="26"/>
    <n v="73120"/>
    <s v="Central"/>
    <s v="TEC-PH-10003012"/>
    <x v="2"/>
    <x v="7"/>
    <s v="Nortel Meridian M3904 Professional Digital phone"/>
    <n v="461.97"/>
    <n v="3"/>
    <n v="0"/>
    <n v="133.97130000000001"/>
  </r>
  <r>
    <n v="5027"/>
    <s v="US-2017-130953"/>
    <x v="570"/>
    <d v="2017-08-03T00:00:00"/>
    <x v="1"/>
    <s v="RF-19735"/>
    <s v="Roland Fjeld"/>
    <x v="0"/>
    <s v="United States"/>
    <x v="268"/>
    <x v="26"/>
    <n v="73120"/>
    <s v="Central"/>
    <s v="OFF-AP-10002311"/>
    <x v="1"/>
    <x v="9"/>
    <s v="Holmes Replacement Filter for HEPA Air Cleaner, Very Large Room, HEPA Filter"/>
    <n v="137.62"/>
    <n v="2"/>
    <n v="0"/>
    <n v="60.552799999999998"/>
  </r>
  <r>
    <n v="5028"/>
    <s v="US-2017-130953"/>
    <x v="570"/>
    <d v="2017-08-03T00:00:00"/>
    <x v="1"/>
    <s v="RF-19735"/>
    <s v="Roland Fjeld"/>
    <x v="0"/>
    <s v="United States"/>
    <x v="268"/>
    <x v="26"/>
    <n v="73120"/>
    <s v="Central"/>
    <s v="FUR-CH-10004626"/>
    <x v="0"/>
    <x v="1"/>
    <s v="Office Star Flex Back Scooter Chair with Aluminum Finish Frame"/>
    <n v="302.67"/>
    <n v="3"/>
    <n v="0"/>
    <n v="72.640799999999999"/>
  </r>
  <r>
    <n v="5029"/>
    <s v="CA-2014-151792"/>
    <x v="814"/>
    <d v="2014-09-07T00:00:00"/>
    <x v="0"/>
    <s v="CV-12295"/>
    <s v="Christina VanderZanden"/>
    <x v="0"/>
    <s v="United States"/>
    <x v="22"/>
    <x v="10"/>
    <n v="60653"/>
    <s v="Central"/>
    <s v="TEC-AC-10001606"/>
    <x v="2"/>
    <x v="11"/>
    <s v="Logitech Wireless Performance Mouse MX for PC and Mac"/>
    <n v="239.976"/>
    <n v="3"/>
    <n v="0.2"/>
    <n v="53.994599999999998"/>
  </r>
  <r>
    <n v="5030"/>
    <s v="CA-2017-139304"/>
    <x v="926"/>
    <d v="2017-02-02T00:00:00"/>
    <x v="1"/>
    <s v="VG-21790"/>
    <s v="Vivek Gonzalez"/>
    <x v="0"/>
    <s v="United States"/>
    <x v="8"/>
    <x v="1"/>
    <n v="94109"/>
    <s v="West"/>
    <s v="OFF-AR-10001216"/>
    <x v="1"/>
    <x v="6"/>
    <s v="Newell 339"/>
    <n v="8.34"/>
    <n v="3"/>
    <n v="0"/>
    <n v="2.1684000000000001"/>
  </r>
  <r>
    <n v="5031"/>
    <s v="CA-2017-139304"/>
    <x v="926"/>
    <d v="2017-02-02T00:00:00"/>
    <x v="1"/>
    <s v="VG-21790"/>
    <s v="Vivek Gonzalez"/>
    <x v="0"/>
    <s v="United States"/>
    <x v="8"/>
    <x v="1"/>
    <n v="94109"/>
    <s v="West"/>
    <s v="OFF-SU-10001664"/>
    <x v="1"/>
    <x v="14"/>
    <s v="Acme Office Executive Series Stainless Steel Trimmers"/>
    <n v="8.57"/>
    <n v="1"/>
    <n v="0"/>
    <n v="2.2282000000000002"/>
  </r>
  <r>
    <n v="5032"/>
    <s v="CA-2017-139304"/>
    <x v="926"/>
    <d v="2017-02-02T00:00:00"/>
    <x v="1"/>
    <s v="VG-21790"/>
    <s v="Vivek Gonzalez"/>
    <x v="0"/>
    <s v="United States"/>
    <x v="8"/>
    <x v="1"/>
    <n v="94109"/>
    <s v="West"/>
    <s v="OFF-BI-10002498"/>
    <x v="1"/>
    <x v="8"/>
    <s v="Clear Mylar Reinforcing Strips"/>
    <n v="119.616"/>
    <n v="8"/>
    <n v="0.2"/>
    <n v="40.370399999999997"/>
  </r>
  <r>
    <n v="5033"/>
    <s v="CA-2016-155166"/>
    <x v="482"/>
    <d v="2017-01-02T00:00:00"/>
    <x v="1"/>
    <s v="BB-11545"/>
    <s v="Brenda Bowman"/>
    <x v="1"/>
    <s v="United States"/>
    <x v="219"/>
    <x v="30"/>
    <n v="8360"/>
    <s v="East"/>
    <s v="FUR-CH-10003968"/>
    <x v="0"/>
    <x v="1"/>
    <s v="Novimex Turbo Task Chair"/>
    <n v="212.94"/>
    <n v="3"/>
    <n v="0"/>
    <n v="25.552800000000001"/>
  </r>
  <r>
    <n v="5034"/>
    <s v="CA-2016-155166"/>
    <x v="482"/>
    <d v="2017-01-02T00:00:00"/>
    <x v="1"/>
    <s v="BB-11545"/>
    <s v="Brenda Bowman"/>
    <x v="1"/>
    <s v="United States"/>
    <x v="219"/>
    <x v="30"/>
    <n v="8360"/>
    <s v="East"/>
    <s v="OFF-AP-10002765"/>
    <x v="1"/>
    <x v="9"/>
    <s v="Fellowes Advanced Computer Series Surge Protectors"/>
    <n v="26.49"/>
    <n v="1"/>
    <n v="0"/>
    <n v="7.4172000000000002"/>
  </r>
  <r>
    <n v="5035"/>
    <s v="CA-2015-103954"/>
    <x v="101"/>
    <d v="2015-08-13T00:00:00"/>
    <x v="0"/>
    <s v="HR-14770"/>
    <s v="Hallie Redmond"/>
    <x v="2"/>
    <s v="United States"/>
    <x v="158"/>
    <x v="6"/>
    <n v="53209"/>
    <s v="Central"/>
    <s v="FUR-BO-10004690"/>
    <x v="0"/>
    <x v="0"/>
    <s v="O'Sullivan Cherrywood Estates Traditional Barrister Bookcase"/>
    <n v="687.4"/>
    <n v="5"/>
    <n v="0"/>
    <n v="48.118000000000002"/>
  </r>
  <r>
    <n v="5036"/>
    <s v="CA-2014-169803"/>
    <x v="322"/>
    <d v="2014-04-12T00:00:00"/>
    <x v="1"/>
    <s v="SC-20260"/>
    <s v="Scott Cohen"/>
    <x v="1"/>
    <s v="United States"/>
    <x v="4"/>
    <x v="4"/>
    <n v="98115"/>
    <s v="West"/>
    <s v="FUR-TA-10000688"/>
    <x v="0"/>
    <x v="3"/>
    <s v="Chromcraft Bull-Nose Wood Round Conference Table Top, Wood Base"/>
    <n v="653.54999999999995"/>
    <n v="3"/>
    <n v="0"/>
    <n v="111.1035"/>
  </r>
  <r>
    <n v="5037"/>
    <s v="CA-2014-169803"/>
    <x v="322"/>
    <d v="2014-04-12T00:00:00"/>
    <x v="1"/>
    <s v="SC-20260"/>
    <s v="Scott Cohen"/>
    <x v="1"/>
    <s v="United States"/>
    <x v="4"/>
    <x v="4"/>
    <n v="98115"/>
    <s v="West"/>
    <s v="TEC-AC-10003441"/>
    <x v="2"/>
    <x v="11"/>
    <s v="Kingston Digital DataTraveler 32GB USB 2.0"/>
    <n v="33.9"/>
    <n v="2"/>
    <n v="0"/>
    <n v="2.0339999999999998"/>
  </r>
  <r>
    <n v="5038"/>
    <s v="CA-2017-141719"/>
    <x v="701"/>
    <d v="2017-11-21T00:00:00"/>
    <x v="0"/>
    <s v="EG-13900"/>
    <s v="Emily Grady"/>
    <x v="0"/>
    <s v="United States"/>
    <x v="14"/>
    <x v="10"/>
    <n v="60540"/>
    <s v="Central"/>
    <s v="TEC-AC-10003610"/>
    <x v="2"/>
    <x v="11"/>
    <s v="Logitech Illuminated - Keyboard"/>
    <n v="239.96"/>
    <n v="5"/>
    <n v="0.2"/>
    <n v="83.986000000000004"/>
  </r>
  <r>
    <n v="5039"/>
    <s v="CA-2015-136469"/>
    <x v="655"/>
    <d v="2015-07-12T00:00:00"/>
    <x v="2"/>
    <s v="TS-21370"/>
    <s v="Todd Sumrall"/>
    <x v="1"/>
    <s v="United States"/>
    <x v="40"/>
    <x v="13"/>
    <n v="19805"/>
    <s v="East"/>
    <s v="FUR-TA-10001520"/>
    <x v="0"/>
    <x v="3"/>
    <s v="Lesro Sheffield Collection Coffee Table, End Table, Center Table, Corner Table"/>
    <n v="199.83600000000001"/>
    <n v="4"/>
    <n v="0.3"/>
    <n v="-37.112400000000001"/>
  </r>
  <r>
    <n v="5040"/>
    <s v="CA-2015-136469"/>
    <x v="655"/>
    <d v="2015-07-12T00:00:00"/>
    <x v="2"/>
    <s v="TS-21370"/>
    <s v="Todd Sumrall"/>
    <x v="1"/>
    <s v="United States"/>
    <x v="40"/>
    <x v="13"/>
    <n v="19805"/>
    <s v="East"/>
    <s v="TEC-PH-10001817"/>
    <x v="2"/>
    <x v="7"/>
    <s v="Wilson Electronics DB Pro Signal Booster"/>
    <n v="716"/>
    <n v="2"/>
    <n v="0"/>
    <n v="193.32"/>
  </r>
  <r>
    <n v="5041"/>
    <s v="CA-2015-136469"/>
    <x v="655"/>
    <d v="2015-07-12T00:00:00"/>
    <x v="2"/>
    <s v="TS-21370"/>
    <s v="Todd Sumrall"/>
    <x v="1"/>
    <s v="United States"/>
    <x v="40"/>
    <x v="13"/>
    <n v="19805"/>
    <s v="East"/>
    <s v="OFF-BI-10004492"/>
    <x v="1"/>
    <x v="8"/>
    <s v="Tuf-Vin Binders"/>
    <n v="221.06"/>
    <n v="7"/>
    <n v="0"/>
    <n v="103.8982"/>
  </r>
  <r>
    <n v="5042"/>
    <s v="CA-2016-158694"/>
    <x v="338"/>
    <d v="2016-11-13T00:00:00"/>
    <x v="0"/>
    <s v="AI-10855"/>
    <s v="Arianne Irving"/>
    <x v="0"/>
    <s v="United States"/>
    <x v="1"/>
    <x v="1"/>
    <n v="90036"/>
    <s v="West"/>
    <s v="OFF-PA-10002421"/>
    <x v="1"/>
    <x v="10"/>
    <s v="Embossed Ink Jet Note Cards"/>
    <n v="67.709999999999994"/>
    <n v="3"/>
    <n v="0"/>
    <n v="32.500799999999998"/>
  </r>
  <r>
    <n v="5043"/>
    <s v="CA-2016-158694"/>
    <x v="338"/>
    <d v="2016-11-13T00:00:00"/>
    <x v="0"/>
    <s v="AI-10855"/>
    <s v="Arianne Irving"/>
    <x v="0"/>
    <s v="United States"/>
    <x v="1"/>
    <x v="1"/>
    <n v="90036"/>
    <s v="West"/>
    <s v="OFF-AP-10000055"/>
    <x v="1"/>
    <x v="9"/>
    <s v="Belkin F9S820V06 8 Outlet Surge"/>
    <n v="129.91999999999999"/>
    <n v="4"/>
    <n v="0"/>
    <n v="38.975999999999999"/>
  </r>
  <r>
    <n v="5044"/>
    <s v="CA-2016-158694"/>
    <x v="338"/>
    <d v="2016-11-13T00:00:00"/>
    <x v="0"/>
    <s v="AI-10855"/>
    <s v="Arianne Irving"/>
    <x v="0"/>
    <s v="United States"/>
    <x v="1"/>
    <x v="1"/>
    <n v="90036"/>
    <s v="West"/>
    <s v="FUR-FU-10000965"/>
    <x v="0"/>
    <x v="5"/>
    <s v="Howard Miller 11-1/2&quot; Diameter Ridgewood Wall Clock"/>
    <n v="467.46"/>
    <n v="9"/>
    <n v="0"/>
    <n v="191.65860000000001"/>
  </r>
  <r>
    <n v="5045"/>
    <s v="CA-2016-158694"/>
    <x v="338"/>
    <d v="2016-11-13T00:00:00"/>
    <x v="0"/>
    <s v="AI-10855"/>
    <s v="Arianne Irving"/>
    <x v="0"/>
    <s v="United States"/>
    <x v="1"/>
    <x v="1"/>
    <n v="90036"/>
    <s v="West"/>
    <s v="OFF-PA-10001363"/>
    <x v="1"/>
    <x v="10"/>
    <s v="Xerox 1933"/>
    <n v="61.4"/>
    <n v="5"/>
    <n v="0"/>
    <n v="28.858000000000001"/>
  </r>
  <r>
    <n v="5046"/>
    <s v="CA-2016-158694"/>
    <x v="338"/>
    <d v="2016-11-13T00:00:00"/>
    <x v="0"/>
    <s v="AI-10855"/>
    <s v="Arianne Irving"/>
    <x v="0"/>
    <s v="United States"/>
    <x v="1"/>
    <x v="1"/>
    <n v="90036"/>
    <s v="West"/>
    <s v="OFF-ST-10001496"/>
    <x v="1"/>
    <x v="4"/>
    <s v="Standard Rollaway File with Lock"/>
    <n v="720.76"/>
    <n v="4"/>
    <n v="0"/>
    <n v="187.39760000000001"/>
  </r>
  <r>
    <n v="5047"/>
    <s v="CA-2016-158694"/>
    <x v="338"/>
    <d v="2016-11-13T00:00:00"/>
    <x v="0"/>
    <s v="AI-10855"/>
    <s v="Arianne Irving"/>
    <x v="0"/>
    <s v="United States"/>
    <x v="1"/>
    <x v="1"/>
    <n v="90036"/>
    <s v="West"/>
    <s v="OFF-BI-10004656"/>
    <x v="1"/>
    <x v="8"/>
    <s v="Peel &amp; Stick Add-On Corner Pockets"/>
    <n v="5.1840000000000002"/>
    <n v="3"/>
    <n v="0.2"/>
    <n v="1.8144"/>
  </r>
  <r>
    <n v="5048"/>
    <s v="CA-2016-158694"/>
    <x v="338"/>
    <d v="2016-11-13T00:00:00"/>
    <x v="0"/>
    <s v="AI-10855"/>
    <s v="Arianne Irving"/>
    <x v="0"/>
    <s v="United States"/>
    <x v="1"/>
    <x v="1"/>
    <n v="90036"/>
    <s v="West"/>
    <s v="OFF-AR-10001227"/>
    <x v="1"/>
    <x v="6"/>
    <s v="Newell 338"/>
    <n v="14.7"/>
    <n v="5"/>
    <n v="0"/>
    <n v="3.9689999999999999"/>
  </r>
  <r>
    <n v="5049"/>
    <s v="US-2014-104759"/>
    <x v="691"/>
    <d v="2014-04-04T00:00:00"/>
    <x v="1"/>
    <s v="DD-13570"/>
    <s v="Dorothy Dickinson"/>
    <x v="0"/>
    <s v="United States"/>
    <x v="22"/>
    <x v="10"/>
    <n v="60610"/>
    <s v="Central"/>
    <s v="OFF-BI-10002071"/>
    <x v="1"/>
    <x v="8"/>
    <s v="Fellowes Black Plastic Comb Bindings"/>
    <n v="8.1340000000000003"/>
    <n v="7"/>
    <n v="0.8"/>
    <n v="-13.8278"/>
  </r>
  <r>
    <n v="5050"/>
    <s v="US-2014-104759"/>
    <x v="691"/>
    <d v="2014-04-04T00:00:00"/>
    <x v="1"/>
    <s v="DD-13570"/>
    <s v="Dorothy Dickinson"/>
    <x v="0"/>
    <s v="United States"/>
    <x v="22"/>
    <x v="10"/>
    <n v="60610"/>
    <s v="Central"/>
    <s v="TEC-AC-10004901"/>
    <x v="2"/>
    <x v="11"/>
    <s v="Kensington SlimBlade Notebook Wireless Mouse with Nano Receiver "/>
    <n v="79.983999999999995"/>
    <n v="2"/>
    <n v="0.2"/>
    <n v="13.997199999999999"/>
  </r>
  <r>
    <n v="5051"/>
    <s v="CA-2015-150511"/>
    <x v="227"/>
    <d v="2015-09-24T00:00:00"/>
    <x v="1"/>
    <s v="AB-10060"/>
    <s v="Adam Bellavance"/>
    <x v="2"/>
    <s v="United States"/>
    <x v="96"/>
    <x v="4"/>
    <n v="98198"/>
    <s v="West"/>
    <s v="OFF-PA-10001776"/>
    <x v="1"/>
    <x v="10"/>
    <s v="Wirebound Message Books, Four 2 3/4&quot; x 5&quot; Forms per Page, 600 Sets per Book"/>
    <n v="18.54"/>
    <n v="2"/>
    <n v="0"/>
    <n v="8.7138000000000009"/>
  </r>
  <r>
    <n v="5052"/>
    <s v="CA-2015-134922"/>
    <x v="209"/>
    <d v="2015-11-11T00:00:00"/>
    <x v="1"/>
    <s v="KB-16240"/>
    <s v="Karen Bern"/>
    <x v="1"/>
    <s v="United States"/>
    <x v="10"/>
    <x v="9"/>
    <n v="19140"/>
    <s v="East"/>
    <s v="OFF-EN-10000483"/>
    <x v="1"/>
    <x v="12"/>
    <s v="White Envelopes, White Envelopes with Clear Poly Window"/>
    <n v="24.4"/>
    <n v="2"/>
    <n v="0.2"/>
    <n v="7.93"/>
  </r>
  <r>
    <n v="5053"/>
    <s v="US-2017-120607"/>
    <x v="240"/>
    <d v="2017-05-19T00:00:00"/>
    <x v="3"/>
    <s v="JC-15775"/>
    <s v="John Castell"/>
    <x v="0"/>
    <s v="United States"/>
    <x v="118"/>
    <x v="32"/>
    <n v="30318"/>
    <s v="South"/>
    <s v="OFF-PA-10003129"/>
    <x v="1"/>
    <x v="10"/>
    <s v="Tops White Computer Printout Paper"/>
    <n v="195.64"/>
    <n v="4"/>
    <n v="0"/>
    <n v="91.950800000000001"/>
  </r>
  <r>
    <n v="5054"/>
    <s v="CA-2015-141243"/>
    <x v="928"/>
    <d v="2015-01-08T00:00:00"/>
    <x v="0"/>
    <s v="AH-10465"/>
    <s v="Amy Hunt"/>
    <x v="0"/>
    <s v="United States"/>
    <x v="61"/>
    <x v="5"/>
    <n v="75217"/>
    <s v="Central"/>
    <s v="TEC-AC-10003198"/>
    <x v="2"/>
    <x v="11"/>
    <s v="Enermax Acrylux Wireless Keyboard"/>
    <n v="398.4"/>
    <n v="5"/>
    <n v="0.2"/>
    <n v="84.66"/>
  </r>
  <r>
    <n v="5055"/>
    <s v="CA-2015-141243"/>
    <x v="928"/>
    <d v="2015-01-08T00:00:00"/>
    <x v="0"/>
    <s v="AH-10465"/>
    <s v="Amy Hunt"/>
    <x v="0"/>
    <s v="United States"/>
    <x v="61"/>
    <x v="5"/>
    <n v="75217"/>
    <s v="Central"/>
    <s v="OFF-AR-10001246"/>
    <x v="1"/>
    <x v="6"/>
    <s v="Newell 317"/>
    <n v="7.056"/>
    <n v="3"/>
    <n v="0.2"/>
    <n v="0.79379999999999995"/>
  </r>
  <r>
    <n v="5056"/>
    <s v="CA-2015-141243"/>
    <x v="928"/>
    <d v="2015-01-08T00:00:00"/>
    <x v="0"/>
    <s v="AH-10465"/>
    <s v="Amy Hunt"/>
    <x v="0"/>
    <s v="United States"/>
    <x v="61"/>
    <x v="5"/>
    <n v="75217"/>
    <s v="Central"/>
    <s v="FUR-BO-10003272"/>
    <x v="0"/>
    <x v="0"/>
    <s v="O'Sullivan Living Dimensions 5-Shelf Bookcases"/>
    <n v="1352.3976"/>
    <n v="9"/>
    <n v="0.32"/>
    <n v="-437.54039999999998"/>
  </r>
  <r>
    <n v="5057"/>
    <s v="CA-2015-162166"/>
    <x v="1014"/>
    <d v="2015-09-11T00:00:00"/>
    <x v="2"/>
    <s v="NM-18520"/>
    <s v="Neoma Murray"/>
    <x v="0"/>
    <s v="United States"/>
    <x v="429"/>
    <x v="1"/>
    <n v="92553"/>
    <s v="West"/>
    <s v="OFF-PA-10002606"/>
    <x v="1"/>
    <x v="10"/>
    <s v="Xerox 1928"/>
    <n v="26.4"/>
    <n v="5"/>
    <n v="0"/>
    <n v="11.88"/>
  </r>
  <r>
    <n v="5058"/>
    <s v="CA-2015-162166"/>
    <x v="1014"/>
    <d v="2015-09-11T00:00:00"/>
    <x v="2"/>
    <s v="NM-18520"/>
    <s v="Neoma Murray"/>
    <x v="0"/>
    <s v="United States"/>
    <x v="429"/>
    <x v="1"/>
    <n v="92553"/>
    <s v="West"/>
    <s v="OFF-ST-10002486"/>
    <x v="1"/>
    <x v="4"/>
    <s v="Eldon Shelf Savers Cubes and Bins"/>
    <n v="41.88"/>
    <n v="6"/>
    <n v="0"/>
    <n v="0.83760000000000001"/>
  </r>
  <r>
    <n v="5059"/>
    <s v="CA-2016-120796"/>
    <x v="1015"/>
    <d v="2016-04-07T00:00:00"/>
    <x v="1"/>
    <s v="CS-11950"/>
    <s v="Carlos Soltero"/>
    <x v="0"/>
    <s v="United States"/>
    <x v="10"/>
    <x v="9"/>
    <n v="19140"/>
    <s v="East"/>
    <s v="OFF-BI-10004330"/>
    <x v="1"/>
    <x v="8"/>
    <s v="GBC Velobind Prepunched Cover Sets, Regency Series"/>
    <n v="99.846000000000004"/>
    <n v="9"/>
    <n v="0.7"/>
    <n v="-83.204999999999998"/>
  </r>
  <r>
    <n v="5060"/>
    <s v="CA-2016-109722"/>
    <x v="5"/>
    <d v="2016-12-07T00:00:00"/>
    <x v="0"/>
    <s v="TP-21130"/>
    <s v="Theone Pippenger"/>
    <x v="0"/>
    <s v="United States"/>
    <x v="430"/>
    <x v="0"/>
    <n v="40324"/>
    <s v="South"/>
    <s v="TEC-PH-10000560"/>
    <x v="2"/>
    <x v="7"/>
    <s v="Samsung Galaxy S III - 16GB - pebble blue (T-Mobile)"/>
    <n v="699.98"/>
    <n v="2"/>
    <n v="0"/>
    <n v="195.99440000000001"/>
  </r>
  <r>
    <n v="5061"/>
    <s v="CA-2016-109722"/>
    <x v="5"/>
    <d v="2016-12-07T00:00:00"/>
    <x v="0"/>
    <s v="TP-21130"/>
    <s v="Theone Pippenger"/>
    <x v="0"/>
    <s v="United States"/>
    <x v="430"/>
    <x v="0"/>
    <n v="40324"/>
    <s v="South"/>
    <s v="OFF-ST-10000060"/>
    <x v="1"/>
    <x v="4"/>
    <s v="Fellowes Bankers Box Staxonsteel Drawer File/Stacking System"/>
    <n v="584.82000000000005"/>
    <n v="9"/>
    <n v="0"/>
    <n v="70.178399999999996"/>
  </r>
  <r>
    <n v="5062"/>
    <s v="CA-2015-136798"/>
    <x v="412"/>
    <d v="2015-05-12T00:00:00"/>
    <x v="1"/>
    <s v="DL-12925"/>
    <s v="Daniel Lacy"/>
    <x v="0"/>
    <s v="United States"/>
    <x v="31"/>
    <x v="11"/>
    <n v="55407"/>
    <s v="Central"/>
    <s v="OFF-BI-10003684"/>
    <x v="1"/>
    <x v="8"/>
    <s v="Wilson Jones Legal Size Ring Binders"/>
    <n v="43.98"/>
    <n v="2"/>
    <n v="0"/>
    <n v="21.99"/>
  </r>
  <r>
    <n v="5063"/>
    <s v="CA-2015-136798"/>
    <x v="412"/>
    <d v="2015-05-12T00:00:00"/>
    <x v="1"/>
    <s v="DL-12925"/>
    <s v="Daniel Lacy"/>
    <x v="0"/>
    <s v="United States"/>
    <x v="31"/>
    <x v="11"/>
    <n v="55407"/>
    <s v="Central"/>
    <s v="TEC-PH-10000441"/>
    <x v="2"/>
    <x v="7"/>
    <s v="VTech DS6151"/>
    <n v="377.97"/>
    <n v="3"/>
    <n v="0"/>
    <n v="105.83159999999999"/>
  </r>
  <r>
    <n v="5064"/>
    <s v="CA-2015-136798"/>
    <x v="412"/>
    <d v="2015-05-12T00:00:00"/>
    <x v="1"/>
    <s v="DL-12925"/>
    <s v="Daniel Lacy"/>
    <x v="0"/>
    <s v="United States"/>
    <x v="31"/>
    <x v="11"/>
    <n v="55407"/>
    <s v="Central"/>
    <s v="FUR-FU-10000723"/>
    <x v="0"/>
    <x v="5"/>
    <s v="Deflect-o EconoMat Studded, No Bevel Mat for Low Pile Carpeting"/>
    <n v="123.96"/>
    <n v="3"/>
    <n v="0"/>
    <n v="11.1564"/>
  </r>
  <r>
    <n v="5065"/>
    <s v="CA-2017-122196"/>
    <x v="585"/>
    <d v="2017-09-24T00:00:00"/>
    <x v="2"/>
    <s v="CA-12265"/>
    <s v="Christina Anderson"/>
    <x v="0"/>
    <s v="United States"/>
    <x v="40"/>
    <x v="13"/>
    <n v="19805"/>
    <s v="East"/>
    <s v="TEC-PH-10004977"/>
    <x v="2"/>
    <x v="7"/>
    <s v="GE 30524EE4"/>
    <n v="391.98"/>
    <n v="2"/>
    <n v="0"/>
    <n v="113.6742"/>
  </r>
  <r>
    <n v="5066"/>
    <s v="CA-2017-142090"/>
    <x v="329"/>
    <d v="2017-12-07T00:00:00"/>
    <x v="1"/>
    <s v="SC-20380"/>
    <s v="Shahid Collister"/>
    <x v="0"/>
    <s v="United States"/>
    <x v="140"/>
    <x v="3"/>
    <n v="27217"/>
    <s v="South"/>
    <s v="TEC-AC-10002001"/>
    <x v="2"/>
    <x v="11"/>
    <s v="Logitech Wireless Gaming Headset G930"/>
    <n v="383.976"/>
    <n v="3"/>
    <n v="0.2"/>
    <n v="81.594899999999996"/>
  </r>
  <r>
    <n v="5067"/>
    <s v="CA-2017-142090"/>
    <x v="329"/>
    <d v="2017-12-07T00:00:00"/>
    <x v="1"/>
    <s v="SC-20380"/>
    <s v="Shahid Collister"/>
    <x v="0"/>
    <s v="United States"/>
    <x v="140"/>
    <x v="3"/>
    <n v="27217"/>
    <s v="South"/>
    <s v="FUR-TA-10001889"/>
    <x v="0"/>
    <x v="3"/>
    <s v="Bush Advantage Collection Racetrack Conference Table"/>
    <n v="1781.682"/>
    <n v="7"/>
    <n v="0.4"/>
    <n v="-653.28340000000003"/>
  </r>
  <r>
    <n v="5068"/>
    <s v="CA-2017-160934"/>
    <x v="787"/>
    <d v="2017-01-19T00:00:00"/>
    <x v="1"/>
    <s v="TT-21460"/>
    <s v="Tonja Turnell"/>
    <x v="2"/>
    <s v="United States"/>
    <x v="1"/>
    <x v="1"/>
    <n v="90008"/>
    <s v="West"/>
    <s v="OFF-AR-10003504"/>
    <x v="1"/>
    <x v="6"/>
    <s v="Newell 347"/>
    <n v="21.4"/>
    <n v="5"/>
    <n v="0"/>
    <n v="6.2060000000000004"/>
  </r>
  <r>
    <n v="5069"/>
    <s v="CA-2014-124478"/>
    <x v="233"/>
    <d v="2014-08-12T00:00:00"/>
    <x v="1"/>
    <s v="MA-17560"/>
    <s v="Matt Abelman"/>
    <x v="2"/>
    <s v="United States"/>
    <x v="149"/>
    <x v="12"/>
    <n v="48183"/>
    <s v="Central"/>
    <s v="TEC-CO-10001571"/>
    <x v="2"/>
    <x v="16"/>
    <s v="Sharp 1540cs Digital Laser Copier"/>
    <n v="549.99"/>
    <n v="1"/>
    <n v="0"/>
    <n v="274.995"/>
  </r>
  <r>
    <n v="5070"/>
    <s v="CA-2014-124478"/>
    <x v="233"/>
    <d v="2014-08-12T00:00:00"/>
    <x v="1"/>
    <s v="MA-17560"/>
    <s v="Matt Abelman"/>
    <x v="2"/>
    <s v="United States"/>
    <x v="149"/>
    <x v="12"/>
    <n v="48183"/>
    <s v="Central"/>
    <s v="OFF-AP-10002495"/>
    <x v="1"/>
    <x v="9"/>
    <s v="Acco Smartsocket Table Surge Protector, 6 Color-Coded Adapter Outlets"/>
    <n v="167.535"/>
    <n v="3"/>
    <n v="0.1"/>
    <n v="37.229999999999997"/>
  </r>
  <r>
    <n v="5071"/>
    <s v="CA-2014-124478"/>
    <x v="233"/>
    <d v="2014-08-12T00:00:00"/>
    <x v="1"/>
    <s v="MA-17560"/>
    <s v="Matt Abelman"/>
    <x v="2"/>
    <s v="United States"/>
    <x v="149"/>
    <x v="12"/>
    <n v="48183"/>
    <s v="Central"/>
    <s v="OFF-EN-10002500"/>
    <x v="1"/>
    <x v="12"/>
    <s v="Globe Weis Peel &amp; Seel First Class Envelopes"/>
    <n v="38.340000000000003"/>
    <n v="3"/>
    <n v="0"/>
    <n v="17.253"/>
  </r>
  <r>
    <n v="5072"/>
    <s v="CA-2014-124478"/>
    <x v="233"/>
    <d v="2014-08-12T00:00:00"/>
    <x v="1"/>
    <s v="MA-17560"/>
    <s v="Matt Abelman"/>
    <x v="2"/>
    <s v="United States"/>
    <x v="149"/>
    <x v="12"/>
    <n v="48183"/>
    <s v="Central"/>
    <s v="FUR-FU-10002088"/>
    <x v="0"/>
    <x v="5"/>
    <s v="Nu-Dell Float Frame 11 x 14 1/2"/>
    <n v="53.88"/>
    <n v="6"/>
    <n v="0"/>
    <n v="22.6296"/>
  </r>
  <r>
    <n v="5073"/>
    <s v="CA-2014-124478"/>
    <x v="233"/>
    <d v="2014-08-12T00:00:00"/>
    <x v="1"/>
    <s v="MA-17560"/>
    <s v="Matt Abelman"/>
    <x v="2"/>
    <s v="United States"/>
    <x v="149"/>
    <x v="12"/>
    <n v="48183"/>
    <s v="Central"/>
    <s v="TEC-PH-10001128"/>
    <x v="2"/>
    <x v="7"/>
    <s v="Motorola Droid Maxx"/>
    <n v="299.98"/>
    <n v="2"/>
    <n v="0"/>
    <n v="83.994399999999999"/>
  </r>
  <r>
    <n v="5074"/>
    <s v="CA-2015-145485"/>
    <x v="599"/>
    <d v="2015-11-05T00:00:00"/>
    <x v="3"/>
    <s v="JM-16195"/>
    <s v="Justin MacKendrick"/>
    <x v="0"/>
    <s v="United States"/>
    <x v="8"/>
    <x v="1"/>
    <n v="94109"/>
    <s v="West"/>
    <s v="OFF-ST-10000649"/>
    <x v="1"/>
    <x v="4"/>
    <s v="Hanging Personal Folder File"/>
    <n v="62.8"/>
    <n v="4"/>
    <n v="0"/>
    <n v="15.7"/>
  </r>
  <r>
    <n v="5075"/>
    <s v="CA-2017-151071"/>
    <x v="1016"/>
    <d v="2017-04-29T00:00:00"/>
    <x v="0"/>
    <s v="MB-18085"/>
    <s v="Mick Brown"/>
    <x v="0"/>
    <s v="United States"/>
    <x v="1"/>
    <x v="1"/>
    <n v="90049"/>
    <s v="West"/>
    <s v="OFF-BI-10002103"/>
    <x v="1"/>
    <x v="8"/>
    <s v="Cardinal Slant-D Ring Binder, Heavy Gauge Vinyl"/>
    <n v="13.904"/>
    <n v="2"/>
    <n v="0.2"/>
    <n v="4.5187999999999997"/>
  </r>
  <r>
    <n v="5076"/>
    <s v="CA-2014-134572"/>
    <x v="1017"/>
    <d v="2014-04-22T00:00:00"/>
    <x v="0"/>
    <s v="SV-20365"/>
    <s v="Seth Vernon"/>
    <x v="0"/>
    <s v="United States"/>
    <x v="12"/>
    <x v="5"/>
    <n v="77070"/>
    <s v="Central"/>
    <s v="FUR-TA-10001705"/>
    <x v="0"/>
    <x v="3"/>
    <s v="Bush Advantage Collection Round Conference Table"/>
    <n v="744.1"/>
    <n v="5"/>
    <n v="0.3"/>
    <n v="-95.67"/>
  </r>
  <r>
    <n v="5077"/>
    <s v="CA-2014-134572"/>
    <x v="1017"/>
    <d v="2014-04-22T00:00:00"/>
    <x v="0"/>
    <s v="SV-20365"/>
    <s v="Seth Vernon"/>
    <x v="0"/>
    <s v="United States"/>
    <x v="12"/>
    <x v="5"/>
    <n v="77070"/>
    <s v="Central"/>
    <s v="OFF-ST-10004634"/>
    <x v="1"/>
    <x v="4"/>
    <s v="Personal Folder Holder, Ebony"/>
    <n v="44.84"/>
    <n v="5"/>
    <n v="0.2"/>
    <n v="5.6050000000000004"/>
  </r>
  <r>
    <n v="5078"/>
    <s v="CA-2014-134572"/>
    <x v="1017"/>
    <d v="2014-04-22T00:00:00"/>
    <x v="0"/>
    <s v="SV-20365"/>
    <s v="Seth Vernon"/>
    <x v="0"/>
    <s v="United States"/>
    <x v="12"/>
    <x v="5"/>
    <n v="77070"/>
    <s v="Central"/>
    <s v="FUR-TA-10004442"/>
    <x v="0"/>
    <x v="3"/>
    <s v="Riverside Furniture Stanwyck Manor Table Series"/>
    <n v="401.59"/>
    <n v="2"/>
    <n v="0.3"/>
    <n v="-131.95099999999999"/>
  </r>
  <r>
    <n v="5079"/>
    <s v="CA-2017-143217"/>
    <x v="343"/>
    <d v="2017-11-17T00:00:00"/>
    <x v="1"/>
    <s v="CG-12040"/>
    <s v="Catherine Glotzbach"/>
    <x v="2"/>
    <s v="United States"/>
    <x v="158"/>
    <x v="6"/>
    <n v="53209"/>
    <s v="Central"/>
    <s v="OFF-BI-10002949"/>
    <x v="1"/>
    <x v="8"/>
    <s v="Prestige Round Ring Binders"/>
    <n v="18.239999999999998"/>
    <n v="3"/>
    <n v="0"/>
    <n v="8.5728000000000009"/>
  </r>
  <r>
    <n v="5080"/>
    <s v="US-2017-133312"/>
    <x v="920"/>
    <d v="2017-11-29T00:00:00"/>
    <x v="1"/>
    <s v="BD-11500"/>
    <s v="Bradley Drucker"/>
    <x v="0"/>
    <s v="United States"/>
    <x v="8"/>
    <x v="1"/>
    <n v="94122"/>
    <s v="West"/>
    <s v="FUR-BO-10002213"/>
    <x v="0"/>
    <x v="0"/>
    <s v="Sauder Forest Hills Library, Woodland Oak Finish"/>
    <n v="359.49900000000002"/>
    <n v="3"/>
    <n v="0.15"/>
    <n v="-29.605799999999999"/>
  </r>
  <r>
    <n v="5081"/>
    <s v="US-2017-133312"/>
    <x v="920"/>
    <d v="2017-11-29T00:00:00"/>
    <x v="1"/>
    <s v="BD-11500"/>
    <s v="Bradley Drucker"/>
    <x v="0"/>
    <s v="United States"/>
    <x v="8"/>
    <x v="1"/>
    <n v="94122"/>
    <s v="West"/>
    <s v="OFF-ST-10001325"/>
    <x v="1"/>
    <x v="4"/>
    <s v="Sterilite Officeware Hinged File Box"/>
    <n v="10.48"/>
    <n v="1"/>
    <n v="0"/>
    <n v="2.8296000000000001"/>
  </r>
  <r>
    <n v="5082"/>
    <s v="US-2015-137533"/>
    <x v="217"/>
    <d v="2015-12-18T00:00:00"/>
    <x v="3"/>
    <s v="JK-15640"/>
    <s v="Jim Kriz"/>
    <x v="2"/>
    <s v="United States"/>
    <x v="138"/>
    <x v="24"/>
    <n v="44105"/>
    <s v="East"/>
    <s v="OFF-PA-10003441"/>
    <x v="1"/>
    <x v="10"/>
    <s v="Xerox 226"/>
    <n v="20.736000000000001"/>
    <n v="4"/>
    <n v="0.2"/>
    <n v="7.2576000000000001"/>
  </r>
  <r>
    <n v="5083"/>
    <s v="CA-2016-155138"/>
    <x v="162"/>
    <d v="2016-09-12T00:00:00"/>
    <x v="1"/>
    <s v="JM-15580"/>
    <s v="Jill Matthias"/>
    <x v="0"/>
    <s v="United States"/>
    <x v="53"/>
    <x v="3"/>
    <n v="28110"/>
    <s v="South"/>
    <s v="TEC-AC-10004209"/>
    <x v="2"/>
    <x v="11"/>
    <s v="Memorex Froggy Flash Drive 4 GB"/>
    <n v="35.167999999999999"/>
    <n v="4"/>
    <n v="0.2"/>
    <n v="8.3523999999999994"/>
  </r>
  <r>
    <n v="5084"/>
    <s v="CA-2016-155138"/>
    <x v="162"/>
    <d v="2016-09-12T00:00:00"/>
    <x v="1"/>
    <s v="JM-15580"/>
    <s v="Jill Matthias"/>
    <x v="0"/>
    <s v="United States"/>
    <x v="53"/>
    <x v="3"/>
    <n v="28110"/>
    <s v="South"/>
    <s v="OFF-PA-10000501"/>
    <x v="1"/>
    <x v="10"/>
    <s v="Petty Cash Envelope"/>
    <n v="64.703999999999994"/>
    <n v="3"/>
    <n v="0.2"/>
    <n v="23.455200000000001"/>
  </r>
  <r>
    <n v="5085"/>
    <s v="CA-2016-108350"/>
    <x v="112"/>
    <d v="2016-06-09T00:00:00"/>
    <x v="0"/>
    <s v="SC-20230"/>
    <s v="Scot Coram"/>
    <x v="1"/>
    <s v="United States"/>
    <x v="90"/>
    <x v="31"/>
    <n v="1852"/>
    <s v="East"/>
    <s v="OFF-PA-10003656"/>
    <x v="1"/>
    <x v="10"/>
    <s v="Xerox 1935"/>
    <n v="105.52"/>
    <n v="4"/>
    <n v="0"/>
    <n v="48.539200000000001"/>
  </r>
  <r>
    <n v="5086"/>
    <s v="CA-2015-144302"/>
    <x v="974"/>
    <d v="2015-06-23T00:00:00"/>
    <x v="1"/>
    <s v="ME-17320"/>
    <s v="Maria Etezadi"/>
    <x v="2"/>
    <s v="United States"/>
    <x v="61"/>
    <x v="5"/>
    <n v="75081"/>
    <s v="Central"/>
    <s v="OFF-BI-10001107"/>
    <x v="1"/>
    <x v="8"/>
    <s v="GBC White Gloss Covers, Plain Front"/>
    <n v="5.7919999999999998"/>
    <n v="2"/>
    <n v="0.8"/>
    <n v="-9.5568000000000008"/>
  </r>
  <r>
    <n v="5087"/>
    <s v="CA-2015-109001"/>
    <x v="616"/>
    <d v="2015-03-09T00:00:00"/>
    <x v="1"/>
    <s v="KN-16390"/>
    <s v="Katherine Nockton"/>
    <x v="1"/>
    <s v="United States"/>
    <x v="10"/>
    <x v="9"/>
    <n v="19120"/>
    <s v="East"/>
    <s v="TEC-PH-10000562"/>
    <x v="2"/>
    <x v="7"/>
    <s v="Samsung Convoy 3"/>
    <n v="466.15800000000002"/>
    <n v="7"/>
    <n v="0.4"/>
    <n v="-93.2316"/>
  </r>
  <r>
    <n v="5088"/>
    <s v="CA-2015-109001"/>
    <x v="616"/>
    <d v="2015-03-09T00:00:00"/>
    <x v="1"/>
    <s v="KN-16390"/>
    <s v="Katherine Nockton"/>
    <x v="1"/>
    <s v="United States"/>
    <x v="10"/>
    <x v="9"/>
    <n v="19120"/>
    <s v="East"/>
    <s v="TEC-AC-10001101"/>
    <x v="2"/>
    <x v="11"/>
    <s v="Sony 16GB Class 10 Micro SDHC R40 Memory Card"/>
    <n v="10.311999999999999"/>
    <n v="1"/>
    <n v="0.2"/>
    <n v="-1.2889999999999999"/>
  </r>
  <r>
    <n v="5089"/>
    <s v="CA-2015-109001"/>
    <x v="616"/>
    <d v="2015-03-09T00:00:00"/>
    <x v="1"/>
    <s v="KN-16390"/>
    <s v="Katherine Nockton"/>
    <x v="1"/>
    <s v="United States"/>
    <x v="10"/>
    <x v="9"/>
    <n v="19120"/>
    <s v="East"/>
    <s v="OFF-BI-10003529"/>
    <x v="1"/>
    <x v="8"/>
    <s v="Avery Round Ring Poly Binders"/>
    <n v="2.556"/>
    <n v="3"/>
    <n v="0.7"/>
    <n v="-1.7891999999999999"/>
  </r>
  <r>
    <n v="5090"/>
    <s v="CA-2017-132738"/>
    <x v="1018"/>
    <d v="2017-08-07T00:00:00"/>
    <x v="2"/>
    <s v="HM-14860"/>
    <s v="Harry Marie"/>
    <x v="1"/>
    <s v="United States"/>
    <x v="431"/>
    <x v="22"/>
    <n v="80538"/>
    <s v="West"/>
    <s v="OFF-PA-10001752"/>
    <x v="1"/>
    <x v="10"/>
    <s v="Hammermill CopyPlus Copy Paper (20Lb. and 84 Bright)"/>
    <n v="7.968"/>
    <n v="2"/>
    <n v="0.2"/>
    <n v="2.8883999999999999"/>
  </r>
  <r>
    <n v="5091"/>
    <s v="CA-2017-132738"/>
    <x v="1018"/>
    <d v="2017-08-07T00:00:00"/>
    <x v="2"/>
    <s v="HM-14860"/>
    <s v="Harry Marie"/>
    <x v="1"/>
    <s v="United States"/>
    <x v="431"/>
    <x v="22"/>
    <n v="80538"/>
    <s v="West"/>
    <s v="OFF-EN-10001141"/>
    <x v="1"/>
    <x v="12"/>
    <s v="Manila Recycled Extra-Heavyweight Clasp Envelopes, 6&quot; x 9&quot;"/>
    <n v="8.7840000000000007"/>
    <n v="1"/>
    <n v="0.2"/>
    <n v="3.1842000000000001"/>
  </r>
  <r>
    <n v="5092"/>
    <s v="CA-2017-156720"/>
    <x v="247"/>
    <d v="2018-01-03T00:00:00"/>
    <x v="1"/>
    <s v="JM-15580"/>
    <s v="Jill Matthias"/>
    <x v="0"/>
    <s v="United States"/>
    <x v="431"/>
    <x v="22"/>
    <n v="80538"/>
    <s v="West"/>
    <s v="OFF-FA-10003472"/>
    <x v="1"/>
    <x v="13"/>
    <s v="Bagged Rubber Bands"/>
    <n v="3.024"/>
    <n v="3"/>
    <n v="0.2"/>
    <n v="-0.6048"/>
  </r>
  <r>
    <n v="5093"/>
    <s v="CA-2015-119102"/>
    <x v="293"/>
    <d v="2015-05-27T00:00:00"/>
    <x v="1"/>
    <s v="KH-16690"/>
    <s v="Kristen Hastings"/>
    <x v="1"/>
    <s v="United States"/>
    <x v="383"/>
    <x v="34"/>
    <n v="2895"/>
    <s v="East"/>
    <s v="OFF-ST-10004507"/>
    <x v="1"/>
    <x v="4"/>
    <s v="Advantus Rolling Storage Box"/>
    <n v="51.45"/>
    <n v="3"/>
    <n v="0"/>
    <n v="13.891500000000001"/>
  </r>
  <r>
    <n v="5094"/>
    <s v="US-2014-140452"/>
    <x v="776"/>
    <d v="2014-12-10T00:00:00"/>
    <x v="1"/>
    <s v="BK-11260"/>
    <s v="Berenike Kampe"/>
    <x v="0"/>
    <s v="United States"/>
    <x v="22"/>
    <x v="10"/>
    <n v="60610"/>
    <s v="Central"/>
    <s v="OFF-AP-10004036"/>
    <x v="1"/>
    <x v="9"/>
    <s v="Bionaire 99.97% HEPA Air Cleaner"/>
    <n v="14.016"/>
    <n v="4"/>
    <n v="0.8"/>
    <n v="-31.536000000000001"/>
  </r>
  <r>
    <n v="5095"/>
    <s v="US-2014-140452"/>
    <x v="776"/>
    <d v="2014-12-10T00:00:00"/>
    <x v="1"/>
    <s v="BK-11260"/>
    <s v="Berenike Kampe"/>
    <x v="0"/>
    <s v="United States"/>
    <x v="22"/>
    <x v="10"/>
    <n v="60610"/>
    <s v="Central"/>
    <s v="FUR-TA-10004086"/>
    <x v="0"/>
    <x v="3"/>
    <s v="KI Adjustable-Height Table"/>
    <n v="214.95"/>
    <n v="5"/>
    <n v="0.5"/>
    <n v="-120.372"/>
  </r>
  <r>
    <n v="5096"/>
    <s v="US-2014-140452"/>
    <x v="776"/>
    <d v="2014-12-10T00:00:00"/>
    <x v="1"/>
    <s v="BK-11260"/>
    <s v="Berenike Kampe"/>
    <x v="0"/>
    <s v="United States"/>
    <x v="22"/>
    <x v="10"/>
    <n v="60610"/>
    <s v="Central"/>
    <s v="TEC-PH-10000307"/>
    <x v="2"/>
    <x v="7"/>
    <s v="Shocksock Galaxy S4 Armband"/>
    <n v="35.04"/>
    <n v="4"/>
    <n v="0.2"/>
    <n v="-7.008"/>
  </r>
  <r>
    <n v="5097"/>
    <s v="US-2014-140452"/>
    <x v="776"/>
    <d v="2014-12-10T00:00:00"/>
    <x v="1"/>
    <s v="BK-11260"/>
    <s v="Berenike Kampe"/>
    <x v="0"/>
    <s v="United States"/>
    <x v="22"/>
    <x v="10"/>
    <n v="60610"/>
    <s v="Central"/>
    <s v="FUR-FU-10002088"/>
    <x v="0"/>
    <x v="5"/>
    <s v="Nu-Dell Float Frame 11 x 14 1/2"/>
    <n v="10.776"/>
    <n v="3"/>
    <n v="0.6"/>
    <n v="-4.8491999999999997"/>
  </r>
  <r>
    <n v="5098"/>
    <s v="US-2014-140452"/>
    <x v="776"/>
    <d v="2014-12-10T00:00:00"/>
    <x v="1"/>
    <s v="BK-11260"/>
    <s v="Berenike Kampe"/>
    <x v="0"/>
    <s v="United States"/>
    <x v="22"/>
    <x v="10"/>
    <n v="60610"/>
    <s v="Central"/>
    <s v="OFF-BI-10004965"/>
    <x v="1"/>
    <x v="8"/>
    <s v="Ibico Covers for Plastic or Wire Binding Elements"/>
    <n v="4.5999999999999996"/>
    <n v="2"/>
    <n v="0.8"/>
    <n v="-8.0500000000000007"/>
  </r>
  <r>
    <n v="5099"/>
    <s v="US-2014-140452"/>
    <x v="776"/>
    <d v="2014-12-10T00:00:00"/>
    <x v="1"/>
    <s v="BK-11260"/>
    <s v="Berenike Kampe"/>
    <x v="0"/>
    <s v="United States"/>
    <x v="22"/>
    <x v="10"/>
    <n v="60610"/>
    <s v="Central"/>
    <s v="OFF-ST-10002485"/>
    <x v="1"/>
    <x v="4"/>
    <s v="Rogers Deluxe File Chest"/>
    <n v="35.167999999999999"/>
    <n v="2"/>
    <n v="0.2"/>
    <n v="-8.3523999999999994"/>
  </r>
  <r>
    <n v="5100"/>
    <s v="CA-2015-141936"/>
    <x v="976"/>
    <d v="2015-08-12T00:00:00"/>
    <x v="1"/>
    <s v="PN-18775"/>
    <s v="Parhena Norris"/>
    <x v="2"/>
    <s v="United States"/>
    <x v="329"/>
    <x v="1"/>
    <n v="93309"/>
    <s v="West"/>
    <s v="OFF-BI-10002194"/>
    <x v="1"/>
    <x v="8"/>
    <s v="Cardinal Hold-It CD Pocket"/>
    <n v="19.152000000000001"/>
    <n v="3"/>
    <n v="0.2"/>
    <n v="6.4638"/>
  </r>
  <r>
    <n v="5101"/>
    <s v="CA-2014-158442"/>
    <x v="461"/>
    <d v="2014-03-17T00:00:00"/>
    <x v="3"/>
    <s v="AZ-10750"/>
    <s v="Annie Zypern"/>
    <x v="0"/>
    <s v="United States"/>
    <x v="61"/>
    <x v="5"/>
    <n v="75217"/>
    <s v="Central"/>
    <s v="OFF-AR-10003732"/>
    <x v="1"/>
    <x v="6"/>
    <s v="Newell 333"/>
    <n v="4.4480000000000004"/>
    <n v="2"/>
    <n v="0.2"/>
    <n v="0.33360000000000001"/>
  </r>
  <r>
    <n v="5102"/>
    <s v="CA-2014-158442"/>
    <x v="461"/>
    <d v="2014-03-17T00:00:00"/>
    <x v="3"/>
    <s v="AZ-10750"/>
    <s v="Annie Zypern"/>
    <x v="0"/>
    <s v="United States"/>
    <x v="61"/>
    <x v="5"/>
    <n v="75217"/>
    <s v="Central"/>
    <s v="OFF-PA-10002195"/>
    <x v="1"/>
    <x v="10"/>
    <s v="Xerox 1966"/>
    <n v="5.1840000000000002"/>
    <n v="1"/>
    <n v="0.2"/>
    <n v="1.8792"/>
  </r>
  <r>
    <n v="5103"/>
    <s v="CA-2014-158442"/>
    <x v="461"/>
    <d v="2014-03-17T00:00:00"/>
    <x v="3"/>
    <s v="AZ-10750"/>
    <s v="Annie Zypern"/>
    <x v="0"/>
    <s v="United States"/>
    <x v="61"/>
    <x v="5"/>
    <n v="75217"/>
    <s v="Central"/>
    <s v="OFF-PA-10002365"/>
    <x v="1"/>
    <x v="10"/>
    <s v="Xerox 1967"/>
    <n v="15.552"/>
    <n v="3"/>
    <n v="0.2"/>
    <n v="5.4432"/>
  </r>
  <r>
    <n v="5104"/>
    <s v="CA-2015-167374"/>
    <x v="514"/>
    <d v="2015-03-30T00:00:00"/>
    <x v="0"/>
    <s v="GM-14500"/>
    <s v="Gene McClure"/>
    <x v="0"/>
    <s v="United States"/>
    <x v="10"/>
    <x v="9"/>
    <n v="19140"/>
    <s v="East"/>
    <s v="OFF-PA-10001950"/>
    <x v="1"/>
    <x v="10"/>
    <s v="Southworth 25% Cotton Antique Laid Paper &amp; Envelopes"/>
    <n v="40.031999999999996"/>
    <n v="6"/>
    <n v="0.2"/>
    <n v="12.51"/>
  </r>
  <r>
    <n v="5105"/>
    <s v="CA-2015-167374"/>
    <x v="514"/>
    <d v="2015-03-30T00:00:00"/>
    <x v="0"/>
    <s v="GM-14500"/>
    <s v="Gene McClure"/>
    <x v="0"/>
    <s v="United States"/>
    <x v="10"/>
    <x v="9"/>
    <n v="19140"/>
    <s v="East"/>
    <s v="TEC-AC-10004633"/>
    <x v="2"/>
    <x v="11"/>
    <s v="Verbatim 25 GB 6x Blu-ray Single Layer Recordable Disc, 3/Pack"/>
    <n v="16.776"/>
    <n v="3"/>
    <n v="0.2"/>
    <n v="5.0327999999999999"/>
  </r>
  <r>
    <n v="5106"/>
    <s v="CA-2014-116568"/>
    <x v="637"/>
    <d v="2014-12-20T00:00:00"/>
    <x v="1"/>
    <s v="BM-11785"/>
    <s v="Bryan Mills"/>
    <x v="0"/>
    <s v="United States"/>
    <x v="207"/>
    <x v="2"/>
    <n v="32725"/>
    <s v="South"/>
    <s v="FUR-CH-10002439"/>
    <x v="0"/>
    <x v="1"/>
    <s v="Iceberg Nesting Folding Chair, 19w x 6d x 43h"/>
    <n v="186.304"/>
    <n v="4"/>
    <n v="0.2"/>
    <n v="13.972799999999999"/>
  </r>
  <r>
    <n v="5107"/>
    <s v="CA-2015-147102"/>
    <x v="444"/>
    <d v="2015-09-26T00:00:00"/>
    <x v="1"/>
    <s v="NH-18610"/>
    <s v="Nicole Hansen"/>
    <x v="1"/>
    <s v="United States"/>
    <x v="38"/>
    <x v="32"/>
    <n v="31907"/>
    <s v="South"/>
    <s v="TEC-AC-10000682"/>
    <x v="2"/>
    <x v="11"/>
    <s v="Kensington K72356US Mouse-in-a-Box USB Desktop Mouse"/>
    <n v="66.36"/>
    <n v="4"/>
    <n v="0"/>
    <n v="23.225999999999999"/>
  </r>
  <r>
    <n v="5108"/>
    <s v="CA-2017-132213"/>
    <x v="1016"/>
    <d v="2017-04-26T00:00:00"/>
    <x v="2"/>
    <s v="PN-18775"/>
    <s v="Parhena Norris"/>
    <x v="2"/>
    <s v="United States"/>
    <x v="316"/>
    <x v="18"/>
    <n v="37211"/>
    <s v="South"/>
    <s v="OFF-AR-10004078"/>
    <x v="1"/>
    <x v="6"/>
    <s v="Newell 312"/>
    <n v="42.048000000000002"/>
    <n v="9"/>
    <n v="0.2"/>
    <n v="5.2560000000000002"/>
  </r>
  <r>
    <n v="5109"/>
    <s v="CA-2017-132213"/>
    <x v="1016"/>
    <d v="2017-04-26T00:00:00"/>
    <x v="2"/>
    <s v="PN-18775"/>
    <s v="Parhena Norris"/>
    <x v="2"/>
    <s v="United States"/>
    <x v="316"/>
    <x v="18"/>
    <n v="37211"/>
    <s v="South"/>
    <s v="OFF-AR-10001958"/>
    <x v="1"/>
    <x v="6"/>
    <s v="Stanley Bostitch Contemporary Electric Pencil Sharpeners"/>
    <n v="67.92"/>
    <n v="5"/>
    <n v="0.2"/>
    <n v="6.7919999999999998"/>
  </r>
  <r>
    <n v="5110"/>
    <s v="CA-2014-138450"/>
    <x v="638"/>
    <d v="2014-10-22T00:00:00"/>
    <x v="1"/>
    <s v="EH-13765"/>
    <s v="Edward Hooks"/>
    <x v="1"/>
    <s v="United States"/>
    <x v="10"/>
    <x v="9"/>
    <n v="19134"/>
    <s v="East"/>
    <s v="OFF-EN-10001335"/>
    <x v="1"/>
    <x v="12"/>
    <s v="White Business Envelopes with Contemporary Seam, Recycled White Business Envelopes"/>
    <n v="52.512"/>
    <n v="6"/>
    <n v="0.2"/>
    <n v="19.692"/>
  </r>
  <r>
    <n v="5111"/>
    <s v="CA-2014-138450"/>
    <x v="638"/>
    <d v="2014-10-22T00:00:00"/>
    <x v="1"/>
    <s v="EH-13765"/>
    <s v="Edward Hooks"/>
    <x v="1"/>
    <s v="United States"/>
    <x v="10"/>
    <x v="9"/>
    <n v="19134"/>
    <s v="East"/>
    <s v="OFF-ST-10003479"/>
    <x v="1"/>
    <x v="4"/>
    <s v="Eldon Base for stackable storage shelf, platinum"/>
    <n v="186.91200000000001"/>
    <n v="6"/>
    <n v="0.2"/>
    <n v="-35.045999999999999"/>
  </r>
  <r>
    <n v="5112"/>
    <s v="CA-2014-138450"/>
    <x v="638"/>
    <d v="2014-10-22T00:00:00"/>
    <x v="1"/>
    <s v="EH-13765"/>
    <s v="Edward Hooks"/>
    <x v="1"/>
    <s v="United States"/>
    <x v="10"/>
    <x v="9"/>
    <n v="19134"/>
    <s v="East"/>
    <s v="OFF-PA-10003016"/>
    <x v="1"/>
    <x v="10"/>
    <s v="Adams &quot;While You Were Out&quot; Message Pads"/>
    <n v="10.048"/>
    <n v="4"/>
    <n v="0.2"/>
    <n v="3.14"/>
  </r>
  <r>
    <n v="5113"/>
    <s v="CA-2015-153073"/>
    <x v="50"/>
    <d v="2015-11-13T00:00:00"/>
    <x v="3"/>
    <s v="HA-14905"/>
    <s v="Helen Abelman"/>
    <x v="0"/>
    <s v="United States"/>
    <x v="22"/>
    <x v="10"/>
    <n v="60610"/>
    <s v="Central"/>
    <s v="FUR-FU-10001025"/>
    <x v="0"/>
    <x v="5"/>
    <s v="Eldon Imàge Series Desk Accessories, Clear"/>
    <n v="17.495999999999999"/>
    <n v="9"/>
    <n v="0.6"/>
    <n v="-7.4358000000000004"/>
  </r>
  <r>
    <n v="5114"/>
    <s v="CA-2016-147970"/>
    <x v="1011"/>
    <d v="2016-02-02T00:00:00"/>
    <x v="0"/>
    <s v="AB-10150"/>
    <s v="Aimee Bixby"/>
    <x v="0"/>
    <s v="United States"/>
    <x v="61"/>
    <x v="5"/>
    <n v="75220"/>
    <s v="Central"/>
    <s v="OFF-PA-10003936"/>
    <x v="1"/>
    <x v="10"/>
    <s v="Xerox 1994"/>
    <n v="15.552"/>
    <n v="3"/>
    <n v="0.2"/>
    <n v="5.4432"/>
  </r>
  <r>
    <n v="5115"/>
    <s v="CA-2016-150658"/>
    <x v="1019"/>
    <d v="2016-11-22T00:00:00"/>
    <x v="1"/>
    <s v="MS-17365"/>
    <s v="Maribeth Schnelling"/>
    <x v="0"/>
    <s v="United States"/>
    <x v="51"/>
    <x v="27"/>
    <n v="88220"/>
    <s v="West"/>
    <s v="OFF-BI-10004140"/>
    <x v="1"/>
    <x v="8"/>
    <s v="Avery Non-Stick Binders"/>
    <n v="10.776"/>
    <n v="3"/>
    <n v="0.2"/>
    <n v="3.3675000000000002"/>
  </r>
  <r>
    <n v="5116"/>
    <s v="CA-2017-125640"/>
    <x v="800"/>
    <d v="2017-07-29T00:00:00"/>
    <x v="1"/>
    <s v="DD-13570"/>
    <s v="Dorothy Dickinson"/>
    <x v="0"/>
    <s v="United States"/>
    <x v="10"/>
    <x v="9"/>
    <n v="19134"/>
    <s v="East"/>
    <s v="OFF-LA-10004178"/>
    <x v="1"/>
    <x v="2"/>
    <s v="Avery 491"/>
    <n v="3.3039999999999998"/>
    <n v="1"/>
    <n v="0.2"/>
    <n v="1.0738000000000001"/>
  </r>
  <r>
    <n v="5117"/>
    <s v="CA-2017-154137"/>
    <x v="343"/>
    <d v="2017-11-17T00:00:00"/>
    <x v="1"/>
    <s v="MT-17815"/>
    <s v="Meg Tillman"/>
    <x v="0"/>
    <s v="United States"/>
    <x v="20"/>
    <x v="15"/>
    <n v="10009"/>
    <s v="East"/>
    <s v="OFF-ST-10003324"/>
    <x v="1"/>
    <x v="4"/>
    <s v="Belkin OmniView SE Rackmount Kit"/>
    <n v="35.479999999999997"/>
    <n v="1"/>
    <n v="0"/>
    <n v="0"/>
  </r>
  <r>
    <n v="5118"/>
    <s v="CA-2015-127173"/>
    <x v="120"/>
    <d v="2015-10-03T00:00:00"/>
    <x v="1"/>
    <s v="GM-14500"/>
    <s v="Gene McClure"/>
    <x v="0"/>
    <s v="United States"/>
    <x v="147"/>
    <x v="15"/>
    <n v="11572"/>
    <s v="East"/>
    <s v="OFF-FA-10004854"/>
    <x v="1"/>
    <x v="13"/>
    <s v="Vinyl Coated Wire Paper Clips in Organizer Box, 800/Box"/>
    <n v="34.44"/>
    <n v="3"/>
    <n v="0"/>
    <n v="16.186800000000002"/>
  </r>
  <r>
    <n v="5119"/>
    <s v="CA-2015-127173"/>
    <x v="120"/>
    <d v="2015-10-03T00:00:00"/>
    <x v="1"/>
    <s v="GM-14500"/>
    <s v="Gene McClure"/>
    <x v="0"/>
    <s v="United States"/>
    <x v="147"/>
    <x v="15"/>
    <n v="11572"/>
    <s v="East"/>
    <s v="TEC-MA-10002859"/>
    <x v="2"/>
    <x v="15"/>
    <s v="Ativa MDM8000 8-Sheet Micro-Cut Shredder"/>
    <n v="629.92999999999995"/>
    <n v="7"/>
    <n v="0"/>
    <n v="296.06709999999998"/>
  </r>
  <r>
    <n v="5120"/>
    <s v="CA-2015-127173"/>
    <x v="120"/>
    <d v="2015-10-03T00:00:00"/>
    <x v="1"/>
    <s v="GM-14500"/>
    <s v="Gene McClure"/>
    <x v="0"/>
    <s v="United States"/>
    <x v="147"/>
    <x v="15"/>
    <n v="11572"/>
    <s v="East"/>
    <s v="OFF-BI-10000088"/>
    <x v="1"/>
    <x v="8"/>
    <s v="GBC Imprintable Covers"/>
    <n v="79.055999999999997"/>
    <n v="9"/>
    <n v="0.2"/>
    <n v="28.657800000000002"/>
  </r>
  <r>
    <n v="5121"/>
    <s v="CA-2014-149538"/>
    <x v="527"/>
    <d v="2014-04-08T00:00:00"/>
    <x v="1"/>
    <s v="KB-16585"/>
    <s v="Ken Black"/>
    <x v="1"/>
    <s v="United States"/>
    <x v="240"/>
    <x v="28"/>
    <n v="70506"/>
    <s v="South"/>
    <s v="OFF-ST-10004180"/>
    <x v="1"/>
    <x v="4"/>
    <s v="Safco Commercial Shelving"/>
    <n v="232.55"/>
    <n v="5"/>
    <n v="0"/>
    <n v="9.3019999999999996"/>
  </r>
  <r>
    <n v="5122"/>
    <s v="CA-2014-149538"/>
    <x v="527"/>
    <d v="2014-04-08T00:00:00"/>
    <x v="1"/>
    <s v="KB-16585"/>
    <s v="Ken Black"/>
    <x v="1"/>
    <s v="United States"/>
    <x v="240"/>
    <x v="28"/>
    <n v="70506"/>
    <s v="South"/>
    <s v="TEC-AC-10002926"/>
    <x v="2"/>
    <x v="11"/>
    <s v="Logitech Wireless Marathon Mouse M705"/>
    <n v="99.98"/>
    <n v="2"/>
    <n v="0"/>
    <n v="42.991399999999999"/>
  </r>
  <r>
    <n v="5123"/>
    <s v="CA-2014-149538"/>
    <x v="527"/>
    <d v="2014-04-08T00:00:00"/>
    <x v="1"/>
    <s v="KB-16585"/>
    <s v="Ken Black"/>
    <x v="1"/>
    <s v="United States"/>
    <x v="240"/>
    <x v="28"/>
    <n v="70506"/>
    <s v="South"/>
    <s v="OFF-PA-10003797"/>
    <x v="1"/>
    <x v="10"/>
    <s v="Xerox 209"/>
    <n v="19.440000000000001"/>
    <n v="3"/>
    <n v="0"/>
    <n v="9.3312000000000008"/>
  </r>
  <r>
    <n v="5124"/>
    <s v="CA-2014-149538"/>
    <x v="527"/>
    <d v="2014-04-08T00:00:00"/>
    <x v="1"/>
    <s v="KB-16585"/>
    <s v="Ken Black"/>
    <x v="1"/>
    <s v="United States"/>
    <x v="240"/>
    <x v="28"/>
    <n v="70506"/>
    <s v="South"/>
    <s v="OFF-PA-10002195"/>
    <x v="1"/>
    <x v="10"/>
    <s v="Xerox 1966"/>
    <n v="12.96"/>
    <n v="2"/>
    <n v="0"/>
    <n v="6.3503999999999996"/>
  </r>
  <r>
    <n v="5125"/>
    <s v="CA-2014-160766"/>
    <x v="80"/>
    <d v="2014-09-14T00:00:00"/>
    <x v="3"/>
    <s v="DM-13015"/>
    <s v="Darrin Martin"/>
    <x v="0"/>
    <s v="United States"/>
    <x v="20"/>
    <x v="15"/>
    <n v="10009"/>
    <s v="East"/>
    <s v="FUR-TA-10001039"/>
    <x v="0"/>
    <x v="3"/>
    <s v="KI Adjustable-Height Table"/>
    <n v="464.29199999999997"/>
    <n v="9"/>
    <n v="0.4"/>
    <n v="-108.3348"/>
  </r>
  <r>
    <n v="5126"/>
    <s v="CA-2014-160766"/>
    <x v="80"/>
    <d v="2014-09-14T00:00:00"/>
    <x v="3"/>
    <s v="DM-13015"/>
    <s v="Darrin Martin"/>
    <x v="0"/>
    <s v="United States"/>
    <x v="20"/>
    <x v="15"/>
    <n v="10009"/>
    <s v="East"/>
    <s v="OFF-EN-10001099"/>
    <x v="1"/>
    <x v="12"/>
    <s v="Staple envelope"/>
    <n v="68.459999999999994"/>
    <n v="7"/>
    <n v="0"/>
    <n v="31.491599999999998"/>
  </r>
  <r>
    <n v="5127"/>
    <s v="CA-2014-160766"/>
    <x v="80"/>
    <d v="2014-09-14T00:00:00"/>
    <x v="3"/>
    <s v="DM-13015"/>
    <s v="Darrin Martin"/>
    <x v="0"/>
    <s v="United States"/>
    <x v="20"/>
    <x v="15"/>
    <n v="10009"/>
    <s v="East"/>
    <s v="TEC-MA-10003979"/>
    <x v="2"/>
    <x v="15"/>
    <s v="Ativa V4110MDD Micro-Cut Shredder"/>
    <n v="2799.96"/>
    <n v="4"/>
    <n v="0"/>
    <n v="1371.9803999999999"/>
  </r>
  <r>
    <n v="5128"/>
    <s v="CA-2014-160766"/>
    <x v="80"/>
    <d v="2014-09-14T00:00:00"/>
    <x v="3"/>
    <s v="DM-13015"/>
    <s v="Darrin Martin"/>
    <x v="0"/>
    <s v="United States"/>
    <x v="20"/>
    <x v="15"/>
    <n v="10009"/>
    <s v="East"/>
    <s v="OFF-AP-10002945"/>
    <x v="1"/>
    <x v="9"/>
    <s v="Honeywell Enviracaire Portable HEPA Air Cleaner for 17' x 22' Room"/>
    <n v="601.29999999999995"/>
    <n v="2"/>
    <n v="0"/>
    <n v="198.429"/>
  </r>
  <r>
    <n v="5129"/>
    <s v="CA-2014-160766"/>
    <x v="80"/>
    <d v="2014-09-14T00:00:00"/>
    <x v="3"/>
    <s v="DM-13015"/>
    <s v="Darrin Martin"/>
    <x v="0"/>
    <s v="United States"/>
    <x v="20"/>
    <x v="15"/>
    <n v="10009"/>
    <s v="East"/>
    <s v="TEC-PH-10001536"/>
    <x v="2"/>
    <x v="7"/>
    <s v="Spigen Samsung Galaxy S5 Case Wallet"/>
    <n v="16.989999999999998"/>
    <n v="1"/>
    <n v="0"/>
    <n v="4.4173999999999998"/>
  </r>
  <r>
    <n v="5130"/>
    <s v="CA-2014-160766"/>
    <x v="80"/>
    <d v="2014-09-14T00:00:00"/>
    <x v="3"/>
    <s v="DM-13015"/>
    <s v="Darrin Martin"/>
    <x v="0"/>
    <s v="United States"/>
    <x v="20"/>
    <x v="15"/>
    <n v="10009"/>
    <s v="East"/>
    <s v="TEC-PH-10000526"/>
    <x v="2"/>
    <x v="7"/>
    <s v="Vtech CS6719"/>
    <n v="287.97000000000003"/>
    <n v="3"/>
    <n v="0"/>
    <n v="80.631600000000006"/>
  </r>
  <r>
    <n v="5131"/>
    <s v="CA-2014-160766"/>
    <x v="80"/>
    <d v="2014-09-14T00:00:00"/>
    <x v="3"/>
    <s v="DM-13015"/>
    <s v="Darrin Martin"/>
    <x v="0"/>
    <s v="United States"/>
    <x v="20"/>
    <x v="15"/>
    <n v="10009"/>
    <s v="East"/>
    <s v="OFF-PA-10000213"/>
    <x v="1"/>
    <x v="10"/>
    <s v="Xerox 198"/>
    <n v="44.82"/>
    <n v="9"/>
    <n v="0"/>
    <n v="21.0654"/>
  </r>
  <r>
    <n v="5132"/>
    <s v="CA-2017-146626"/>
    <x v="614"/>
    <d v="2018-01-05T00:00:00"/>
    <x v="1"/>
    <s v="BP-11185"/>
    <s v="Ben Peterman"/>
    <x v="1"/>
    <s v="United States"/>
    <x v="125"/>
    <x v="1"/>
    <n v="92804"/>
    <s v="West"/>
    <s v="FUR-FU-10002501"/>
    <x v="0"/>
    <x v="5"/>
    <s v="Nu-Dell Executive Frame"/>
    <n v="101.12"/>
    <n v="8"/>
    <n v="0"/>
    <n v="37.414400000000001"/>
  </r>
  <r>
    <n v="5133"/>
    <s v="CA-2015-123330"/>
    <x v="1020"/>
    <d v="2015-06-27T00:00:00"/>
    <x v="1"/>
    <s v="EP-13915"/>
    <s v="Emily Phan"/>
    <x v="0"/>
    <s v="United States"/>
    <x v="207"/>
    <x v="2"/>
    <n v="32725"/>
    <s v="South"/>
    <s v="TEC-PH-10001819"/>
    <x v="2"/>
    <x v="7"/>
    <s v="Innergie mMini Combo Duo USB Travel Charging Kit"/>
    <n v="107.976"/>
    <n v="3"/>
    <n v="0.2"/>
    <n v="37.791600000000003"/>
  </r>
  <r>
    <n v="5134"/>
    <s v="CA-2017-155607"/>
    <x v="200"/>
    <d v="2017-11-30T00:00:00"/>
    <x v="1"/>
    <s v="FG-14260"/>
    <s v="Frank Gastineau"/>
    <x v="2"/>
    <s v="United States"/>
    <x v="20"/>
    <x v="15"/>
    <n v="10009"/>
    <s v="East"/>
    <s v="OFF-AP-10001962"/>
    <x v="1"/>
    <x v="9"/>
    <s v="Black &amp; Decker Filter for Double Action Dustbuster Cordless Vac BLDV7210"/>
    <n v="58.73"/>
    <n v="7"/>
    <n v="0"/>
    <n v="14.682499999999999"/>
  </r>
  <r>
    <n v="5135"/>
    <s v="CA-2017-155607"/>
    <x v="200"/>
    <d v="2017-11-30T00:00:00"/>
    <x v="1"/>
    <s v="FG-14260"/>
    <s v="Frank Gastineau"/>
    <x v="2"/>
    <s v="United States"/>
    <x v="20"/>
    <x v="15"/>
    <n v="10009"/>
    <s v="East"/>
    <s v="OFF-BI-10003364"/>
    <x v="1"/>
    <x v="8"/>
    <s v="Binding Machine Supplies"/>
    <n v="93.343999999999994"/>
    <n v="4"/>
    <n v="0.2"/>
    <n v="32.670400000000001"/>
  </r>
  <r>
    <n v="5136"/>
    <s v="CA-2016-151323"/>
    <x v="248"/>
    <d v="2016-10-28T00:00:00"/>
    <x v="1"/>
    <s v="AB-10255"/>
    <s v="Alejandro Ballentine"/>
    <x v="2"/>
    <s v="United States"/>
    <x v="4"/>
    <x v="4"/>
    <n v="98103"/>
    <s v="West"/>
    <s v="OFF-FA-10002983"/>
    <x v="1"/>
    <x v="13"/>
    <s v="Advantus SlideClip Paper Clips"/>
    <n v="17.05"/>
    <n v="5"/>
    <n v="0"/>
    <n v="8.1839999999999993"/>
  </r>
  <r>
    <n v="5137"/>
    <s v="CA-2015-146696"/>
    <x v="639"/>
    <d v="2015-12-19T00:00:00"/>
    <x v="1"/>
    <s v="RD-19480"/>
    <s v="Rick Duston"/>
    <x v="0"/>
    <s v="United States"/>
    <x v="70"/>
    <x v="1"/>
    <n v="92105"/>
    <s v="West"/>
    <s v="OFF-BI-10002432"/>
    <x v="1"/>
    <x v="8"/>
    <s v="Wilson Jones Standard D-Ring Binders"/>
    <n v="8.0960000000000001"/>
    <n v="2"/>
    <n v="0.2"/>
    <n v="2.7324000000000002"/>
  </r>
  <r>
    <n v="5138"/>
    <s v="CA-2016-128972"/>
    <x v="373"/>
    <d v="2016-11-17T00:00:00"/>
    <x v="1"/>
    <s v="TS-21430"/>
    <s v="Tom Stivers"/>
    <x v="1"/>
    <s v="United States"/>
    <x v="268"/>
    <x v="26"/>
    <n v="73120"/>
    <s v="Central"/>
    <s v="FUR-FU-10003096"/>
    <x v="0"/>
    <x v="5"/>
    <s v="Master Giant Foot Doorstop, Safety Yellow"/>
    <n v="30.36"/>
    <n v="4"/>
    <n v="0"/>
    <n v="13.0548"/>
  </r>
  <r>
    <n v="5139"/>
    <s v="CA-2017-128335"/>
    <x v="365"/>
    <d v="2017-10-05T00:00:00"/>
    <x v="1"/>
    <s v="JA-15970"/>
    <s v="Joseph Airdo"/>
    <x v="0"/>
    <s v="United States"/>
    <x v="145"/>
    <x v="15"/>
    <n v="10550"/>
    <s v="East"/>
    <s v="OFF-EN-10001539"/>
    <x v="1"/>
    <x v="12"/>
    <s v="Staple envelope"/>
    <n v="23.34"/>
    <n v="3"/>
    <n v="0"/>
    <n v="10.969799999999999"/>
  </r>
  <r>
    <n v="5140"/>
    <s v="CA-2017-128335"/>
    <x v="365"/>
    <d v="2017-10-05T00:00:00"/>
    <x v="1"/>
    <s v="JA-15970"/>
    <s v="Joseph Airdo"/>
    <x v="0"/>
    <s v="United States"/>
    <x v="145"/>
    <x v="15"/>
    <n v="10550"/>
    <s v="East"/>
    <s v="OFF-PA-10004996"/>
    <x v="1"/>
    <x v="10"/>
    <s v="Speediset Carbonless Redi-Letter 7&quot; x 8 1/2&quot;"/>
    <n v="51.55"/>
    <n v="5"/>
    <n v="0"/>
    <n v="24.2285"/>
  </r>
  <r>
    <n v="5141"/>
    <s v="CA-2015-154886"/>
    <x v="627"/>
    <d v="2015-11-12T00:00:00"/>
    <x v="1"/>
    <s v="SW-20455"/>
    <s v="Shaun Weien"/>
    <x v="0"/>
    <s v="United States"/>
    <x v="8"/>
    <x v="1"/>
    <n v="94109"/>
    <s v="West"/>
    <s v="TEC-AC-10001956"/>
    <x v="2"/>
    <x v="11"/>
    <s v="Microsoft Arc Touch Mouse"/>
    <n v="119.9"/>
    <n v="2"/>
    <n v="0"/>
    <n v="43.164000000000001"/>
  </r>
  <r>
    <n v="5142"/>
    <s v="CA-2016-111213"/>
    <x v="178"/>
    <d v="2016-04-05T00:00:00"/>
    <x v="1"/>
    <s v="FP-14320"/>
    <s v="Frank Preis"/>
    <x v="0"/>
    <s v="United States"/>
    <x v="20"/>
    <x v="15"/>
    <n v="10009"/>
    <s v="East"/>
    <s v="FUR-CH-10000454"/>
    <x v="0"/>
    <x v="1"/>
    <s v="Hon Deluxe Fabric Upholstered Stacking Chairs, Rounded Back"/>
    <n v="1317.492"/>
    <n v="6"/>
    <n v="0.1"/>
    <n v="292.77600000000001"/>
  </r>
  <r>
    <n v="5143"/>
    <s v="CA-2016-111213"/>
    <x v="178"/>
    <d v="2016-04-05T00:00:00"/>
    <x v="1"/>
    <s v="FP-14320"/>
    <s v="Frank Preis"/>
    <x v="0"/>
    <s v="United States"/>
    <x v="20"/>
    <x v="15"/>
    <n v="10009"/>
    <s v="East"/>
    <s v="OFF-SU-10000946"/>
    <x v="1"/>
    <x v="14"/>
    <s v="Staple remover"/>
    <n v="63.84"/>
    <n v="8"/>
    <n v="0"/>
    <n v="18.5136"/>
  </r>
  <r>
    <n v="5144"/>
    <s v="CA-2016-111213"/>
    <x v="178"/>
    <d v="2016-04-05T00:00:00"/>
    <x v="1"/>
    <s v="FP-14320"/>
    <s v="Frank Preis"/>
    <x v="0"/>
    <s v="United States"/>
    <x v="20"/>
    <x v="15"/>
    <n v="10009"/>
    <s v="East"/>
    <s v="OFF-BI-10004140"/>
    <x v="1"/>
    <x v="8"/>
    <s v="Avery Non-Stick Binders"/>
    <n v="3.5920000000000001"/>
    <n v="1"/>
    <n v="0.2"/>
    <n v="1.1225000000000001"/>
  </r>
  <r>
    <n v="5145"/>
    <s v="CA-2017-161333"/>
    <x v="62"/>
    <d v="2017-02-07T00:00:00"/>
    <x v="1"/>
    <s v="JL-15835"/>
    <s v="John Lee"/>
    <x v="0"/>
    <s v="United States"/>
    <x v="1"/>
    <x v="1"/>
    <n v="90045"/>
    <s v="West"/>
    <s v="FUR-FU-10003039"/>
    <x v="0"/>
    <x v="5"/>
    <s v="Howard Miller 11-1/2&quot; Diameter Grantwood Wall Clock"/>
    <n v="86.26"/>
    <n v="2"/>
    <n v="0"/>
    <n v="29.328399999999998"/>
  </r>
  <r>
    <n v="5146"/>
    <s v="CA-2017-161333"/>
    <x v="62"/>
    <d v="2017-02-07T00:00:00"/>
    <x v="1"/>
    <s v="JL-15835"/>
    <s v="John Lee"/>
    <x v="0"/>
    <s v="United States"/>
    <x v="1"/>
    <x v="1"/>
    <n v="90045"/>
    <s v="West"/>
    <s v="OFF-ST-10000464"/>
    <x v="1"/>
    <x v="4"/>
    <s v="Multi-Use Personal File Cart and Caster Set, Three Stacking Bins"/>
    <n v="139.04"/>
    <n v="4"/>
    <n v="0"/>
    <n v="38.931199999999997"/>
  </r>
  <r>
    <n v="5147"/>
    <s v="CA-2017-161333"/>
    <x v="62"/>
    <d v="2017-02-07T00:00:00"/>
    <x v="1"/>
    <s v="JL-15835"/>
    <s v="John Lee"/>
    <x v="0"/>
    <s v="United States"/>
    <x v="1"/>
    <x v="1"/>
    <n v="90045"/>
    <s v="West"/>
    <s v="OFF-AP-10000252"/>
    <x v="1"/>
    <x v="9"/>
    <s v="Harmony HEPA Quiet Air Purifiers"/>
    <n v="46.8"/>
    <n v="4"/>
    <n v="0"/>
    <n v="16.38"/>
  </r>
  <r>
    <n v="5148"/>
    <s v="CA-2017-128734"/>
    <x v="165"/>
    <d v="2017-12-31T00:00:00"/>
    <x v="1"/>
    <s v="JL-15175"/>
    <s v="James Lanier"/>
    <x v="2"/>
    <s v="United States"/>
    <x v="432"/>
    <x v="16"/>
    <n v="85224"/>
    <s v="West"/>
    <s v="FUR-FU-10001731"/>
    <x v="0"/>
    <x v="5"/>
    <s v="Acrylic Self-Standing Desk Frames"/>
    <n v="8.5440000000000005"/>
    <n v="4"/>
    <n v="0.2"/>
    <n v="1.9224000000000001"/>
  </r>
  <r>
    <n v="5149"/>
    <s v="CA-2017-128734"/>
    <x v="165"/>
    <d v="2017-12-31T00:00:00"/>
    <x v="1"/>
    <s v="JL-15175"/>
    <s v="James Lanier"/>
    <x v="2"/>
    <s v="United States"/>
    <x v="432"/>
    <x v="16"/>
    <n v="85224"/>
    <s v="West"/>
    <s v="FUR-CH-10001394"/>
    <x v="0"/>
    <x v="1"/>
    <s v="Global Leather Executive Chair"/>
    <n v="842.37599999999998"/>
    <n v="3"/>
    <n v="0.2"/>
    <n v="105.297"/>
  </r>
  <r>
    <n v="5150"/>
    <s v="CA-2014-141796"/>
    <x v="261"/>
    <d v="2014-06-21T00:00:00"/>
    <x v="3"/>
    <s v="JG-15160"/>
    <s v="James Galang"/>
    <x v="0"/>
    <s v="United States"/>
    <x v="85"/>
    <x v="15"/>
    <n v="11561"/>
    <s v="East"/>
    <s v="TEC-PH-10001578"/>
    <x v="2"/>
    <x v="7"/>
    <s v="Polycom SoundStation2 EX Conference phone"/>
    <n v="1214.8499999999999"/>
    <n v="3"/>
    <n v="0"/>
    <n v="352.30650000000003"/>
  </r>
  <r>
    <n v="5151"/>
    <s v="CA-2017-125101"/>
    <x v="904"/>
    <d v="2017-03-10T00:00:00"/>
    <x v="0"/>
    <s v="SH-19975"/>
    <s v="Sally Hughsby"/>
    <x v="1"/>
    <s v="United States"/>
    <x v="8"/>
    <x v="1"/>
    <n v="94109"/>
    <s v="West"/>
    <s v="OFF-ST-10000675"/>
    <x v="1"/>
    <x v="4"/>
    <s v="File Shuttle II and Handi-File, Black"/>
    <n v="67.78"/>
    <n v="2"/>
    <n v="0"/>
    <n v="16.945"/>
  </r>
  <r>
    <n v="5152"/>
    <s v="CA-2017-169929"/>
    <x v="145"/>
    <d v="2017-09-28T00:00:00"/>
    <x v="2"/>
    <s v="LS-17200"/>
    <s v="Luke Schmidt"/>
    <x v="1"/>
    <s v="United States"/>
    <x v="433"/>
    <x v="37"/>
    <n v="59601"/>
    <s v="West"/>
    <s v="OFF-ST-10002352"/>
    <x v="1"/>
    <x v="4"/>
    <s v="Iris Project Case"/>
    <n v="39.9"/>
    <n v="5"/>
    <n v="0"/>
    <n v="10.374000000000001"/>
  </r>
  <r>
    <n v="5153"/>
    <s v="US-2014-121566"/>
    <x v="479"/>
    <d v="2014-07-06T00:00:00"/>
    <x v="1"/>
    <s v="CS-11860"/>
    <s v="Cari Schnelling"/>
    <x v="0"/>
    <s v="United States"/>
    <x v="20"/>
    <x v="15"/>
    <n v="10011"/>
    <s v="East"/>
    <s v="OFF-BI-10004528"/>
    <x v="1"/>
    <x v="8"/>
    <s v="Cardinal Poly Pocket Divider Pockets for Ring Binders"/>
    <n v="2.6880000000000002"/>
    <n v="1"/>
    <n v="0.2"/>
    <n v="0.84"/>
  </r>
  <r>
    <n v="5154"/>
    <s v="US-2014-121566"/>
    <x v="479"/>
    <d v="2014-07-06T00:00:00"/>
    <x v="1"/>
    <s v="CS-11860"/>
    <s v="Cari Schnelling"/>
    <x v="0"/>
    <s v="United States"/>
    <x v="20"/>
    <x v="15"/>
    <n v="10011"/>
    <s v="East"/>
    <s v="OFF-AR-10001026"/>
    <x v="1"/>
    <x v="6"/>
    <s v="Sanford Uni-Blazer View Highlighters, Chisel Tip, Yellow"/>
    <n v="6.6"/>
    <n v="3"/>
    <n v="0"/>
    <n v="2.9039999999999999"/>
  </r>
  <r>
    <n v="5155"/>
    <s v="US-2015-124219"/>
    <x v="976"/>
    <d v="2015-08-08T00:00:00"/>
    <x v="2"/>
    <s v="KW-16570"/>
    <s v="Kelly Williams"/>
    <x v="0"/>
    <s v="United States"/>
    <x v="434"/>
    <x v="25"/>
    <n v="63122"/>
    <s v="Central"/>
    <s v="OFF-BI-10002215"/>
    <x v="1"/>
    <x v="8"/>
    <s v="Wilson Jones Hanging View Binder, White, 1&quot;"/>
    <n v="28.4"/>
    <n v="4"/>
    <n v="0"/>
    <n v="13.064"/>
  </r>
  <r>
    <n v="5156"/>
    <s v="US-2015-124219"/>
    <x v="976"/>
    <d v="2015-08-08T00:00:00"/>
    <x v="2"/>
    <s v="KW-16570"/>
    <s v="Kelly Williams"/>
    <x v="0"/>
    <s v="United States"/>
    <x v="434"/>
    <x v="25"/>
    <n v="63122"/>
    <s v="Central"/>
    <s v="FUR-FU-10000305"/>
    <x v="0"/>
    <x v="5"/>
    <s v="Tenex V2T-RE Standard Weight Series Chair Mat, 45&quot; x 53&quot;, Lip 25&quot; x 12&quot;"/>
    <n v="212.94"/>
    <n v="3"/>
    <n v="0"/>
    <n v="34.070399999999999"/>
  </r>
  <r>
    <n v="5157"/>
    <s v="CA-2017-163006"/>
    <x v="160"/>
    <d v="2017-07-04T00:00:00"/>
    <x v="0"/>
    <s v="GH-14410"/>
    <s v="Gary Hansen"/>
    <x v="2"/>
    <s v="United States"/>
    <x v="22"/>
    <x v="10"/>
    <n v="60653"/>
    <s v="Central"/>
    <s v="TEC-PH-10002584"/>
    <x v="2"/>
    <x v="7"/>
    <s v="Samsung Galaxy S4"/>
    <n v="1001.5839999999999"/>
    <n v="2"/>
    <n v="0.2"/>
    <n v="125.19799999999999"/>
  </r>
  <r>
    <n v="5158"/>
    <s v="CA-2017-163006"/>
    <x v="160"/>
    <d v="2017-07-04T00:00:00"/>
    <x v="0"/>
    <s v="GH-14410"/>
    <s v="Gary Hansen"/>
    <x v="2"/>
    <s v="United States"/>
    <x v="22"/>
    <x v="10"/>
    <n v="60653"/>
    <s v="Central"/>
    <s v="FUR-CH-10000229"/>
    <x v="0"/>
    <x v="1"/>
    <s v="Global Enterprise Series Seating High-Back Swivel/Tilt Chairs"/>
    <n v="569.05799999999999"/>
    <n v="3"/>
    <n v="0.3"/>
    <n v="-178.8468"/>
  </r>
  <r>
    <n v="5159"/>
    <s v="CA-2017-163006"/>
    <x v="160"/>
    <d v="2017-07-04T00:00:00"/>
    <x v="0"/>
    <s v="GH-14410"/>
    <s v="Gary Hansen"/>
    <x v="2"/>
    <s v="United States"/>
    <x v="22"/>
    <x v="10"/>
    <n v="60653"/>
    <s v="Central"/>
    <s v="FUR-FU-10003799"/>
    <x v="0"/>
    <x v="5"/>
    <s v="Seth Thomas 13 1/2&quot; Wall Clock"/>
    <n v="14.224"/>
    <n v="2"/>
    <n v="0.6"/>
    <n v="-10.3124"/>
  </r>
  <r>
    <n v="5160"/>
    <s v="CA-2015-156146"/>
    <x v="662"/>
    <d v="2015-10-30T00:00:00"/>
    <x v="0"/>
    <s v="AG-10495"/>
    <s v="Andrew Gjertsen"/>
    <x v="1"/>
    <s v="United States"/>
    <x v="97"/>
    <x v="16"/>
    <n v="85345"/>
    <s v="West"/>
    <s v="TEC-PH-10001700"/>
    <x v="2"/>
    <x v="7"/>
    <s v="Panasonic KX-TG6844B Expandable Digital Cordless Telephone"/>
    <n v="105.584"/>
    <n v="2"/>
    <n v="0.2"/>
    <n v="9.2385999999999999"/>
  </r>
  <r>
    <n v="5161"/>
    <s v="CA-2015-156146"/>
    <x v="662"/>
    <d v="2015-10-30T00:00:00"/>
    <x v="0"/>
    <s v="AG-10495"/>
    <s v="Andrew Gjertsen"/>
    <x v="1"/>
    <s v="United States"/>
    <x v="97"/>
    <x v="16"/>
    <n v="85345"/>
    <s v="West"/>
    <s v="TEC-PH-10001527"/>
    <x v="2"/>
    <x v="7"/>
    <s v="Plantronics MX500i Earset"/>
    <n v="68.72"/>
    <n v="2"/>
    <n v="0.2"/>
    <n v="-14.603"/>
  </r>
  <r>
    <n v="5162"/>
    <s v="CA-2014-111192"/>
    <x v="1021"/>
    <d v="2014-08-05T00:00:00"/>
    <x v="1"/>
    <s v="TS-21430"/>
    <s v="Tom Stivers"/>
    <x v="1"/>
    <s v="United States"/>
    <x v="4"/>
    <x v="4"/>
    <n v="98103"/>
    <s v="West"/>
    <s v="FUR-BO-10002916"/>
    <x v="0"/>
    <x v="0"/>
    <s v="Rush Hierlooms Collection 1&quot; Thick Stackable Bookcases"/>
    <n v="1367.84"/>
    <n v="8"/>
    <n v="0"/>
    <n v="259.88959999999997"/>
  </r>
  <r>
    <n v="5163"/>
    <s v="CA-2016-115378"/>
    <x v="741"/>
    <d v="2016-11-23T00:00:00"/>
    <x v="0"/>
    <s v="AJ-10945"/>
    <s v="Ashley Jarboe"/>
    <x v="0"/>
    <s v="United States"/>
    <x v="79"/>
    <x v="12"/>
    <n v="48180"/>
    <s v="Central"/>
    <s v="FUR-CH-10000863"/>
    <x v="0"/>
    <x v="1"/>
    <s v="Novimex Swivel Fabric Task Chair"/>
    <n v="301.95999999999998"/>
    <n v="2"/>
    <n v="0"/>
    <n v="33.215600000000002"/>
  </r>
  <r>
    <n v="5164"/>
    <s v="CA-2015-161627"/>
    <x v="380"/>
    <d v="2015-07-11T00:00:00"/>
    <x v="1"/>
    <s v="SJ-20215"/>
    <s v="Sarah Jordon"/>
    <x v="0"/>
    <s v="United States"/>
    <x v="45"/>
    <x v="1"/>
    <n v="91104"/>
    <s v="West"/>
    <s v="FUR-CH-10003968"/>
    <x v="0"/>
    <x v="1"/>
    <s v="Novimex Turbo Task Chair"/>
    <n v="170.352"/>
    <n v="3"/>
    <n v="0.2"/>
    <n v="-17.0352"/>
  </r>
  <r>
    <n v="5165"/>
    <s v="CA-2014-121006"/>
    <x v="849"/>
    <d v="2014-11-16T00:00:00"/>
    <x v="1"/>
    <s v="SC-20020"/>
    <s v="Sam Craven"/>
    <x v="0"/>
    <s v="United States"/>
    <x v="297"/>
    <x v="12"/>
    <n v="48640"/>
    <s v="Central"/>
    <s v="OFF-AR-10001149"/>
    <x v="1"/>
    <x v="6"/>
    <s v="Avery Hi-Liter Comfort Grip Fluorescent Highlighter, Yellow Ink"/>
    <n v="3.9"/>
    <n v="2"/>
    <n v="0"/>
    <n v="1.5209999999999999"/>
  </r>
  <r>
    <n v="5166"/>
    <s v="CA-2014-121006"/>
    <x v="849"/>
    <d v="2014-11-16T00:00:00"/>
    <x v="1"/>
    <s v="SC-20020"/>
    <s v="Sam Craven"/>
    <x v="0"/>
    <s v="United States"/>
    <x v="297"/>
    <x v="12"/>
    <n v="48640"/>
    <s v="Central"/>
    <s v="OFF-PA-10000130"/>
    <x v="1"/>
    <x v="10"/>
    <s v="Xerox 199"/>
    <n v="12.84"/>
    <n v="3"/>
    <n v="0"/>
    <n v="5.7779999999999996"/>
  </r>
  <r>
    <n v="5167"/>
    <s v="CA-2014-121006"/>
    <x v="849"/>
    <d v="2014-11-16T00:00:00"/>
    <x v="1"/>
    <s v="SC-20020"/>
    <s v="Sam Craven"/>
    <x v="0"/>
    <s v="United States"/>
    <x v="297"/>
    <x v="12"/>
    <n v="48640"/>
    <s v="Central"/>
    <s v="OFF-PA-10002479"/>
    <x v="1"/>
    <x v="10"/>
    <s v="Xerox 4200 Series MultiUse Premium Copy Paper (20Lb. and 84 Bright)"/>
    <n v="15.84"/>
    <n v="3"/>
    <n v="0"/>
    <n v="7.1280000000000001"/>
  </r>
  <r>
    <n v="5168"/>
    <s v="CA-2014-121006"/>
    <x v="849"/>
    <d v="2014-11-16T00:00:00"/>
    <x v="1"/>
    <s v="SC-20020"/>
    <s v="Sam Craven"/>
    <x v="0"/>
    <s v="United States"/>
    <x v="297"/>
    <x v="12"/>
    <n v="48640"/>
    <s v="Central"/>
    <s v="FUR-CH-10004997"/>
    <x v="0"/>
    <x v="1"/>
    <s v="Hon Every-Day Series Multi-Task Chairs"/>
    <n v="563.94000000000005"/>
    <n v="3"/>
    <n v="0"/>
    <n v="112.788"/>
  </r>
  <r>
    <n v="5169"/>
    <s v="CA-2014-121006"/>
    <x v="849"/>
    <d v="2014-11-16T00:00:00"/>
    <x v="1"/>
    <s v="SC-20020"/>
    <s v="Sam Craven"/>
    <x v="0"/>
    <s v="United States"/>
    <x v="297"/>
    <x v="12"/>
    <n v="48640"/>
    <s v="Central"/>
    <s v="OFF-ST-10004950"/>
    <x v="1"/>
    <x v="4"/>
    <s v="Acco Perma 3000 Stacking Storage Drawers"/>
    <n v="62.94"/>
    <n v="3"/>
    <n v="0"/>
    <n v="11.958600000000001"/>
  </r>
  <r>
    <n v="5170"/>
    <s v="CA-2014-121006"/>
    <x v="849"/>
    <d v="2014-11-16T00:00:00"/>
    <x v="1"/>
    <s v="SC-20020"/>
    <s v="Sam Craven"/>
    <x v="0"/>
    <s v="United States"/>
    <x v="297"/>
    <x v="12"/>
    <n v="48640"/>
    <s v="Central"/>
    <s v="OFF-ST-10001490"/>
    <x v="1"/>
    <x v="4"/>
    <s v="Hot File 7-Pocket, Floor Stand"/>
    <n v="535.41"/>
    <n v="3"/>
    <n v="0"/>
    <n v="160.62299999999999"/>
  </r>
  <r>
    <n v="5171"/>
    <s v="CA-2016-122903"/>
    <x v="1022"/>
    <d v="2016-05-29T00:00:00"/>
    <x v="0"/>
    <s v="LA-16780"/>
    <s v="Laura Armstrong"/>
    <x v="1"/>
    <s v="United States"/>
    <x v="66"/>
    <x v="12"/>
    <n v="48205"/>
    <s v="Central"/>
    <s v="FUR-CH-10002024"/>
    <x v="0"/>
    <x v="1"/>
    <s v="HON 5400 Series Task Chairs for Big and Tall"/>
    <n v="3504.9"/>
    <n v="5"/>
    <n v="0"/>
    <n v="700.98"/>
  </r>
  <r>
    <n v="5172"/>
    <s v="CA-2016-122903"/>
    <x v="1022"/>
    <d v="2016-05-29T00:00:00"/>
    <x v="0"/>
    <s v="LA-16780"/>
    <s v="Laura Armstrong"/>
    <x v="1"/>
    <s v="United States"/>
    <x v="66"/>
    <x v="12"/>
    <n v="48205"/>
    <s v="Central"/>
    <s v="OFF-PA-10001790"/>
    <x v="1"/>
    <x v="10"/>
    <s v="Xerox 1910"/>
    <n v="144.12"/>
    <n v="3"/>
    <n v="0"/>
    <n v="69.177599999999998"/>
  </r>
  <r>
    <n v="5173"/>
    <s v="CA-2016-122903"/>
    <x v="1022"/>
    <d v="2016-05-29T00:00:00"/>
    <x v="0"/>
    <s v="LA-16780"/>
    <s v="Laura Armstrong"/>
    <x v="1"/>
    <s v="United States"/>
    <x v="66"/>
    <x v="12"/>
    <n v="48205"/>
    <s v="Central"/>
    <s v="OFF-PA-10000994"/>
    <x v="1"/>
    <x v="10"/>
    <s v="Xerox 1915"/>
    <n v="314.55"/>
    <n v="3"/>
    <n v="0"/>
    <n v="150.98400000000001"/>
  </r>
  <r>
    <n v="5174"/>
    <s v="CA-2015-107741"/>
    <x v="936"/>
    <d v="2015-03-10T00:00:00"/>
    <x v="2"/>
    <s v="FC-14335"/>
    <s v="Fred Chung"/>
    <x v="1"/>
    <s v="United States"/>
    <x v="206"/>
    <x v="22"/>
    <n v="81001"/>
    <s v="West"/>
    <s v="OFF-AR-10002399"/>
    <x v="1"/>
    <x v="6"/>
    <s v="Dixon Prang Watercolor Pencils, 10-Color Set with Brush"/>
    <n v="3.4079999999999999"/>
    <n v="1"/>
    <n v="0.2"/>
    <n v="0.89459999999999995"/>
  </r>
  <r>
    <n v="5175"/>
    <s v="CA-2017-106432"/>
    <x v="15"/>
    <d v="2017-10-24T00:00:00"/>
    <x v="1"/>
    <s v="CA-12265"/>
    <s v="Christina Anderson"/>
    <x v="0"/>
    <s v="United States"/>
    <x v="435"/>
    <x v="5"/>
    <n v="76706"/>
    <s v="Central"/>
    <s v="OFF-BI-10002799"/>
    <x v="1"/>
    <x v="8"/>
    <s v="SlimView Poly Binder, 3/8&quot;"/>
    <n v="2.0720000000000001"/>
    <n v="2"/>
    <n v="0.8"/>
    <n v="-3.5224000000000002"/>
  </r>
  <r>
    <n v="5176"/>
    <s v="CA-2017-106432"/>
    <x v="15"/>
    <d v="2017-10-24T00:00:00"/>
    <x v="1"/>
    <s v="CA-12265"/>
    <s v="Christina Anderson"/>
    <x v="0"/>
    <s v="United States"/>
    <x v="435"/>
    <x v="5"/>
    <n v="76706"/>
    <s v="Central"/>
    <s v="FUR-BO-10004360"/>
    <x v="0"/>
    <x v="0"/>
    <s v="Rush Hierlooms Collection Rich Wood Bookcases"/>
    <n v="328.39920000000001"/>
    <n v="3"/>
    <n v="0.32"/>
    <n v="-91.758600000000001"/>
  </r>
  <r>
    <n v="5177"/>
    <s v="CA-2016-148908"/>
    <x v="732"/>
    <d v="2016-11-08T00:00:00"/>
    <x v="2"/>
    <s v="JH-15985"/>
    <s v="Joseph Holt"/>
    <x v="0"/>
    <s v="United States"/>
    <x v="8"/>
    <x v="1"/>
    <n v="94109"/>
    <s v="West"/>
    <s v="OFF-BI-10002082"/>
    <x v="1"/>
    <x v="8"/>
    <s v="GBC Twin Loop Wire Binding Elements"/>
    <n v="53.247999999999998"/>
    <n v="2"/>
    <n v="0.2"/>
    <n v="19.968"/>
  </r>
  <r>
    <n v="5178"/>
    <s v="CA-2016-123015"/>
    <x v="482"/>
    <d v="2016-12-30T00:00:00"/>
    <x v="1"/>
    <s v="AJ-10795"/>
    <s v="Anthony Johnson"/>
    <x v="1"/>
    <s v="United States"/>
    <x v="20"/>
    <x v="15"/>
    <n v="10024"/>
    <s v="East"/>
    <s v="OFF-BI-10004967"/>
    <x v="1"/>
    <x v="8"/>
    <s v="Round Ring Binders"/>
    <n v="4.992"/>
    <n v="3"/>
    <n v="0.2"/>
    <n v="1.6848000000000001"/>
  </r>
  <r>
    <n v="5179"/>
    <s v="US-2015-120502"/>
    <x v="657"/>
    <d v="2015-04-19T00:00:00"/>
    <x v="1"/>
    <s v="BT-11395"/>
    <s v="Bill Tyler"/>
    <x v="1"/>
    <s v="United States"/>
    <x v="1"/>
    <x v="1"/>
    <n v="90036"/>
    <s v="West"/>
    <s v="FUR-FU-10004973"/>
    <x v="0"/>
    <x v="5"/>
    <s v="Flat Face Poster Frame"/>
    <n v="37.68"/>
    <n v="2"/>
    <n v="0"/>
    <n v="15.8256"/>
  </r>
  <r>
    <n v="5180"/>
    <s v="US-2015-120502"/>
    <x v="657"/>
    <d v="2015-04-19T00:00:00"/>
    <x v="1"/>
    <s v="BT-11395"/>
    <s v="Bill Tyler"/>
    <x v="1"/>
    <s v="United States"/>
    <x v="1"/>
    <x v="1"/>
    <n v="90036"/>
    <s v="West"/>
    <s v="TEC-PH-10003645"/>
    <x v="2"/>
    <x v="7"/>
    <s v="Aastra 57i VoIP phone"/>
    <n v="258.57600000000002"/>
    <n v="2"/>
    <n v="0.2"/>
    <n v="19.3932"/>
  </r>
  <r>
    <n v="5181"/>
    <s v="US-2015-120502"/>
    <x v="657"/>
    <d v="2015-04-19T00:00:00"/>
    <x v="1"/>
    <s v="BT-11395"/>
    <s v="Bill Tyler"/>
    <x v="1"/>
    <s v="United States"/>
    <x v="1"/>
    <x v="1"/>
    <n v="90036"/>
    <s v="West"/>
    <s v="OFF-AP-10004980"/>
    <x v="1"/>
    <x v="9"/>
    <s v="3M Replacement Filter for Office Air Cleaner for 20' x 33' Room"/>
    <n v="75.84"/>
    <n v="2"/>
    <n v="0"/>
    <n v="29.5776"/>
  </r>
  <r>
    <n v="5182"/>
    <s v="CA-2017-108749"/>
    <x v="510"/>
    <d v="2017-09-15T00:00:00"/>
    <x v="2"/>
    <s v="DJ-13510"/>
    <s v="Don Jones"/>
    <x v="1"/>
    <s v="United States"/>
    <x v="383"/>
    <x v="34"/>
    <n v="2895"/>
    <s v="East"/>
    <s v="OFF-PA-10003797"/>
    <x v="1"/>
    <x v="10"/>
    <s v="Xerox 209"/>
    <n v="45.36"/>
    <n v="7"/>
    <n v="0"/>
    <n v="21.7728"/>
  </r>
  <r>
    <n v="5183"/>
    <s v="CA-2017-108749"/>
    <x v="510"/>
    <d v="2017-09-15T00:00:00"/>
    <x v="2"/>
    <s v="DJ-13510"/>
    <s v="Don Jones"/>
    <x v="1"/>
    <s v="United States"/>
    <x v="383"/>
    <x v="34"/>
    <n v="2895"/>
    <s v="East"/>
    <s v="OFF-BI-10003707"/>
    <x v="1"/>
    <x v="8"/>
    <s v="Aluminum Screw Posts"/>
    <n v="45.78"/>
    <n v="3"/>
    <n v="0"/>
    <n v="22.89"/>
  </r>
  <r>
    <n v="5184"/>
    <s v="CA-2017-163335"/>
    <x v="241"/>
    <d v="2017-09-27T00:00:00"/>
    <x v="2"/>
    <s v="AG-10675"/>
    <s v="Anna Gayman"/>
    <x v="0"/>
    <s v="United States"/>
    <x v="38"/>
    <x v="32"/>
    <n v="31907"/>
    <s v="South"/>
    <s v="OFF-ST-10000885"/>
    <x v="1"/>
    <x v="4"/>
    <s v="Fellowes Desktop Hanging File Manager"/>
    <n v="40.29"/>
    <n v="3"/>
    <n v="0"/>
    <n v="10.0725"/>
  </r>
  <r>
    <n v="5185"/>
    <s v="CA-2017-163335"/>
    <x v="241"/>
    <d v="2017-09-27T00:00:00"/>
    <x v="2"/>
    <s v="AG-10675"/>
    <s v="Anna Gayman"/>
    <x v="0"/>
    <s v="United States"/>
    <x v="38"/>
    <x v="32"/>
    <n v="31907"/>
    <s v="South"/>
    <s v="OFF-BI-10002827"/>
    <x v="1"/>
    <x v="8"/>
    <s v="Avery Durable Poly Binders"/>
    <n v="38.71"/>
    <n v="7"/>
    <n v="0"/>
    <n v="17.8066"/>
  </r>
  <r>
    <n v="5186"/>
    <s v="CA-2015-134719"/>
    <x v="998"/>
    <d v="2015-10-15T00:00:00"/>
    <x v="1"/>
    <s v="JD-15790"/>
    <s v="John Dryer"/>
    <x v="0"/>
    <s v="United States"/>
    <x v="108"/>
    <x v="2"/>
    <n v="32216"/>
    <s v="South"/>
    <s v="OFF-ST-10004459"/>
    <x v="1"/>
    <x v="4"/>
    <s v="Tennsco Single-Tier Lockers"/>
    <n v="1801.6320000000001"/>
    <n v="6"/>
    <n v="0.2"/>
    <n v="-337.80599999999998"/>
  </r>
  <r>
    <n v="5187"/>
    <s v="US-2015-154389"/>
    <x v="154"/>
    <d v="2015-12-03T00:00:00"/>
    <x v="1"/>
    <s v="EH-14125"/>
    <s v="Eugene Hildebrand"/>
    <x v="2"/>
    <s v="United States"/>
    <x v="10"/>
    <x v="9"/>
    <n v="19140"/>
    <s v="East"/>
    <s v="TEC-PH-10002789"/>
    <x v="2"/>
    <x v="7"/>
    <s v="LG Exalt"/>
    <n v="748.75199999999995"/>
    <n v="8"/>
    <n v="0.4"/>
    <n v="-162.2296"/>
  </r>
  <r>
    <n v="5188"/>
    <s v="CA-2015-115567"/>
    <x v="1023"/>
    <d v="2015-09-18T00:00:00"/>
    <x v="1"/>
    <s v="ZC-21910"/>
    <s v="Zuschuss Carroll"/>
    <x v="0"/>
    <s v="United States"/>
    <x v="38"/>
    <x v="14"/>
    <n v="47201"/>
    <s v="Central"/>
    <s v="TEC-AC-10001314"/>
    <x v="2"/>
    <x v="11"/>
    <s v="Case Logic 2.4GHz Wireless Keyboard"/>
    <n v="199.96"/>
    <n v="4"/>
    <n v="0"/>
    <n v="15.9968"/>
  </r>
  <r>
    <n v="5189"/>
    <s v="CA-2015-115567"/>
    <x v="1023"/>
    <d v="2015-09-18T00:00:00"/>
    <x v="1"/>
    <s v="ZC-21910"/>
    <s v="Zuschuss Carroll"/>
    <x v="0"/>
    <s v="United States"/>
    <x v="38"/>
    <x v="14"/>
    <n v="47201"/>
    <s v="Central"/>
    <s v="FUR-CH-10000015"/>
    <x v="0"/>
    <x v="1"/>
    <s v="Hon Multipurpose Stacking Arm Chairs"/>
    <n v="1516.2"/>
    <n v="7"/>
    <n v="0"/>
    <n v="394.21199999999999"/>
  </r>
  <r>
    <n v="5190"/>
    <s v="US-2017-136679"/>
    <x v="237"/>
    <d v="2017-11-18T00:00:00"/>
    <x v="1"/>
    <s v="XP-21865"/>
    <s v="Xylona Preis"/>
    <x v="0"/>
    <s v="United States"/>
    <x v="45"/>
    <x v="5"/>
    <n v="77506"/>
    <s v="Central"/>
    <s v="TEC-AC-10004855"/>
    <x v="2"/>
    <x v="11"/>
    <s v="V7 USB Numeric Keypad"/>
    <n v="167.952"/>
    <n v="6"/>
    <n v="0.2"/>
    <n v="-27.292200000000001"/>
  </r>
  <r>
    <n v="5191"/>
    <s v="US-2017-136679"/>
    <x v="237"/>
    <d v="2017-11-18T00:00:00"/>
    <x v="1"/>
    <s v="XP-21865"/>
    <s v="Xylona Preis"/>
    <x v="0"/>
    <s v="United States"/>
    <x v="45"/>
    <x v="5"/>
    <n v="77506"/>
    <s v="Central"/>
    <s v="OFF-AR-10003582"/>
    <x v="1"/>
    <x v="6"/>
    <s v="Boston Electric Pencil Sharpener, Model 1818, Charcoal Black"/>
    <n v="45.04"/>
    <n v="2"/>
    <n v="0.2"/>
    <n v="4.5039999999999996"/>
  </r>
  <r>
    <n v="5192"/>
    <s v="US-2017-141943"/>
    <x v="1024"/>
    <d v="2017-05-09T00:00:00"/>
    <x v="1"/>
    <s v="DK-12985"/>
    <s v="Darren Koutras"/>
    <x v="0"/>
    <s v="United States"/>
    <x v="8"/>
    <x v="1"/>
    <n v="94122"/>
    <s v="West"/>
    <s v="OFF-EN-10003448"/>
    <x v="1"/>
    <x v="12"/>
    <s v="Peel &amp; Seel Recycled Catalog Envelopes, Brown"/>
    <n v="23.16"/>
    <n v="2"/>
    <n v="0"/>
    <n v="11.58"/>
  </r>
  <r>
    <n v="5193"/>
    <s v="CA-2014-101560"/>
    <x v="683"/>
    <d v="2014-12-01T00:00:00"/>
    <x v="0"/>
    <s v="CS-12250"/>
    <s v="Chris Selesnick"/>
    <x v="1"/>
    <s v="United States"/>
    <x v="29"/>
    <x v="20"/>
    <n v="29203"/>
    <s v="South"/>
    <s v="FUR-FU-10003773"/>
    <x v="0"/>
    <x v="5"/>
    <s v="Eldon Cleatmat Plus Chair Mats for High Pile Carpets"/>
    <n v="397.6"/>
    <n v="5"/>
    <n v="0"/>
    <n v="43.735999999999997"/>
  </r>
  <r>
    <n v="5194"/>
    <s v="CA-2014-101560"/>
    <x v="683"/>
    <d v="2014-12-01T00:00:00"/>
    <x v="0"/>
    <s v="CS-12250"/>
    <s v="Chris Selesnick"/>
    <x v="1"/>
    <s v="United States"/>
    <x v="29"/>
    <x v="20"/>
    <n v="29203"/>
    <s v="South"/>
    <s v="OFF-PA-10001363"/>
    <x v="1"/>
    <x v="10"/>
    <s v="Xerox 1933"/>
    <n v="85.96"/>
    <n v="7"/>
    <n v="0"/>
    <n v="40.401200000000003"/>
  </r>
  <r>
    <n v="5195"/>
    <s v="CA-2014-101560"/>
    <x v="683"/>
    <d v="2014-12-01T00:00:00"/>
    <x v="0"/>
    <s v="CS-12250"/>
    <s v="Chris Selesnick"/>
    <x v="1"/>
    <s v="United States"/>
    <x v="29"/>
    <x v="20"/>
    <n v="29203"/>
    <s v="South"/>
    <s v="OFF-AR-10004757"/>
    <x v="1"/>
    <x v="6"/>
    <s v="Crayola Colored Pencils"/>
    <n v="13.12"/>
    <n v="4"/>
    <n v="0"/>
    <n v="4.3296000000000001"/>
  </r>
  <r>
    <n v="5196"/>
    <s v="CA-2014-101560"/>
    <x v="683"/>
    <d v="2014-12-01T00:00:00"/>
    <x v="0"/>
    <s v="CS-12250"/>
    <s v="Chris Selesnick"/>
    <x v="1"/>
    <s v="United States"/>
    <x v="29"/>
    <x v="20"/>
    <n v="29203"/>
    <s v="South"/>
    <s v="OFF-BI-10000309"/>
    <x v="1"/>
    <x v="8"/>
    <s v="GBC Twin Loop Wire Binding Elements, 9/16&quot; Spine, Black"/>
    <n v="45.66"/>
    <n v="3"/>
    <n v="0"/>
    <n v="22.3734"/>
  </r>
  <r>
    <n v="5197"/>
    <s v="CA-2014-159709"/>
    <x v="1025"/>
    <d v="2014-05-15T00:00:00"/>
    <x v="1"/>
    <s v="AI-10855"/>
    <s v="Arianne Irving"/>
    <x v="0"/>
    <s v="United States"/>
    <x v="239"/>
    <x v="4"/>
    <n v="98031"/>
    <s v="West"/>
    <s v="OFF-EN-10001434"/>
    <x v="1"/>
    <x v="12"/>
    <s v="Strathmore #10 Envelopes, Ultimate White"/>
    <n v="158.13"/>
    <n v="3"/>
    <n v="0"/>
    <n v="77.483699999999999"/>
  </r>
  <r>
    <n v="5198"/>
    <s v="CA-2014-159709"/>
    <x v="1025"/>
    <d v="2014-05-15T00:00:00"/>
    <x v="1"/>
    <s v="AI-10855"/>
    <s v="Arianne Irving"/>
    <x v="0"/>
    <s v="United States"/>
    <x v="239"/>
    <x v="4"/>
    <n v="98031"/>
    <s v="West"/>
    <s v="TEC-PH-10003988"/>
    <x v="2"/>
    <x v="7"/>
    <s v="LF Elite 3D Dazzle Designer Hard Case Cover, Lf Stylus Pen and Wiper For Apple Iphone 5c Mini Lite"/>
    <n v="43.6"/>
    <n v="5"/>
    <n v="0.2"/>
    <n v="4.3600000000000003"/>
  </r>
  <r>
    <n v="5199"/>
    <s v="CA-2016-103982"/>
    <x v="840"/>
    <d v="2016-03-08T00:00:00"/>
    <x v="1"/>
    <s v="AA-10315"/>
    <s v="Alex Avila"/>
    <x v="0"/>
    <s v="United States"/>
    <x v="171"/>
    <x v="5"/>
    <n v="78664"/>
    <s v="Central"/>
    <s v="OFF-SU-10000151"/>
    <x v="1"/>
    <x v="14"/>
    <s v="High Speed Automatic Electric Letter Opener"/>
    <n v="3930.0720000000001"/>
    <n v="3"/>
    <n v="0.2"/>
    <n v="-786.01440000000002"/>
  </r>
  <r>
    <n v="5200"/>
    <s v="CA-2016-103982"/>
    <x v="840"/>
    <d v="2016-03-08T00:00:00"/>
    <x v="1"/>
    <s v="AA-10315"/>
    <s v="Alex Avila"/>
    <x v="0"/>
    <s v="United States"/>
    <x v="171"/>
    <x v="5"/>
    <n v="78664"/>
    <s v="Central"/>
    <s v="OFF-FA-10001332"/>
    <x v="1"/>
    <x v="13"/>
    <s v="Acco Banker's Clasps, 5 3/4&quot;-Long"/>
    <n v="2.3039999999999998"/>
    <n v="1"/>
    <n v="0.2"/>
    <n v="0.77759999999999996"/>
  </r>
  <r>
    <n v="5201"/>
    <s v="CA-2016-103982"/>
    <x v="840"/>
    <d v="2016-03-08T00:00:00"/>
    <x v="1"/>
    <s v="AA-10315"/>
    <s v="Alex Avila"/>
    <x v="0"/>
    <s v="United States"/>
    <x v="171"/>
    <x v="5"/>
    <n v="78664"/>
    <s v="Central"/>
    <s v="TEC-PH-10000895"/>
    <x v="2"/>
    <x v="7"/>
    <s v="Polycom VVX 310 VoIP phone"/>
    <n v="431.976"/>
    <n v="3"/>
    <n v="0.2"/>
    <n v="32.398200000000003"/>
  </r>
  <r>
    <n v="5202"/>
    <s v="CA-2016-103982"/>
    <x v="840"/>
    <d v="2016-03-08T00:00:00"/>
    <x v="1"/>
    <s v="AA-10315"/>
    <s v="Alex Avila"/>
    <x v="0"/>
    <s v="United States"/>
    <x v="171"/>
    <x v="5"/>
    <n v="78664"/>
    <s v="Central"/>
    <s v="TEC-AC-10002857"/>
    <x v="2"/>
    <x v="11"/>
    <s v="Verbatim 25 GB 6x Blu-ray Single Layer Recordable Disc, 1/Pack"/>
    <n v="41.72"/>
    <n v="7"/>
    <n v="0.2"/>
    <n v="5.7365000000000004"/>
  </r>
  <r>
    <n v="5203"/>
    <s v="CA-2015-142454"/>
    <x v="762"/>
    <d v="2015-08-19T00:00:00"/>
    <x v="1"/>
    <s v="RE-19450"/>
    <s v="Richard Eichhorn"/>
    <x v="0"/>
    <s v="United States"/>
    <x v="182"/>
    <x v="1"/>
    <n v="94601"/>
    <s v="West"/>
    <s v="FUR-FU-10004018"/>
    <x v="0"/>
    <x v="5"/>
    <s v="Tensor Computer Mounted Lamp"/>
    <n v="104.23"/>
    <n v="7"/>
    <n v="0"/>
    <n v="28.142099999999999"/>
  </r>
  <r>
    <n v="5204"/>
    <s v="CA-2015-142454"/>
    <x v="762"/>
    <d v="2015-08-19T00:00:00"/>
    <x v="1"/>
    <s v="RE-19450"/>
    <s v="Richard Eichhorn"/>
    <x v="0"/>
    <s v="United States"/>
    <x v="182"/>
    <x v="1"/>
    <n v="94601"/>
    <s v="West"/>
    <s v="OFF-ST-10003638"/>
    <x v="1"/>
    <x v="4"/>
    <s v="Mobile Personal File Cube"/>
    <n v="70.260000000000005"/>
    <n v="3"/>
    <n v="0"/>
    <n v="18.970199999999998"/>
  </r>
  <r>
    <n v="5205"/>
    <s v="CA-2015-102015"/>
    <x v="811"/>
    <d v="2015-09-18T00:00:00"/>
    <x v="1"/>
    <s v="TM-21010"/>
    <s v="Tamara Manning"/>
    <x v="0"/>
    <s v="United States"/>
    <x v="109"/>
    <x v="15"/>
    <n v="13021"/>
    <s v="East"/>
    <s v="OFF-AR-10004685"/>
    <x v="1"/>
    <x v="6"/>
    <s v="Binney &amp; Smith Crayola Metallic Colored Pencils, 8-Color Set"/>
    <n v="9.26"/>
    <n v="2"/>
    <n v="0"/>
    <n v="3.0558000000000001"/>
  </r>
  <r>
    <n v="5206"/>
    <s v="CA-2015-102015"/>
    <x v="811"/>
    <d v="2015-09-18T00:00:00"/>
    <x v="1"/>
    <s v="TM-21010"/>
    <s v="Tamara Manning"/>
    <x v="0"/>
    <s v="United States"/>
    <x v="109"/>
    <x v="15"/>
    <n v="13021"/>
    <s v="East"/>
    <s v="OFF-ST-10001713"/>
    <x v="1"/>
    <x v="4"/>
    <s v="Gould Plastics 9-Pocket Panel Bin, 18-3/8w x 5-1/4d x 20-1/2h, Black"/>
    <n v="105.98"/>
    <n v="2"/>
    <n v="0"/>
    <n v="4.2392000000000003"/>
  </r>
  <r>
    <n v="5207"/>
    <s v="CA-2015-102015"/>
    <x v="811"/>
    <d v="2015-09-18T00:00:00"/>
    <x v="1"/>
    <s v="TM-21010"/>
    <s v="Tamara Manning"/>
    <x v="0"/>
    <s v="United States"/>
    <x v="109"/>
    <x v="15"/>
    <n v="13021"/>
    <s v="East"/>
    <s v="OFF-FA-10000490"/>
    <x v="1"/>
    <x v="13"/>
    <s v="OIC Binder Clips, Mini, 1/4&quot; Capacity, Black"/>
    <n v="1.24"/>
    <n v="1"/>
    <n v="0"/>
    <n v="0.58279999999999998"/>
  </r>
  <r>
    <n v="5208"/>
    <s v="CA-2015-102015"/>
    <x v="811"/>
    <d v="2015-09-18T00:00:00"/>
    <x v="1"/>
    <s v="TM-21010"/>
    <s v="Tamara Manning"/>
    <x v="0"/>
    <s v="United States"/>
    <x v="109"/>
    <x v="15"/>
    <n v="13021"/>
    <s v="East"/>
    <s v="OFF-LA-10002043"/>
    <x v="1"/>
    <x v="2"/>
    <s v="Avery 489"/>
    <n v="20.7"/>
    <n v="2"/>
    <n v="0"/>
    <n v="9.9359999999999999"/>
  </r>
  <r>
    <n v="5209"/>
    <s v="CA-2015-102015"/>
    <x v="811"/>
    <d v="2015-09-18T00:00:00"/>
    <x v="1"/>
    <s v="TM-21010"/>
    <s v="Tamara Manning"/>
    <x v="0"/>
    <s v="United States"/>
    <x v="109"/>
    <x v="15"/>
    <n v="13021"/>
    <s v="East"/>
    <s v="OFF-PA-10002464"/>
    <x v="1"/>
    <x v="10"/>
    <s v="HP Office Recycled Paper (20Lb. and 87 Bright)"/>
    <n v="28.9"/>
    <n v="5"/>
    <n v="0"/>
    <n v="14.161"/>
  </r>
  <r>
    <n v="5210"/>
    <s v="CA-2015-102015"/>
    <x v="811"/>
    <d v="2015-09-18T00:00:00"/>
    <x v="1"/>
    <s v="TM-21010"/>
    <s v="Tamara Manning"/>
    <x v="0"/>
    <s v="United States"/>
    <x v="109"/>
    <x v="15"/>
    <n v="13021"/>
    <s v="East"/>
    <s v="OFF-EN-10002504"/>
    <x v="1"/>
    <x v="12"/>
    <s v="Tyvek  Top-Opening Peel &amp; Seel Envelopes, Plain White"/>
    <n v="27.18"/>
    <n v="1"/>
    <n v="0"/>
    <n v="12.7746"/>
  </r>
  <r>
    <n v="5211"/>
    <s v="CA-2015-156755"/>
    <x v="1026"/>
    <d v="2015-01-18T00:00:00"/>
    <x v="1"/>
    <s v="YS-21880"/>
    <s v="Yana Sorensen"/>
    <x v="1"/>
    <s v="United States"/>
    <x v="46"/>
    <x v="13"/>
    <n v="19711"/>
    <s v="East"/>
    <s v="OFF-ST-10002615"/>
    <x v="1"/>
    <x v="4"/>
    <s v="Dual Level, Single-Width Filing Carts"/>
    <n v="465.18"/>
    <n v="3"/>
    <n v="0"/>
    <n v="120.9468"/>
  </r>
  <r>
    <n v="5212"/>
    <s v="CA-2015-130876"/>
    <x v="793"/>
    <d v="2015-05-16T00:00:00"/>
    <x v="0"/>
    <s v="AZ-10750"/>
    <s v="Annie Zypern"/>
    <x v="0"/>
    <s v="United States"/>
    <x v="20"/>
    <x v="15"/>
    <n v="10024"/>
    <s v="East"/>
    <s v="OFF-ST-10004258"/>
    <x v="1"/>
    <x v="4"/>
    <s v="Portable Personal File Box"/>
    <n v="36.630000000000003"/>
    <n v="3"/>
    <n v="0"/>
    <n v="9.8901000000000003"/>
  </r>
  <r>
    <n v="5213"/>
    <s v="CA-2016-145898"/>
    <x v="182"/>
    <d v="2016-09-26T00:00:00"/>
    <x v="3"/>
    <s v="CM-12445"/>
    <s v="Chuck Magee"/>
    <x v="0"/>
    <s v="United States"/>
    <x v="56"/>
    <x v="1"/>
    <n v="92374"/>
    <s v="West"/>
    <s v="OFF-ST-10004507"/>
    <x v="1"/>
    <x v="4"/>
    <s v="Advantus Rolling Storage Box"/>
    <n v="51.45"/>
    <n v="3"/>
    <n v="0"/>
    <n v="13.891500000000001"/>
  </r>
  <r>
    <n v="5214"/>
    <s v="CA-2016-145898"/>
    <x v="182"/>
    <d v="2016-09-26T00:00:00"/>
    <x v="3"/>
    <s v="CM-12445"/>
    <s v="Chuck Magee"/>
    <x v="0"/>
    <s v="United States"/>
    <x v="56"/>
    <x v="1"/>
    <n v="92374"/>
    <s v="West"/>
    <s v="OFF-LA-10000262"/>
    <x v="1"/>
    <x v="2"/>
    <s v="Avery 494"/>
    <n v="7.83"/>
    <n v="3"/>
    <n v="0"/>
    <n v="3.6017999999999999"/>
  </r>
  <r>
    <n v="5215"/>
    <s v="CA-2016-145898"/>
    <x v="182"/>
    <d v="2016-09-26T00:00:00"/>
    <x v="3"/>
    <s v="CM-12445"/>
    <s v="Chuck Magee"/>
    <x v="0"/>
    <s v="United States"/>
    <x v="56"/>
    <x v="1"/>
    <n v="92374"/>
    <s v="West"/>
    <s v="OFF-AR-10002445"/>
    <x v="1"/>
    <x v="6"/>
    <s v="SANFORD Major Accent Highlighters"/>
    <n v="35.4"/>
    <n v="5"/>
    <n v="0"/>
    <n v="13.452"/>
  </r>
  <r>
    <n v="5216"/>
    <s v="CA-2016-145898"/>
    <x v="182"/>
    <d v="2016-09-26T00:00:00"/>
    <x v="3"/>
    <s v="CM-12445"/>
    <s v="Chuck Magee"/>
    <x v="0"/>
    <s v="United States"/>
    <x v="56"/>
    <x v="1"/>
    <n v="92374"/>
    <s v="West"/>
    <s v="OFF-PA-10001667"/>
    <x v="1"/>
    <x v="10"/>
    <s v="Great White Multi-Use Recycled Paper (20Lb. and 84 Bright)"/>
    <n v="29.9"/>
    <n v="5"/>
    <n v="0"/>
    <n v="13.455"/>
  </r>
  <r>
    <n v="5217"/>
    <s v="US-2017-159562"/>
    <x v="428"/>
    <d v="2017-09-15T00:00:00"/>
    <x v="1"/>
    <s v="JB-16000"/>
    <s v="Joy Bell-"/>
    <x v="0"/>
    <s v="United States"/>
    <x v="43"/>
    <x v="12"/>
    <n v="48066"/>
    <s v="Central"/>
    <s v="OFF-EN-10000461"/>
    <x v="1"/>
    <x v="12"/>
    <s v="#10- 4 1/8&quot; x 9 1/2&quot; Recycled Envelopes"/>
    <n v="17.48"/>
    <n v="2"/>
    <n v="0"/>
    <n v="8.2156000000000002"/>
  </r>
  <r>
    <n v="5218"/>
    <s v="CA-2017-134635"/>
    <x v="4"/>
    <d v="2017-04-17T00:00:00"/>
    <x v="0"/>
    <s v="NS-18640"/>
    <s v="Noel Staavos"/>
    <x v="1"/>
    <s v="United States"/>
    <x v="1"/>
    <x v="1"/>
    <n v="90049"/>
    <s v="West"/>
    <s v="OFF-PA-10002254"/>
    <x v="1"/>
    <x v="10"/>
    <s v="Xerox 1883"/>
    <n v="79.14"/>
    <n v="3"/>
    <n v="0"/>
    <n v="36.404400000000003"/>
  </r>
  <r>
    <n v="5219"/>
    <s v="CA-2017-167080"/>
    <x v="193"/>
    <d v="2017-06-14T00:00:00"/>
    <x v="1"/>
    <s v="LC-16930"/>
    <s v="Linda Cazamias"/>
    <x v="1"/>
    <s v="United States"/>
    <x v="20"/>
    <x v="15"/>
    <n v="10011"/>
    <s v="East"/>
    <s v="OFF-AR-10001868"/>
    <x v="1"/>
    <x v="6"/>
    <s v="Prang Dustless Chalk Sticks"/>
    <n v="8.4"/>
    <n v="5"/>
    <n v="0"/>
    <n v="4.2"/>
  </r>
  <r>
    <n v="5220"/>
    <s v="CA-2017-145653"/>
    <x v="853"/>
    <d v="2017-09-01T00:00:00"/>
    <x v="3"/>
    <s v="CA-12775"/>
    <s v="Cynthia Arntzen"/>
    <x v="0"/>
    <s v="United States"/>
    <x v="66"/>
    <x v="12"/>
    <n v="48205"/>
    <s v="Central"/>
    <s v="FUR-CH-10004875"/>
    <x v="0"/>
    <x v="1"/>
    <s v="Harbour Creations 67200 Series Stacking Chairs"/>
    <n v="498.26"/>
    <n v="7"/>
    <n v="0"/>
    <n v="134.53020000000001"/>
  </r>
  <r>
    <n v="5221"/>
    <s v="CA-2014-140487"/>
    <x v="1027"/>
    <d v="2014-06-20T00:00:00"/>
    <x v="1"/>
    <s v="SR-20425"/>
    <s v="Sharelle Roach"/>
    <x v="2"/>
    <s v="United States"/>
    <x v="66"/>
    <x v="12"/>
    <n v="48234"/>
    <s v="Central"/>
    <s v="FUR-BO-10000711"/>
    <x v="0"/>
    <x v="0"/>
    <s v="Hon Metal Bookcases, Gray"/>
    <n v="212.94"/>
    <n v="3"/>
    <n v="0"/>
    <n v="57.4938"/>
  </r>
  <r>
    <n v="5222"/>
    <s v="CA-2017-117401"/>
    <x v="796"/>
    <d v="2017-05-22T00:00:00"/>
    <x v="0"/>
    <s v="PP-18955"/>
    <s v="Paul Prost"/>
    <x v="2"/>
    <s v="United States"/>
    <x v="24"/>
    <x v="25"/>
    <n v="65807"/>
    <s v="Central"/>
    <s v="OFF-AP-10000938"/>
    <x v="1"/>
    <x v="9"/>
    <s v="Avanti 1.7 Cu. Ft. Refrigerator"/>
    <n v="706.86"/>
    <n v="7"/>
    <n v="0"/>
    <n v="197.92080000000001"/>
  </r>
  <r>
    <n v="5223"/>
    <s v="CA-2017-117401"/>
    <x v="796"/>
    <d v="2017-05-22T00:00:00"/>
    <x v="0"/>
    <s v="PP-18955"/>
    <s v="Paul Prost"/>
    <x v="2"/>
    <s v="United States"/>
    <x v="24"/>
    <x v="25"/>
    <n v="65807"/>
    <s v="Central"/>
    <s v="TEC-PH-10003555"/>
    <x v="2"/>
    <x v="7"/>
    <s v="Motorola HK250 Universal Bluetooth Headset"/>
    <n v="114.95"/>
    <n v="5"/>
    <n v="0"/>
    <n v="2.2989999999999999"/>
  </r>
  <r>
    <n v="5224"/>
    <s v="CA-2017-117401"/>
    <x v="796"/>
    <d v="2017-05-22T00:00:00"/>
    <x v="0"/>
    <s v="PP-18955"/>
    <s v="Paul Prost"/>
    <x v="2"/>
    <s v="United States"/>
    <x v="24"/>
    <x v="25"/>
    <n v="65807"/>
    <s v="Central"/>
    <s v="OFF-BI-10001267"/>
    <x v="1"/>
    <x v="8"/>
    <s v="Universal Recycled Hanging Pressboard Report Binders, Letter Size"/>
    <n v="43.19"/>
    <n v="7"/>
    <n v="0"/>
    <n v="20.731200000000001"/>
  </r>
  <r>
    <n v="5225"/>
    <s v="US-2017-109582"/>
    <x v="510"/>
    <d v="2017-09-17T00:00:00"/>
    <x v="0"/>
    <s v="JM-15865"/>
    <s v="John Murray"/>
    <x v="0"/>
    <s v="United States"/>
    <x v="1"/>
    <x v="1"/>
    <n v="90036"/>
    <s v="West"/>
    <s v="OFF-PA-10004071"/>
    <x v="1"/>
    <x v="10"/>
    <s v="Eaton Premium Continuous-Feed Paper, 25% Cotton, Letter Size, White, 1000 Shts/Box"/>
    <n v="166.44"/>
    <n v="3"/>
    <n v="0"/>
    <n v="79.891199999999998"/>
  </r>
  <r>
    <n v="5226"/>
    <s v="CA-2016-119865"/>
    <x v="1028"/>
    <d v="2016-06-26T00:00:00"/>
    <x v="1"/>
    <s v="AS-10090"/>
    <s v="Adam Shillingsburg"/>
    <x v="0"/>
    <s v="United States"/>
    <x v="20"/>
    <x v="15"/>
    <n v="10011"/>
    <s v="East"/>
    <s v="OFF-BI-10001553"/>
    <x v="1"/>
    <x v="8"/>
    <s v="SpineVue Locking Slant-D Ring Binders by Cardinal"/>
    <n v="36.56"/>
    <n v="5"/>
    <n v="0.2"/>
    <n v="12.795999999999999"/>
  </r>
  <r>
    <n v="5227"/>
    <s v="CA-2016-119865"/>
    <x v="1028"/>
    <d v="2016-06-26T00:00:00"/>
    <x v="1"/>
    <s v="AS-10090"/>
    <s v="Adam Shillingsburg"/>
    <x v="0"/>
    <s v="United States"/>
    <x v="20"/>
    <x v="15"/>
    <n v="10011"/>
    <s v="East"/>
    <s v="OFF-BI-10003007"/>
    <x v="1"/>
    <x v="8"/>
    <s v="Premium Transparent Presentation Covers, No Pattern/Clear, 8 1/2&quot; x 11&quot;"/>
    <n v="186.14400000000001"/>
    <n v="6"/>
    <n v="0.2"/>
    <n v="60.4968"/>
  </r>
  <r>
    <n v="5228"/>
    <s v="CA-2016-119865"/>
    <x v="1028"/>
    <d v="2016-06-26T00:00:00"/>
    <x v="1"/>
    <s v="AS-10090"/>
    <s v="Adam Shillingsburg"/>
    <x v="0"/>
    <s v="United States"/>
    <x v="20"/>
    <x v="15"/>
    <n v="10011"/>
    <s v="East"/>
    <s v="FUR-BO-10003272"/>
    <x v="0"/>
    <x v="0"/>
    <s v="O'Sullivan Living Dimensions 5-Shelf Bookcases"/>
    <n v="353.56799999999998"/>
    <n v="2"/>
    <n v="0.2"/>
    <n v="-44.195999999999998"/>
  </r>
  <r>
    <n v="5229"/>
    <s v="US-2014-147648"/>
    <x v="35"/>
    <d v="2014-12-01T00:00:00"/>
    <x v="1"/>
    <s v="LS-16975"/>
    <s v="Lindsay Shagiari"/>
    <x v="2"/>
    <s v="United States"/>
    <x v="8"/>
    <x v="1"/>
    <n v="94109"/>
    <s v="West"/>
    <s v="OFF-PA-10001033"/>
    <x v="1"/>
    <x v="10"/>
    <s v="Xerox 1893"/>
    <n v="81.98"/>
    <n v="2"/>
    <n v="0"/>
    <n v="40.170200000000001"/>
  </r>
  <r>
    <n v="5230"/>
    <s v="CA-2017-124436"/>
    <x v="498"/>
    <d v="2017-03-22T00:00:00"/>
    <x v="0"/>
    <s v="SA-20830"/>
    <s v="Sue Ann Reed"/>
    <x v="0"/>
    <s v="United States"/>
    <x v="201"/>
    <x v="1"/>
    <n v="93727"/>
    <s v="West"/>
    <s v="OFF-BI-10001553"/>
    <x v="1"/>
    <x v="8"/>
    <s v="SpineVue Locking Slant-D Ring Binders by Cardinal"/>
    <n v="14.624000000000001"/>
    <n v="2"/>
    <n v="0.2"/>
    <n v="5.1184000000000003"/>
  </r>
  <r>
    <n v="5231"/>
    <s v="CA-2017-124436"/>
    <x v="498"/>
    <d v="2017-03-22T00:00:00"/>
    <x v="0"/>
    <s v="SA-20830"/>
    <s v="Sue Ann Reed"/>
    <x v="0"/>
    <s v="United States"/>
    <x v="201"/>
    <x v="1"/>
    <n v="93727"/>
    <s v="West"/>
    <s v="FUR-TA-10001095"/>
    <x v="0"/>
    <x v="3"/>
    <s v="Chromcraft Round Conference Tables"/>
    <n v="697.16"/>
    <n v="5"/>
    <n v="0.2"/>
    <n v="8.7144999999999992"/>
  </r>
  <r>
    <n v="5232"/>
    <s v="CA-2017-124436"/>
    <x v="498"/>
    <d v="2017-03-22T00:00:00"/>
    <x v="0"/>
    <s v="SA-20830"/>
    <s v="Sue Ann Reed"/>
    <x v="0"/>
    <s v="United States"/>
    <x v="201"/>
    <x v="1"/>
    <n v="93727"/>
    <s v="West"/>
    <s v="FUR-FU-10001185"/>
    <x v="0"/>
    <x v="5"/>
    <s v="Advantus Employee of the Month Certificate Frame, 11 x 13-1/2"/>
    <n v="30.93"/>
    <n v="1"/>
    <n v="0"/>
    <n v="12.6813"/>
  </r>
  <r>
    <n v="5233"/>
    <s v="CA-2017-124436"/>
    <x v="498"/>
    <d v="2017-03-22T00:00:00"/>
    <x v="0"/>
    <s v="SA-20830"/>
    <s v="Sue Ann Reed"/>
    <x v="0"/>
    <s v="United States"/>
    <x v="201"/>
    <x v="1"/>
    <n v="93727"/>
    <s v="West"/>
    <s v="OFF-BI-10000343"/>
    <x v="1"/>
    <x v="8"/>
    <s v="Pressboard Covers with Storage Hooks, 9 1/2&quot; x 11&quot;, Light Blue"/>
    <n v="27.495999999999999"/>
    <n v="7"/>
    <n v="0.2"/>
    <n v="9.2798999999999996"/>
  </r>
  <r>
    <n v="5234"/>
    <s v="CA-2014-115084"/>
    <x v="638"/>
    <d v="2014-10-22T00:00:00"/>
    <x v="1"/>
    <s v="LS-17200"/>
    <s v="Luke Schmidt"/>
    <x v="1"/>
    <s v="United States"/>
    <x v="379"/>
    <x v="36"/>
    <n v="71854"/>
    <s v="South"/>
    <s v="FUR-CH-10004626"/>
    <x v="0"/>
    <x v="1"/>
    <s v="Office Star Flex Back Scooter Chair with Aluminum Finish Frame"/>
    <n v="605.34"/>
    <n v="6"/>
    <n v="0"/>
    <n v="145.2816"/>
  </r>
  <r>
    <n v="5235"/>
    <s v="CA-2017-131037"/>
    <x v="1029"/>
    <d v="2017-08-23T00:00:00"/>
    <x v="2"/>
    <s v="TM-21490"/>
    <s v="Tony Molinari"/>
    <x v="0"/>
    <s v="United States"/>
    <x v="8"/>
    <x v="1"/>
    <n v="94110"/>
    <s v="West"/>
    <s v="FUR-TA-10001768"/>
    <x v="0"/>
    <x v="3"/>
    <s v="Hon Racetrack Conference Tables"/>
    <n v="210.00800000000001"/>
    <n v="1"/>
    <n v="0.2"/>
    <n v="2.6251000000000002"/>
  </r>
  <r>
    <n v="5236"/>
    <s v="CA-2016-111143"/>
    <x v="258"/>
    <d v="2016-11-22T00:00:00"/>
    <x v="2"/>
    <s v="TT-21265"/>
    <s v="Tim Taslimi"/>
    <x v="1"/>
    <s v="United States"/>
    <x v="245"/>
    <x v="14"/>
    <n v="46203"/>
    <s v="Central"/>
    <s v="OFF-AP-10001947"/>
    <x v="1"/>
    <x v="9"/>
    <s v="Acco 6 Outlet Guardian Premium Plus Surge Suppressor"/>
    <n v="54.96"/>
    <n v="3"/>
    <n v="0"/>
    <n v="15.9384"/>
  </r>
  <r>
    <n v="5237"/>
    <s v="CA-2014-166744"/>
    <x v="59"/>
    <d v="2014-09-24T00:00:00"/>
    <x v="1"/>
    <s v="DN-13690"/>
    <s v="Duane Noonan"/>
    <x v="0"/>
    <s v="United States"/>
    <x v="29"/>
    <x v="39"/>
    <n v="21044"/>
    <s v="East"/>
    <s v="FUR-FU-10004952"/>
    <x v="0"/>
    <x v="5"/>
    <s v="C-Line Cubicle Keepers Polyproplyene Holder w/Velcro Back, 8-1/2x11, 25/Bx"/>
    <n v="164.22"/>
    <n v="3"/>
    <n v="0"/>
    <n v="50.908200000000001"/>
  </r>
  <r>
    <n v="5238"/>
    <s v="CA-2014-166744"/>
    <x v="59"/>
    <d v="2014-09-24T00:00:00"/>
    <x v="1"/>
    <s v="DN-13690"/>
    <s v="Duane Noonan"/>
    <x v="0"/>
    <s v="United States"/>
    <x v="29"/>
    <x v="39"/>
    <n v="21044"/>
    <s v="East"/>
    <s v="FUR-BO-10001337"/>
    <x v="0"/>
    <x v="0"/>
    <s v="O'Sullivan Living Dimensions 2-Shelf Bookcases"/>
    <n v="362.94"/>
    <n v="3"/>
    <n v="0"/>
    <n v="36.293999999999997"/>
  </r>
  <r>
    <n v="5239"/>
    <s v="CA-2014-166744"/>
    <x v="59"/>
    <d v="2014-09-24T00:00:00"/>
    <x v="1"/>
    <s v="DN-13690"/>
    <s v="Duane Noonan"/>
    <x v="0"/>
    <s v="United States"/>
    <x v="29"/>
    <x v="39"/>
    <n v="21044"/>
    <s v="East"/>
    <s v="TEC-AC-10003628"/>
    <x v="2"/>
    <x v="11"/>
    <s v="Logitech 910-002974 M325 Wireless Mouse for Web Scrolling"/>
    <n v="59.98"/>
    <n v="2"/>
    <n v="0"/>
    <n v="26.391200000000001"/>
  </r>
  <r>
    <n v="5240"/>
    <s v="CA-2016-116561"/>
    <x v="108"/>
    <d v="2016-09-17T00:00:00"/>
    <x v="1"/>
    <s v="EB-14110"/>
    <s v="Eugene Barchas"/>
    <x v="0"/>
    <s v="United States"/>
    <x v="49"/>
    <x v="1"/>
    <n v="95123"/>
    <s v="West"/>
    <s v="OFF-ST-10004186"/>
    <x v="1"/>
    <x v="4"/>
    <s v="Stur-D-Stor Shelving, Vertical 5-Shelf: 72&quot;H x 36&quot;W x 18 1/2&quot;D"/>
    <n v="332.94"/>
    <n v="3"/>
    <n v="0"/>
    <n v="6.6588000000000003"/>
  </r>
  <r>
    <n v="5241"/>
    <s v="CA-2016-116561"/>
    <x v="108"/>
    <d v="2016-09-17T00:00:00"/>
    <x v="1"/>
    <s v="EB-14110"/>
    <s v="Eugene Barchas"/>
    <x v="0"/>
    <s v="United States"/>
    <x v="49"/>
    <x v="1"/>
    <n v="95123"/>
    <s v="West"/>
    <s v="OFF-BI-10001658"/>
    <x v="1"/>
    <x v="8"/>
    <s v="GBC Standard Therm-A-Bind Covers"/>
    <n v="39.872"/>
    <n v="2"/>
    <n v="0.2"/>
    <n v="12.958399999999999"/>
  </r>
  <r>
    <n v="5242"/>
    <s v="CA-2016-110730"/>
    <x v="713"/>
    <d v="2016-09-26T00:00:00"/>
    <x v="0"/>
    <s v="CM-11815"/>
    <s v="Candace McMahon"/>
    <x v="1"/>
    <s v="United States"/>
    <x v="4"/>
    <x v="4"/>
    <n v="98115"/>
    <s v="West"/>
    <s v="OFF-SU-10004737"/>
    <x v="1"/>
    <x v="14"/>
    <s v="Acme Design Stainless Steel Bent Scissors"/>
    <n v="13.68"/>
    <n v="2"/>
    <n v="0"/>
    <n v="3.6936"/>
  </r>
  <r>
    <n v="5243"/>
    <s v="CA-2017-146367"/>
    <x v="1018"/>
    <d v="2017-08-08T00:00:00"/>
    <x v="1"/>
    <s v="HM-14860"/>
    <s v="Harry Marie"/>
    <x v="1"/>
    <s v="United States"/>
    <x v="238"/>
    <x v="5"/>
    <n v="75007"/>
    <s v="Central"/>
    <s v="OFF-BI-10002827"/>
    <x v="1"/>
    <x v="8"/>
    <s v="Avery Durable Poly Binders"/>
    <n v="3.3180000000000001"/>
    <n v="3"/>
    <n v="0.8"/>
    <n v="-5.6406000000000001"/>
  </r>
  <r>
    <n v="5244"/>
    <s v="CA-2016-149454"/>
    <x v="197"/>
    <d v="2016-07-26T00:00:00"/>
    <x v="2"/>
    <s v="KM-16375"/>
    <s v="Katherine Murray"/>
    <x v="2"/>
    <s v="United States"/>
    <x v="81"/>
    <x v="17"/>
    <n v="22204"/>
    <s v="South"/>
    <s v="OFF-BI-10003694"/>
    <x v="1"/>
    <x v="8"/>
    <s v="Avery 3 1/2&quot; Diskette Storage Pages, 10/Pack"/>
    <n v="10.44"/>
    <n v="1"/>
    <n v="0"/>
    <n v="4.8023999999999996"/>
  </r>
  <r>
    <n v="5245"/>
    <s v="CA-2016-156265"/>
    <x v="1030"/>
    <d v="2016-08-04T00:00:00"/>
    <x v="0"/>
    <s v="BF-11020"/>
    <s v="Barry Französisch"/>
    <x v="1"/>
    <s v="United States"/>
    <x v="1"/>
    <x v="1"/>
    <n v="90032"/>
    <s v="West"/>
    <s v="FUR-TA-10001691"/>
    <x v="0"/>
    <x v="3"/>
    <s v="Barricks Non-Folding Utility Table with Steel Legs, Laminate Tops"/>
    <n v="136.464"/>
    <n v="2"/>
    <n v="0.2"/>
    <n v="15.3522"/>
  </r>
  <r>
    <n v="5246"/>
    <s v="CA-2016-156265"/>
    <x v="1030"/>
    <d v="2016-08-04T00:00:00"/>
    <x v="0"/>
    <s v="BF-11020"/>
    <s v="Barry Französisch"/>
    <x v="1"/>
    <s v="United States"/>
    <x v="1"/>
    <x v="1"/>
    <n v="90032"/>
    <s v="West"/>
    <s v="TEC-PH-10001918"/>
    <x v="2"/>
    <x v="7"/>
    <s v="Nortel Business Series Terminal T7208 Digital phone"/>
    <n v="333.57600000000002"/>
    <n v="3"/>
    <n v="0.2"/>
    <n v="33.357599999999998"/>
  </r>
  <r>
    <n v="5247"/>
    <s v="CA-2016-156265"/>
    <x v="1030"/>
    <d v="2016-08-04T00:00:00"/>
    <x v="0"/>
    <s v="BF-11020"/>
    <s v="Barry Französisch"/>
    <x v="1"/>
    <s v="United States"/>
    <x v="1"/>
    <x v="1"/>
    <n v="90032"/>
    <s v="West"/>
    <s v="OFF-BI-10000285"/>
    <x v="1"/>
    <x v="8"/>
    <s v="XtraLife ClearVue Slant-D Ring Binders by Cardinal"/>
    <n v="12.544"/>
    <n v="2"/>
    <n v="0.2"/>
    <n v="4.7039999999999997"/>
  </r>
  <r>
    <n v="5248"/>
    <s v="US-2015-168914"/>
    <x v="1031"/>
    <d v="2015-05-27T00:00:00"/>
    <x v="1"/>
    <s v="JE-15745"/>
    <s v="Joel Eaton"/>
    <x v="0"/>
    <s v="United States"/>
    <x v="436"/>
    <x v="10"/>
    <n v="60423"/>
    <s v="Central"/>
    <s v="OFF-AP-10000358"/>
    <x v="1"/>
    <x v="9"/>
    <s v="Fellowes Basic Home/Office Series Surge Protectors"/>
    <n v="20.768000000000001"/>
    <n v="8"/>
    <n v="0.8"/>
    <n v="-52.958399999999997"/>
  </r>
  <r>
    <n v="5249"/>
    <s v="US-2017-110989"/>
    <x v="132"/>
    <d v="2017-11-05T00:00:00"/>
    <x v="0"/>
    <s v="EJ-14155"/>
    <s v="Eva Jacobs"/>
    <x v="0"/>
    <s v="United States"/>
    <x v="4"/>
    <x v="4"/>
    <n v="98105"/>
    <s v="West"/>
    <s v="TEC-AC-10002345"/>
    <x v="2"/>
    <x v="11"/>
    <s v="HP Standard 104 key PS/2 Keyboard"/>
    <n v="43.5"/>
    <n v="3"/>
    <n v="0"/>
    <n v="10.875"/>
  </r>
  <r>
    <n v="5250"/>
    <s v="CA-2015-106215"/>
    <x v="392"/>
    <d v="2015-04-21T00:00:00"/>
    <x v="1"/>
    <s v="BN-11470"/>
    <s v="Brad Norvell"/>
    <x v="1"/>
    <s v="United States"/>
    <x v="10"/>
    <x v="9"/>
    <n v="19143"/>
    <s v="East"/>
    <s v="OFF-FA-10001229"/>
    <x v="1"/>
    <x v="13"/>
    <s v="Staples"/>
    <n v="12.576000000000001"/>
    <n v="4"/>
    <n v="0.2"/>
    <n v="4.0872000000000002"/>
  </r>
  <r>
    <n v="5251"/>
    <s v="US-2016-169369"/>
    <x v="939"/>
    <d v="2016-12-18T00:00:00"/>
    <x v="1"/>
    <s v="EC-14050"/>
    <s v="Erin Creighton"/>
    <x v="0"/>
    <s v="United States"/>
    <x v="38"/>
    <x v="32"/>
    <n v="31907"/>
    <s v="South"/>
    <s v="TEC-AC-10001314"/>
    <x v="2"/>
    <x v="11"/>
    <s v="Case Logic 2.4GHz Wireless Keyboard"/>
    <n v="249.95"/>
    <n v="5"/>
    <n v="0"/>
    <n v="19.995999999999999"/>
  </r>
  <r>
    <n v="5252"/>
    <s v="US-2016-169369"/>
    <x v="939"/>
    <d v="2016-12-18T00:00:00"/>
    <x v="1"/>
    <s v="EC-14050"/>
    <s v="Erin Creighton"/>
    <x v="0"/>
    <s v="United States"/>
    <x v="38"/>
    <x v="32"/>
    <n v="31907"/>
    <s v="South"/>
    <s v="OFF-PA-10004438"/>
    <x v="1"/>
    <x v="10"/>
    <s v="Xerox 1907"/>
    <n v="49.12"/>
    <n v="4"/>
    <n v="0"/>
    <n v="23.086400000000001"/>
  </r>
  <r>
    <n v="5253"/>
    <s v="CA-2015-132318"/>
    <x v="628"/>
    <d v="2015-11-02T00:00:00"/>
    <x v="2"/>
    <s v="TT-21220"/>
    <s v="Thomas Thornton"/>
    <x v="0"/>
    <s v="United States"/>
    <x v="173"/>
    <x v="17"/>
    <n v="23464"/>
    <s v="South"/>
    <s v="OFF-AP-10000026"/>
    <x v="1"/>
    <x v="9"/>
    <s v="Tripp Lite Isotel 6 Outlet Surge Protector with Fax/Modem Protection"/>
    <n v="182.91"/>
    <n v="3"/>
    <n v="0"/>
    <n v="53.043900000000001"/>
  </r>
  <r>
    <n v="5254"/>
    <s v="US-2014-131982"/>
    <x v="1009"/>
    <d v="2014-03-11T00:00:00"/>
    <x v="0"/>
    <s v="NP-18685"/>
    <s v="Nora Pelletier"/>
    <x v="2"/>
    <s v="United States"/>
    <x v="96"/>
    <x v="4"/>
    <n v="98198"/>
    <s v="West"/>
    <s v="OFF-BI-10004224"/>
    <x v="1"/>
    <x v="8"/>
    <s v="Catalog Binders with Expanding Posts"/>
    <n v="107.648"/>
    <n v="2"/>
    <n v="0.2"/>
    <n v="33.64"/>
  </r>
  <r>
    <n v="5255"/>
    <s v="CA-2015-125185"/>
    <x v="616"/>
    <d v="2015-03-07T00:00:00"/>
    <x v="0"/>
    <s v="AH-10195"/>
    <s v="Alan Haines"/>
    <x v="1"/>
    <s v="United States"/>
    <x v="437"/>
    <x v="9"/>
    <n v="18018"/>
    <s v="East"/>
    <s v="FUR-CH-10002647"/>
    <x v="0"/>
    <x v="1"/>
    <s v="Situations Contoured Folding Chairs, 4/Set"/>
    <n v="99.372"/>
    <n v="2"/>
    <n v="0.3"/>
    <n v="-7.0979999999999999"/>
  </r>
  <r>
    <n v="5256"/>
    <s v="CA-2015-125185"/>
    <x v="616"/>
    <d v="2015-03-07T00:00:00"/>
    <x v="0"/>
    <s v="AH-10195"/>
    <s v="Alan Haines"/>
    <x v="1"/>
    <s v="United States"/>
    <x v="437"/>
    <x v="9"/>
    <n v="18018"/>
    <s v="East"/>
    <s v="FUR-FU-10003247"/>
    <x v="0"/>
    <x v="5"/>
    <s v="36X48 HARDFLOOR CHAIRMAT"/>
    <n v="33.567999999999998"/>
    <n v="2"/>
    <n v="0.2"/>
    <n v="-5.4547999999999996"/>
  </r>
  <r>
    <n v="5257"/>
    <s v="CA-2016-130078"/>
    <x v="590"/>
    <d v="2016-08-14T00:00:00"/>
    <x v="1"/>
    <s v="CC-12145"/>
    <s v="Charles Crestani"/>
    <x v="0"/>
    <s v="United States"/>
    <x v="268"/>
    <x v="26"/>
    <n v="73120"/>
    <s v="Central"/>
    <s v="OFF-PA-10003270"/>
    <x v="1"/>
    <x v="10"/>
    <s v="Xerox 1954"/>
    <n v="10.56"/>
    <n v="2"/>
    <n v="0"/>
    <n v="4.7519999999999998"/>
  </r>
  <r>
    <n v="5258"/>
    <s v="US-2017-114034"/>
    <x v="1032"/>
    <d v="2017-01-08T00:00:00"/>
    <x v="1"/>
    <s v="DL-13315"/>
    <s v="Delfina Latchford"/>
    <x v="0"/>
    <s v="United States"/>
    <x v="277"/>
    <x v="1"/>
    <n v="91730"/>
    <s v="West"/>
    <s v="OFF-PA-10004735"/>
    <x v="1"/>
    <x v="10"/>
    <s v="Xerox 1905"/>
    <n v="38.880000000000003"/>
    <n v="6"/>
    <n v="0"/>
    <n v="18.662400000000002"/>
  </r>
  <r>
    <n v="5259"/>
    <s v="US-2017-115595"/>
    <x v="449"/>
    <d v="2017-10-11T00:00:00"/>
    <x v="2"/>
    <s v="XP-21865"/>
    <s v="Xylona Preis"/>
    <x v="0"/>
    <s v="United States"/>
    <x v="1"/>
    <x v="1"/>
    <n v="90032"/>
    <s v="West"/>
    <s v="OFF-PA-10001745"/>
    <x v="1"/>
    <x v="10"/>
    <s v="Wirebound Message Books, 2 7/8&quot; x 5&quot;, 3 Forms per Page"/>
    <n v="35.200000000000003"/>
    <n v="5"/>
    <n v="0"/>
    <n v="16.544"/>
  </r>
  <r>
    <n v="5260"/>
    <s v="CA-2017-158722"/>
    <x v="179"/>
    <d v="2017-10-26T00:00:00"/>
    <x v="1"/>
    <s v="MA-17560"/>
    <s v="Matt Abelman"/>
    <x v="2"/>
    <s v="United States"/>
    <x v="10"/>
    <x v="9"/>
    <n v="19120"/>
    <s v="East"/>
    <s v="OFF-PA-10000176"/>
    <x v="1"/>
    <x v="10"/>
    <s v="Xerox 1887"/>
    <n v="45.527999999999999"/>
    <n v="3"/>
    <n v="0.2"/>
    <n v="15.934799999999999"/>
  </r>
  <r>
    <n v="5261"/>
    <s v="CA-2014-105165"/>
    <x v="557"/>
    <d v="2014-09-10T00:00:00"/>
    <x v="2"/>
    <s v="SZ-20035"/>
    <s v="Sam Zeldin"/>
    <x v="2"/>
    <s v="United States"/>
    <x v="12"/>
    <x v="5"/>
    <n v="77036"/>
    <s v="Central"/>
    <s v="TEC-PH-10000675"/>
    <x v="2"/>
    <x v="7"/>
    <s v="Panasonic KX TS3282B Corded phone"/>
    <n v="196.77600000000001"/>
    <n v="3"/>
    <n v="0.2"/>
    <n v="14.7582"/>
  </r>
  <r>
    <n v="5262"/>
    <s v="CA-2014-105165"/>
    <x v="557"/>
    <d v="2014-09-10T00:00:00"/>
    <x v="2"/>
    <s v="SZ-20035"/>
    <s v="Sam Zeldin"/>
    <x v="2"/>
    <s v="United States"/>
    <x v="12"/>
    <x v="5"/>
    <n v="77036"/>
    <s v="Central"/>
    <s v="OFF-BI-10000050"/>
    <x v="1"/>
    <x v="8"/>
    <s v="Angle-D Binders with Locking Rings, Label Holders"/>
    <n v="2.92"/>
    <n v="2"/>
    <n v="0.8"/>
    <n v="-4.8179999999999996"/>
  </r>
  <r>
    <n v="5263"/>
    <s v="CA-2014-105165"/>
    <x v="557"/>
    <d v="2014-09-10T00:00:00"/>
    <x v="2"/>
    <s v="SZ-20035"/>
    <s v="Sam Zeldin"/>
    <x v="2"/>
    <s v="United States"/>
    <x v="12"/>
    <x v="5"/>
    <n v="77036"/>
    <s v="Central"/>
    <s v="FUR-TA-10004154"/>
    <x v="0"/>
    <x v="3"/>
    <s v="Riverside Furniture Oval Coffee Table, Oval End Table, End Table with Drawer"/>
    <n v="200.79499999999999"/>
    <n v="1"/>
    <n v="0.3"/>
    <n v="-22.948"/>
  </r>
  <r>
    <n v="5264"/>
    <s v="CA-2014-105165"/>
    <x v="557"/>
    <d v="2014-09-10T00:00:00"/>
    <x v="2"/>
    <s v="SZ-20035"/>
    <s v="Sam Zeldin"/>
    <x v="2"/>
    <s v="United States"/>
    <x v="12"/>
    <x v="5"/>
    <n v="77036"/>
    <s v="Central"/>
    <s v="TEC-AC-10002718"/>
    <x v="2"/>
    <x v="11"/>
    <s v="Belkin Standard 104 key USB Keyboard"/>
    <n v="46.688000000000002"/>
    <n v="4"/>
    <n v="0.2"/>
    <n v="-2.9180000000000001"/>
  </r>
  <r>
    <n v="5265"/>
    <s v="CA-2014-105165"/>
    <x v="557"/>
    <d v="2014-09-10T00:00:00"/>
    <x v="2"/>
    <s v="SZ-20035"/>
    <s v="Sam Zeldin"/>
    <x v="2"/>
    <s v="United States"/>
    <x v="12"/>
    <x v="5"/>
    <n v="77036"/>
    <s v="Central"/>
    <s v="OFF-AR-10003179"/>
    <x v="1"/>
    <x v="6"/>
    <s v="Dixon Ticonderoga Core-Lock Colored Pencils"/>
    <n v="21.864000000000001"/>
    <n v="3"/>
    <n v="0.2"/>
    <n v="3.5529000000000002"/>
  </r>
  <r>
    <n v="5266"/>
    <s v="CA-2017-147452"/>
    <x v="1033"/>
    <d v="2017-10-03T00:00:00"/>
    <x v="2"/>
    <s v="CS-11845"/>
    <s v="Cari Sayre"/>
    <x v="1"/>
    <s v="United States"/>
    <x v="4"/>
    <x v="4"/>
    <n v="98103"/>
    <s v="West"/>
    <s v="OFF-PA-10001838"/>
    <x v="1"/>
    <x v="10"/>
    <s v="Adams Telephone Message Book W/Dividers/Space For Phone Numbers, 5 1/4&quot;X8 1/2&quot;, 300/Messages"/>
    <n v="11.76"/>
    <n v="2"/>
    <n v="0"/>
    <n v="5.7624000000000004"/>
  </r>
  <r>
    <n v="5267"/>
    <s v="CA-2017-147452"/>
    <x v="1033"/>
    <d v="2017-10-03T00:00:00"/>
    <x v="2"/>
    <s v="CS-11845"/>
    <s v="Cari Sayre"/>
    <x v="1"/>
    <s v="United States"/>
    <x v="4"/>
    <x v="4"/>
    <n v="98103"/>
    <s v="West"/>
    <s v="OFF-PA-10004039"/>
    <x v="1"/>
    <x v="10"/>
    <s v="Xerox 1882"/>
    <n v="167.94"/>
    <n v="3"/>
    <n v="0"/>
    <n v="82.290599999999998"/>
  </r>
  <r>
    <n v="5268"/>
    <s v="CA-2017-147452"/>
    <x v="1033"/>
    <d v="2017-10-03T00:00:00"/>
    <x v="2"/>
    <s v="CS-11845"/>
    <s v="Cari Sayre"/>
    <x v="1"/>
    <s v="United States"/>
    <x v="4"/>
    <x v="4"/>
    <n v="98103"/>
    <s v="West"/>
    <s v="OFF-AP-10001626"/>
    <x v="1"/>
    <x v="9"/>
    <s v="Commercial WindTunnel Clean Air Upright Vacuum, Replacement Belts, Filtration Bags"/>
    <n v="3.89"/>
    <n v="1"/>
    <n v="0"/>
    <n v="1.0114000000000001"/>
  </r>
  <r>
    <n v="5269"/>
    <s v="US-2017-114657"/>
    <x v="673"/>
    <d v="2017-11-21T00:00:00"/>
    <x v="1"/>
    <s v="MH-18115"/>
    <s v="Mick Hernandez"/>
    <x v="2"/>
    <s v="United States"/>
    <x v="181"/>
    <x v="15"/>
    <n v="10701"/>
    <s v="East"/>
    <s v="TEC-MA-10003173"/>
    <x v="2"/>
    <x v="15"/>
    <s v="Hewlett-Packard 300S Scientific Calculator"/>
    <n v="52.44"/>
    <n v="4"/>
    <n v="0"/>
    <n v="24.122399999999999"/>
  </r>
  <r>
    <n v="5270"/>
    <s v="CA-2017-144484"/>
    <x v="220"/>
    <d v="2017-09-11T00:00:00"/>
    <x v="3"/>
    <s v="CB-12025"/>
    <s v="Cassandra Brandow"/>
    <x v="0"/>
    <s v="United States"/>
    <x v="8"/>
    <x v="1"/>
    <n v="94110"/>
    <s v="West"/>
    <s v="FUR-FU-10000260"/>
    <x v="0"/>
    <x v="5"/>
    <s v="6&quot; Cubicle Wall Clock, Black"/>
    <n v="32.36"/>
    <n v="4"/>
    <n v="0"/>
    <n v="11.6496"/>
  </r>
  <r>
    <n v="5271"/>
    <s v="CA-2017-144484"/>
    <x v="220"/>
    <d v="2017-09-11T00:00:00"/>
    <x v="3"/>
    <s v="CB-12025"/>
    <s v="Cassandra Brandow"/>
    <x v="0"/>
    <s v="United States"/>
    <x v="8"/>
    <x v="1"/>
    <n v="94110"/>
    <s v="West"/>
    <s v="OFF-AP-10004487"/>
    <x v="1"/>
    <x v="9"/>
    <s v="Kensington 4 Outlet MasterPiece Compact Power Control Center"/>
    <n v="406.6"/>
    <n v="5"/>
    <n v="0"/>
    <n v="113.848"/>
  </r>
  <r>
    <n v="5272"/>
    <s v="CA-2017-125913"/>
    <x v="1034"/>
    <d v="2017-01-16T00:00:00"/>
    <x v="3"/>
    <s v="JO-15145"/>
    <s v="Jack O'Briant"/>
    <x v="1"/>
    <s v="United States"/>
    <x v="1"/>
    <x v="1"/>
    <n v="90008"/>
    <s v="West"/>
    <s v="FUR-FU-10001487"/>
    <x v="0"/>
    <x v="5"/>
    <s v="Eldon Expressions Wood and Plastic Desk Accessories, Cherry Wood"/>
    <n v="27.92"/>
    <n v="4"/>
    <n v="0"/>
    <n v="8.0968"/>
  </r>
  <r>
    <n v="5273"/>
    <s v="CA-2017-125913"/>
    <x v="1034"/>
    <d v="2017-01-16T00:00:00"/>
    <x v="3"/>
    <s v="JO-15145"/>
    <s v="Jack O'Briant"/>
    <x v="1"/>
    <s v="United States"/>
    <x v="1"/>
    <x v="1"/>
    <n v="90008"/>
    <s v="West"/>
    <s v="FUR-TA-10001520"/>
    <x v="0"/>
    <x v="3"/>
    <s v="Lesro Sheffield Collection Coffee Table, End Table, Center Table, Corner Table"/>
    <n v="399.67200000000003"/>
    <n v="7"/>
    <n v="0.2"/>
    <n v="-14.9877"/>
  </r>
  <r>
    <n v="5274"/>
    <s v="US-2016-158309"/>
    <x v="491"/>
    <d v="2016-11-29T00:00:00"/>
    <x v="2"/>
    <s v="PA-19060"/>
    <s v="Pete Armstrong"/>
    <x v="2"/>
    <s v="United States"/>
    <x v="100"/>
    <x v="2"/>
    <n v="33142"/>
    <s v="South"/>
    <s v="OFF-BI-10000145"/>
    <x v="1"/>
    <x v="8"/>
    <s v="Zipper Ring Binder Pockets"/>
    <n v="3.7440000000000002"/>
    <n v="4"/>
    <n v="0.7"/>
    <n v="-2.6208"/>
  </r>
  <r>
    <n v="5275"/>
    <s v="CA-2015-162887"/>
    <x v="209"/>
    <d v="2015-11-09T00:00:00"/>
    <x v="0"/>
    <s v="SV-20785"/>
    <s v="Stewart Visinsky"/>
    <x v="0"/>
    <s v="United States"/>
    <x v="140"/>
    <x v="42"/>
    <n v="5408"/>
    <s v="East"/>
    <s v="FUR-CH-10000595"/>
    <x v="0"/>
    <x v="1"/>
    <s v="Safco Contoured Stacking Chairs"/>
    <n v="715.2"/>
    <n v="3"/>
    <n v="0"/>
    <n v="178.8"/>
  </r>
  <r>
    <n v="5276"/>
    <s v="CA-2017-147333"/>
    <x v="817"/>
    <d v="2017-12-20T00:00:00"/>
    <x v="1"/>
    <s v="KL-16555"/>
    <s v="Kelly Lampkin"/>
    <x v="1"/>
    <s v="United States"/>
    <x v="115"/>
    <x v="36"/>
    <n v="72701"/>
    <s v="South"/>
    <s v="TEC-AC-10004469"/>
    <x v="2"/>
    <x v="11"/>
    <s v="Microsoft Sculpt Comfort Mouse"/>
    <n v="159.80000000000001"/>
    <n v="4"/>
    <n v="0"/>
    <n v="70.311999999999998"/>
  </r>
  <r>
    <n v="5277"/>
    <s v="CA-2017-147333"/>
    <x v="817"/>
    <d v="2017-12-20T00:00:00"/>
    <x v="1"/>
    <s v="KL-16555"/>
    <s v="Kelly Lampkin"/>
    <x v="1"/>
    <s v="United States"/>
    <x v="115"/>
    <x v="36"/>
    <n v="72701"/>
    <s v="South"/>
    <s v="TEC-AC-10003038"/>
    <x v="2"/>
    <x v="11"/>
    <s v="Kingston Digital DataTraveler 16GB USB 2.0"/>
    <n v="44.75"/>
    <n v="5"/>
    <n v="0"/>
    <n v="8.5024999999999995"/>
  </r>
  <r>
    <n v="5278"/>
    <s v="CA-2014-113859"/>
    <x v="103"/>
    <d v="2014-09-17T00:00:00"/>
    <x v="1"/>
    <s v="BC-11125"/>
    <s v="Becky Castell"/>
    <x v="2"/>
    <s v="United States"/>
    <x v="372"/>
    <x v="5"/>
    <n v="79762"/>
    <s v="Central"/>
    <s v="FUR-CH-10004698"/>
    <x v="0"/>
    <x v="1"/>
    <s v="Padded Folding Chairs, Black, 4/Carton"/>
    <n v="340.11599999999999"/>
    <n v="6"/>
    <n v="0.3"/>
    <n v="-9.7175999999999991"/>
  </r>
  <r>
    <n v="5279"/>
    <s v="CA-2014-159681"/>
    <x v="1035"/>
    <d v="2014-12-13T00:00:00"/>
    <x v="1"/>
    <s v="PO-18850"/>
    <s v="Patrick O'Brill"/>
    <x v="0"/>
    <s v="United States"/>
    <x v="173"/>
    <x v="17"/>
    <n v="23464"/>
    <s v="South"/>
    <s v="OFF-PA-10003641"/>
    <x v="1"/>
    <x v="10"/>
    <s v="Xerox 1909"/>
    <n v="105.52"/>
    <n v="4"/>
    <n v="0"/>
    <n v="48.539200000000001"/>
  </r>
  <r>
    <n v="5280"/>
    <s v="US-2017-104094"/>
    <x v="210"/>
    <d v="2017-09-11T00:00:00"/>
    <x v="1"/>
    <s v="AG-10675"/>
    <s v="Anna Gayman"/>
    <x v="0"/>
    <s v="United States"/>
    <x v="158"/>
    <x v="6"/>
    <n v="53209"/>
    <s v="Central"/>
    <s v="TEC-AC-10002134"/>
    <x v="2"/>
    <x v="11"/>
    <s v="Rosewill 107 Normal Keys USB Wired Standard Keyboard"/>
    <n v="13.48"/>
    <n v="1"/>
    <n v="0"/>
    <n v="1.8872"/>
  </r>
  <r>
    <n v="5281"/>
    <s v="CA-2017-152709"/>
    <x v="566"/>
    <d v="2017-10-12T00:00:00"/>
    <x v="1"/>
    <s v="DB-13210"/>
    <s v="Dean Braden"/>
    <x v="0"/>
    <s v="United States"/>
    <x v="66"/>
    <x v="12"/>
    <n v="48234"/>
    <s v="Central"/>
    <s v="OFF-ST-10001837"/>
    <x v="1"/>
    <x v="4"/>
    <s v="SAFCO Mobile Desk Side File, Wire Frame"/>
    <n v="85.52"/>
    <n v="2"/>
    <n v="0"/>
    <n v="22.235199999999999"/>
  </r>
  <r>
    <n v="5282"/>
    <s v="CA-2015-105158"/>
    <x v="577"/>
    <d v="2015-09-10T00:00:00"/>
    <x v="1"/>
    <s v="SP-20860"/>
    <s v="Sung Pak"/>
    <x v="1"/>
    <s v="United States"/>
    <x v="30"/>
    <x v="11"/>
    <n v="55901"/>
    <s v="Central"/>
    <s v="FUR-FU-10001706"/>
    <x v="0"/>
    <x v="5"/>
    <s v="Longer-Life Soft White Bulbs"/>
    <n v="6.16"/>
    <n v="2"/>
    <n v="0"/>
    <n v="2.9567999999999999"/>
  </r>
  <r>
    <n v="5283"/>
    <s v="CA-2015-105158"/>
    <x v="577"/>
    <d v="2015-09-10T00:00:00"/>
    <x v="1"/>
    <s v="SP-20860"/>
    <s v="Sung Pak"/>
    <x v="1"/>
    <s v="United States"/>
    <x v="30"/>
    <x v="11"/>
    <n v="55901"/>
    <s v="Central"/>
    <s v="OFF-PA-10001970"/>
    <x v="1"/>
    <x v="10"/>
    <s v="Xerox 1881"/>
    <n v="36.840000000000003"/>
    <n v="3"/>
    <n v="0"/>
    <n v="17.314800000000002"/>
  </r>
  <r>
    <n v="5284"/>
    <s v="CA-2014-133424"/>
    <x v="809"/>
    <d v="2014-04-04T00:00:00"/>
    <x v="1"/>
    <s v="Dl-13600"/>
    <s v="Dorris liebe"/>
    <x v="1"/>
    <s v="United States"/>
    <x v="4"/>
    <x v="4"/>
    <n v="98105"/>
    <s v="West"/>
    <s v="OFF-ST-10002957"/>
    <x v="1"/>
    <x v="4"/>
    <s v="Sterilite Show Offs Storage Containers"/>
    <n v="15.84"/>
    <n v="3"/>
    <n v="0"/>
    <n v="0"/>
  </r>
  <r>
    <n v="5285"/>
    <s v="CA-2014-133424"/>
    <x v="809"/>
    <d v="2014-04-04T00:00:00"/>
    <x v="1"/>
    <s v="Dl-13600"/>
    <s v="Dorris liebe"/>
    <x v="1"/>
    <s v="United States"/>
    <x v="4"/>
    <x v="4"/>
    <n v="98105"/>
    <s v="West"/>
    <s v="OFF-LA-10002312"/>
    <x v="1"/>
    <x v="2"/>
    <s v="Avery 490"/>
    <n v="44.4"/>
    <n v="3"/>
    <n v="0"/>
    <n v="22.2"/>
  </r>
  <r>
    <n v="5286"/>
    <s v="CA-2017-105991"/>
    <x v="1024"/>
    <d v="2017-05-06T00:00:00"/>
    <x v="2"/>
    <s v="LH-17020"/>
    <s v="Lisa Hazard"/>
    <x v="0"/>
    <s v="United States"/>
    <x v="103"/>
    <x v="22"/>
    <n v="80027"/>
    <s v="West"/>
    <s v="OFF-EN-10002600"/>
    <x v="1"/>
    <x v="12"/>
    <s v="Redi-Strip #10 Envelopes, 4 1/8 x 9 1/2"/>
    <n v="21.24"/>
    <n v="9"/>
    <n v="0.2"/>
    <n v="7.4340000000000002"/>
  </r>
  <r>
    <n v="5287"/>
    <s v="CA-2017-105991"/>
    <x v="1024"/>
    <d v="2017-05-06T00:00:00"/>
    <x v="2"/>
    <s v="LH-17020"/>
    <s v="Lisa Hazard"/>
    <x v="0"/>
    <s v="United States"/>
    <x v="103"/>
    <x v="22"/>
    <n v="80027"/>
    <s v="West"/>
    <s v="OFF-BI-10003274"/>
    <x v="1"/>
    <x v="8"/>
    <s v="Avery Durable Slant Ring Binders, No Labels"/>
    <n v="9.5519999999999996"/>
    <n v="8"/>
    <n v="0.7"/>
    <n v="-7.3231999999999999"/>
  </r>
  <r>
    <n v="5288"/>
    <s v="CA-2017-105991"/>
    <x v="1024"/>
    <d v="2017-05-06T00:00:00"/>
    <x v="2"/>
    <s v="LH-17020"/>
    <s v="Lisa Hazard"/>
    <x v="0"/>
    <s v="United States"/>
    <x v="103"/>
    <x v="22"/>
    <n v="80027"/>
    <s v="West"/>
    <s v="FUR-BO-10004467"/>
    <x v="0"/>
    <x v="0"/>
    <s v="Bestar Classic Bookcase"/>
    <n v="89.991"/>
    <n v="3"/>
    <n v="0.7"/>
    <n v="-152.9847"/>
  </r>
  <r>
    <n v="5289"/>
    <s v="US-2017-136784"/>
    <x v="504"/>
    <d v="2017-05-05T00:00:00"/>
    <x v="1"/>
    <s v="AD-10180"/>
    <s v="Alan Dominguez"/>
    <x v="2"/>
    <s v="United States"/>
    <x v="8"/>
    <x v="1"/>
    <n v="94122"/>
    <s v="West"/>
    <s v="OFF-PA-10000675"/>
    <x v="1"/>
    <x v="10"/>
    <s v="Xerox 1919"/>
    <n v="163.96"/>
    <n v="4"/>
    <n v="0"/>
    <n v="80.340400000000002"/>
  </r>
  <r>
    <n v="5290"/>
    <s v="CA-2014-146283"/>
    <x v="78"/>
    <d v="2014-09-15T00:00:00"/>
    <x v="1"/>
    <s v="KT-16465"/>
    <s v="Kean Takahito"/>
    <x v="0"/>
    <s v="United States"/>
    <x v="12"/>
    <x v="5"/>
    <n v="77036"/>
    <s v="Central"/>
    <s v="OFF-PA-10002259"/>
    <x v="1"/>
    <x v="10"/>
    <s v="Geographics Note Cards, Blank, White, 8 1/2&quot; x 11&quot;"/>
    <n v="17.904"/>
    <n v="2"/>
    <n v="0.2"/>
    <n v="6.2664"/>
  </r>
  <r>
    <n v="5291"/>
    <s v="CA-2014-146283"/>
    <x v="78"/>
    <d v="2014-09-15T00:00:00"/>
    <x v="1"/>
    <s v="KT-16465"/>
    <s v="Kean Takahito"/>
    <x v="0"/>
    <s v="United States"/>
    <x v="12"/>
    <x v="5"/>
    <n v="77036"/>
    <s v="Central"/>
    <s v="FUR-CH-10004287"/>
    <x v="0"/>
    <x v="1"/>
    <s v="SAFCO Arco Folding Chair"/>
    <n v="966.7"/>
    <n v="5"/>
    <n v="0.3"/>
    <n v="-13.81"/>
  </r>
  <r>
    <n v="5292"/>
    <s v="CA-2014-146283"/>
    <x v="78"/>
    <d v="2014-09-15T00:00:00"/>
    <x v="1"/>
    <s v="KT-16465"/>
    <s v="Kean Takahito"/>
    <x v="0"/>
    <s v="United States"/>
    <x v="12"/>
    <x v="5"/>
    <n v="77036"/>
    <s v="Central"/>
    <s v="OFF-PA-10000482"/>
    <x v="1"/>
    <x v="10"/>
    <s v="Snap-A-Way Black Print Carbonless Ruled Speed Letter, Triplicate"/>
    <n v="182.11199999999999"/>
    <n v="6"/>
    <n v="0.2"/>
    <n v="61.462800000000001"/>
  </r>
  <r>
    <n v="5293"/>
    <s v="CA-2017-151218"/>
    <x v="308"/>
    <d v="2017-06-23T00:00:00"/>
    <x v="2"/>
    <s v="PJ-19015"/>
    <s v="Pauline Johnson"/>
    <x v="0"/>
    <s v="United States"/>
    <x v="100"/>
    <x v="2"/>
    <n v="33180"/>
    <s v="South"/>
    <s v="OFF-ST-10004835"/>
    <x v="1"/>
    <x v="4"/>
    <s v="Plastic Stacking Crates &amp; Casters"/>
    <n v="4.4640000000000004"/>
    <n v="1"/>
    <n v="0.2"/>
    <n v="0.33479999999999999"/>
  </r>
  <r>
    <n v="5294"/>
    <s v="CA-2015-111073"/>
    <x v="207"/>
    <d v="2015-12-30T00:00:00"/>
    <x v="1"/>
    <s v="MC-18100"/>
    <s v="Mick Crebagga"/>
    <x v="0"/>
    <s v="United States"/>
    <x v="64"/>
    <x v="24"/>
    <n v="44256"/>
    <s v="East"/>
    <s v="FUR-TA-10004086"/>
    <x v="0"/>
    <x v="3"/>
    <s v="KI Adjustable-Height Table"/>
    <n v="51.588000000000001"/>
    <n v="1"/>
    <n v="0.4"/>
    <n v="-15.4764"/>
  </r>
  <r>
    <n v="5295"/>
    <s v="CA-2017-144883"/>
    <x v="733"/>
    <d v="2017-08-19T00:00:00"/>
    <x v="1"/>
    <s v="BO-11350"/>
    <s v="Bill Overfelt"/>
    <x v="1"/>
    <s v="United States"/>
    <x v="43"/>
    <x v="11"/>
    <n v="55113"/>
    <s v="Central"/>
    <s v="OFF-LA-10000305"/>
    <x v="1"/>
    <x v="2"/>
    <s v="Avery 495"/>
    <n v="50.4"/>
    <n v="8"/>
    <n v="0"/>
    <n v="23.184000000000001"/>
  </r>
  <r>
    <n v="5296"/>
    <s v="CA-2017-142174"/>
    <x v="168"/>
    <d v="2017-03-09T00:00:00"/>
    <x v="1"/>
    <s v="DP-13000"/>
    <s v="Darren Powers"/>
    <x v="0"/>
    <s v="United States"/>
    <x v="12"/>
    <x v="5"/>
    <n v="77041"/>
    <s v="Central"/>
    <s v="OFF-PA-10000806"/>
    <x v="1"/>
    <x v="10"/>
    <s v="Xerox 1934"/>
    <n v="89.567999999999998"/>
    <n v="2"/>
    <n v="0.2"/>
    <n v="32.468400000000003"/>
  </r>
  <r>
    <n v="5297"/>
    <s v="CA-2017-108791"/>
    <x v="944"/>
    <d v="2017-07-31T00:00:00"/>
    <x v="1"/>
    <s v="TM-21490"/>
    <s v="Tony Molinari"/>
    <x v="0"/>
    <s v="United States"/>
    <x v="181"/>
    <x v="15"/>
    <n v="10701"/>
    <s v="East"/>
    <s v="FUR-FU-10004018"/>
    <x v="0"/>
    <x v="5"/>
    <s v="Tensor Computer Mounted Lamp"/>
    <n v="14.89"/>
    <n v="1"/>
    <n v="0"/>
    <n v="4.0202999999999998"/>
  </r>
  <r>
    <n v="5298"/>
    <s v="CA-2017-108791"/>
    <x v="944"/>
    <d v="2017-07-31T00:00:00"/>
    <x v="1"/>
    <s v="TM-21490"/>
    <s v="Tony Molinari"/>
    <x v="0"/>
    <s v="United States"/>
    <x v="181"/>
    <x v="15"/>
    <n v="10701"/>
    <s v="East"/>
    <s v="TEC-PH-10002660"/>
    <x v="2"/>
    <x v="7"/>
    <s v="Nortel Networks T7316 E Nt8 B27"/>
    <n v="543.91999999999996"/>
    <n v="8"/>
    <n v="0"/>
    <n v="135.97999999999999"/>
  </r>
  <r>
    <n v="5299"/>
    <s v="CA-2016-106656"/>
    <x v="713"/>
    <d v="2016-09-26T00:00:00"/>
    <x v="2"/>
    <s v="DV-13045"/>
    <s v="Darrin Van Huff"/>
    <x v="1"/>
    <s v="United States"/>
    <x v="70"/>
    <x v="1"/>
    <n v="92037"/>
    <s v="West"/>
    <s v="OFF-EN-10001509"/>
    <x v="1"/>
    <x v="12"/>
    <s v="Poly String Tie Envelopes"/>
    <n v="4.08"/>
    <n v="2"/>
    <n v="0"/>
    <n v="1.9176"/>
  </r>
  <r>
    <n v="5300"/>
    <s v="CA-2016-106656"/>
    <x v="713"/>
    <d v="2016-09-26T00:00:00"/>
    <x v="2"/>
    <s v="DV-13045"/>
    <s v="Darrin Van Huff"/>
    <x v="1"/>
    <s v="United States"/>
    <x v="70"/>
    <x v="1"/>
    <n v="92037"/>
    <s v="West"/>
    <s v="OFF-LA-10003148"/>
    <x v="1"/>
    <x v="2"/>
    <s v="Avery 51"/>
    <n v="18.899999999999999"/>
    <n v="3"/>
    <n v="0"/>
    <n v="8.6940000000000008"/>
  </r>
  <r>
    <n v="5301"/>
    <s v="CA-2016-113831"/>
    <x v="198"/>
    <d v="2016-06-03T00:00:00"/>
    <x v="1"/>
    <s v="AH-10690"/>
    <s v="Anna Häberlin"/>
    <x v="1"/>
    <s v="United States"/>
    <x v="24"/>
    <x v="17"/>
    <n v="22153"/>
    <s v="South"/>
    <s v="FUR-TA-10002645"/>
    <x v="0"/>
    <x v="3"/>
    <s v="Hon Rectangular Conference Tables"/>
    <n v="2275.5"/>
    <n v="10"/>
    <n v="0"/>
    <n v="386.83499999999998"/>
  </r>
  <r>
    <n v="5302"/>
    <s v="CA-2016-113831"/>
    <x v="198"/>
    <d v="2016-06-03T00:00:00"/>
    <x v="1"/>
    <s v="AH-10690"/>
    <s v="Anna Häberlin"/>
    <x v="1"/>
    <s v="United States"/>
    <x v="24"/>
    <x v="17"/>
    <n v="22153"/>
    <s v="South"/>
    <s v="TEC-AC-10003033"/>
    <x v="2"/>
    <x v="11"/>
    <s v="Plantronics CS510 - Over-the-Head monaural Wireless Headset System"/>
    <n v="1979.7"/>
    <n v="6"/>
    <n v="0"/>
    <n v="653.30100000000004"/>
  </r>
  <r>
    <n v="5303"/>
    <s v="CA-2016-113831"/>
    <x v="198"/>
    <d v="2016-06-03T00:00:00"/>
    <x v="1"/>
    <s v="AH-10690"/>
    <s v="Anna Häberlin"/>
    <x v="1"/>
    <s v="United States"/>
    <x v="24"/>
    <x v="17"/>
    <n v="22153"/>
    <s v="South"/>
    <s v="OFF-LA-10001297"/>
    <x v="1"/>
    <x v="2"/>
    <s v="Avery 473"/>
    <n v="62.1"/>
    <n v="6"/>
    <n v="0"/>
    <n v="29.808"/>
  </r>
  <r>
    <n v="5304"/>
    <s v="US-2014-139500"/>
    <x v="912"/>
    <d v="2014-11-20T00:00:00"/>
    <x v="1"/>
    <s v="AB-10165"/>
    <s v="Alan Barnes"/>
    <x v="0"/>
    <s v="United States"/>
    <x v="27"/>
    <x v="10"/>
    <n v="62521"/>
    <s v="Central"/>
    <s v="FUR-CH-10002017"/>
    <x v="0"/>
    <x v="1"/>
    <s v="SAFCO Optional Arm Kit for Workspace Cribbage Stacking Chair"/>
    <n v="37.295999999999999"/>
    <n v="2"/>
    <n v="0.3"/>
    <n v="-1.0656000000000001"/>
  </r>
  <r>
    <n v="5305"/>
    <s v="US-2014-166310"/>
    <x v="158"/>
    <d v="2014-09-23T00:00:00"/>
    <x v="2"/>
    <s v="JS-15940"/>
    <s v="Joni Sundaresam"/>
    <x v="2"/>
    <s v="United States"/>
    <x v="164"/>
    <x v="5"/>
    <n v="75043"/>
    <s v="Central"/>
    <s v="FUR-FU-10001546"/>
    <x v="0"/>
    <x v="5"/>
    <s v="Dana Swing-Arm Lamps"/>
    <n v="8.5440000000000005"/>
    <n v="2"/>
    <n v="0.6"/>
    <n v="-7.476"/>
  </r>
  <r>
    <n v="5306"/>
    <s v="US-2016-168410"/>
    <x v="823"/>
    <d v="2016-02-26T00:00:00"/>
    <x v="1"/>
    <s v="BV-11245"/>
    <s v="Benjamin Venier"/>
    <x v="1"/>
    <s v="United States"/>
    <x v="147"/>
    <x v="15"/>
    <n v="11572"/>
    <s v="East"/>
    <s v="FUR-FU-10000629"/>
    <x v="0"/>
    <x v="5"/>
    <s v="9-3/4 Diameter Round Wall Clock"/>
    <n v="68.95"/>
    <n v="5"/>
    <n v="0"/>
    <n v="28.959"/>
  </r>
  <r>
    <n v="5307"/>
    <s v="US-2016-168410"/>
    <x v="823"/>
    <d v="2016-02-26T00:00:00"/>
    <x v="1"/>
    <s v="BV-11245"/>
    <s v="Benjamin Venier"/>
    <x v="1"/>
    <s v="United States"/>
    <x v="147"/>
    <x v="15"/>
    <n v="11572"/>
    <s v="East"/>
    <s v="OFF-ST-10000036"/>
    <x v="1"/>
    <x v="4"/>
    <s v="Recycled Data-Pak for Archival Bound Computer Printouts, 12-1/2 x 12-1/2 x 16"/>
    <n v="296.37"/>
    <n v="3"/>
    <n v="0"/>
    <n v="80.019900000000007"/>
  </r>
  <r>
    <n v="5308"/>
    <s v="US-2016-168410"/>
    <x v="823"/>
    <d v="2016-02-26T00:00:00"/>
    <x v="1"/>
    <s v="BV-11245"/>
    <s v="Benjamin Venier"/>
    <x v="1"/>
    <s v="United States"/>
    <x v="147"/>
    <x v="15"/>
    <n v="11572"/>
    <s v="East"/>
    <s v="TEC-PH-10002583"/>
    <x v="2"/>
    <x v="7"/>
    <s v="iOttie HLCRIO102 Car Mount"/>
    <n v="39.979999999999997"/>
    <n v="2"/>
    <n v="0"/>
    <n v="1.9990000000000001"/>
  </r>
  <r>
    <n v="5309"/>
    <s v="CA-2017-131254"/>
    <x v="123"/>
    <d v="2017-11-21T00:00:00"/>
    <x v="2"/>
    <s v="NC-18415"/>
    <s v="Nathan Cano"/>
    <x v="0"/>
    <s v="United States"/>
    <x v="12"/>
    <x v="5"/>
    <n v="77095"/>
    <s v="Central"/>
    <s v="FUR-CH-10003774"/>
    <x v="0"/>
    <x v="1"/>
    <s v="Global Wood Trimmed Manager's Task Chair, Khaki"/>
    <n v="191.05799999999999"/>
    <n v="3"/>
    <n v="0.3"/>
    <n v="-46.399799999999999"/>
  </r>
  <r>
    <n v="5310"/>
    <s v="CA-2017-131254"/>
    <x v="123"/>
    <d v="2017-11-21T00:00:00"/>
    <x v="2"/>
    <s v="NC-18415"/>
    <s v="Nathan Cano"/>
    <x v="0"/>
    <s v="United States"/>
    <x v="12"/>
    <x v="5"/>
    <n v="77095"/>
    <s v="Central"/>
    <s v="OFF-AR-10003876"/>
    <x v="1"/>
    <x v="6"/>
    <s v="Avery Hi-Liter GlideStik Fluorescent Highlighter, Yellow Ink"/>
    <n v="13.04"/>
    <n v="5"/>
    <n v="0.2"/>
    <n v="3.9119999999999999"/>
  </r>
  <r>
    <n v="5311"/>
    <s v="CA-2017-131254"/>
    <x v="123"/>
    <d v="2017-11-21T00:00:00"/>
    <x v="2"/>
    <s v="NC-18415"/>
    <s v="Nathan Cano"/>
    <x v="0"/>
    <s v="United States"/>
    <x v="12"/>
    <x v="5"/>
    <n v="77095"/>
    <s v="Central"/>
    <s v="OFF-BI-10003527"/>
    <x v="1"/>
    <x v="8"/>
    <s v="Fellowes PB500 Electric Punch Plastic Comb Binding Machine with Manual Bind"/>
    <n v="1525.1880000000001"/>
    <n v="6"/>
    <n v="0.8"/>
    <n v="-2287.7820000000002"/>
  </r>
  <r>
    <n v="5312"/>
    <s v="CA-2016-123414"/>
    <x v="1036"/>
    <d v="2016-08-27T00:00:00"/>
    <x v="1"/>
    <s v="SU-20665"/>
    <s v="Stephanie Ulpright"/>
    <x v="2"/>
    <s v="United States"/>
    <x v="202"/>
    <x v="3"/>
    <n v="27834"/>
    <s v="South"/>
    <s v="OFF-LA-10004559"/>
    <x v="1"/>
    <x v="2"/>
    <s v="Avery 49"/>
    <n v="9.2159999999999993"/>
    <n v="4"/>
    <n v="0.2"/>
    <n v="3.3408000000000002"/>
  </r>
  <r>
    <n v="5313"/>
    <s v="CA-2016-123414"/>
    <x v="1036"/>
    <d v="2016-08-27T00:00:00"/>
    <x v="1"/>
    <s v="SU-20665"/>
    <s v="Stephanie Ulpright"/>
    <x v="2"/>
    <s v="United States"/>
    <x v="202"/>
    <x v="3"/>
    <n v="27834"/>
    <s v="South"/>
    <s v="OFF-SU-10002573"/>
    <x v="1"/>
    <x v="14"/>
    <s v="Acme 10&quot; Easy Grip Assistive Scissors"/>
    <n v="28.047999999999998"/>
    <n v="2"/>
    <n v="0.2"/>
    <n v="3.5059999999999998"/>
  </r>
  <r>
    <n v="5314"/>
    <s v="CA-2017-137876"/>
    <x v="504"/>
    <d v="2017-05-05T00:00:00"/>
    <x v="1"/>
    <s v="DJ-13510"/>
    <s v="Don Jones"/>
    <x v="1"/>
    <s v="United States"/>
    <x v="8"/>
    <x v="1"/>
    <n v="94110"/>
    <s v="West"/>
    <s v="FUR-FU-10000222"/>
    <x v="0"/>
    <x v="5"/>
    <s v="Seth Thomas 16&quot; Steel Case Clock"/>
    <n v="64.959999999999994"/>
    <n v="2"/>
    <n v="0"/>
    <n v="21.436800000000002"/>
  </r>
  <r>
    <n v="5315"/>
    <s v="CA-2017-137876"/>
    <x v="504"/>
    <d v="2017-05-05T00:00:00"/>
    <x v="1"/>
    <s v="DJ-13510"/>
    <s v="Don Jones"/>
    <x v="1"/>
    <s v="United States"/>
    <x v="8"/>
    <x v="1"/>
    <n v="94110"/>
    <s v="West"/>
    <s v="OFF-EN-10001219"/>
    <x v="1"/>
    <x v="12"/>
    <s v="#10- 4 1/8&quot; x 9 1/2&quot; Security-Tint Envelopes"/>
    <n v="30.56"/>
    <n v="4"/>
    <n v="0"/>
    <n v="14.974399999999999"/>
  </r>
  <r>
    <n v="5316"/>
    <s v="CA-2016-154060"/>
    <x v="440"/>
    <d v="2016-05-08T00:00:00"/>
    <x v="1"/>
    <s v="DL-12865"/>
    <s v="Dan Lawera"/>
    <x v="0"/>
    <s v="United States"/>
    <x v="247"/>
    <x v="3"/>
    <n v="27405"/>
    <s v="South"/>
    <s v="FUR-CH-10002304"/>
    <x v="0"/>
    <x v="1"/>
    <s v="Global Stack Chair without Arms, Black"/>
    <n v="187.05600000000001"/>
    <n v="9"/>
    <n v="0.2"/>
    <n v="11.691000000000001"/>
  </r>
  <r>
    <n v="5317"/>
    <s v="US-2017-162558"/>
    <x v="280"/>
    <d v="2017-10-05T00:00:00"/>
    <x v="2"/>
    <s v="Dp-13240"/>
    <s v="Dean percer"/>
    <x v="2"/>
    <s v="United States"/>
    <x v="289"/>
    <x v="18"/>
    <n v="37918"/>
    <s v="South"/>
    <s v="FUR-FU-10002364"/>
    <x v="0"/>
    <x v="5"/>
    <s v="Eldon Expressions Wood Desk Accessories, Oak"/>
    <n v="11.808"/>
    <n v="2"/>
    <n v="0.2"/>
    <n v="1.3284"/>
  </r>
  <r>
    <n v="5318"/>
    <s v="US-2017-162558"/>
    <x v="280"/>
    <d v="2017-10-05T00:00:00"/>
    <x v="2"/>
    <s v="Dp-13240"/>
    <s v="Dean percer"/>
    <x v="2"/>
    <s v="United States"/>
    <x v="289"/>
    <x v="18"/>
    <n v="37918"/>
    <s v="South"/>
    <s v="FUR-FU-10004864"/>
    <x v="0"/>
    <x v="5"/>
    <s v="Eldon 500 Class Desk Accessories"/>
    <n v="9.6560000000000006"/>
    <n v="1"/>
    <n v="0.2"/>
    <n v="1.5690999999999999"/>
  </r>
  <r>
    <n v="5319"/>
    <s v="US-2017-162558"/>
    <x v="280"/>
    <d v="2017-10-05T00:00:00"/>
    <x v="2"/>
    <s v="Dp-13240"/>
    <s v="Dean percer"/>
    <x v="2"/>
    <s v="United States"/>
    <x v="289"/>
    <x v="18"/>
    <n v="37918"/>
    <s v="South"/>
    <s v="OFF-PA-10003172"/>
    <x v="1"/>
    <x v="10"/>
    <s v="Xerox 1996"/>
    <n v="20.736000000000001"/>
    <n v="4"/>
    <n v="0.2"/>
    <n v="7.2576000000000001"/>
  </r>
  <r>
    <n v="5320"/>
    <s v="US-2017-162558"/>
    <x v="280"/>
    <d v="2017-10-05T00:00:00"/>
    <x v="2"/>
    <s v="Dp-13240"/>
    <s v="Dean percer"/>
    <x v="2"/>
    <s v="United States"/>
    <x v="289"/>
    <x v="18"/>
    <n v="37918"/>
    <s v="South"/>
    <s v="OFF-BI-10000977"/>
    <x v="1"/>
    <x v="8"/>
    <s v="Ibico Plastic Spiral Binding Combs"/>
    <n v="27.36"/>
    <n v="3"/>
    <n v="0.7"/>
    <n v="-21.888000000000002"/>
  </r>
  <r>
    <n v="5321"/>
    <s v="US-2017-162558"/>
    <x v="280"/>
    <d v="2017-10-05T00:00:00"/>
    <x v="2"/>
    <s v="Dp-13240"/>
    <s v="Dean percer"/>
    <x v="2"/>
    <s v="United States"/>
    <x v="289"/>
    <x v="18"/>
    <n v="37918"/>
    <s v="South"/>
    <s v="FUR-TA-10000198"/>
    <x v="0"/>
    <x v="3"/>
    <s v="Chromcraft Bull-Nose Wood Oval Conference Tables &amp; Bases"/>
    <n v="2314.116"/>
    <n v="7"/>
    <n v="0.4"/>
    <n v="-1002.7836"/>
  </r>
  <r>
    <n v="5322"/>
    <s v="US-2017-162558"/>
    <x v="280"/>
    <d v="2017-10-05T00:00:00"/>
    <x v="2"/>
    <s v="Dp-13240"/>
    <s v="Dean percer"/>
    <x v="2"/>
    <s v="United States"/>
    <x v="289"/>
    <x v="18"/>
    <n v="37918"/>
    <s v="South"/>
    <s v="OFF-BI-10003984"/>
    <x v="1"/>
    <x v="8"/>
    <s v="Lock-Up Easel 'Spel-Binder'"/>
    <n v="34.235999999999997"/>
    <n v="4"/>
    <n v="0.7"/>
    <n v="-26.247599999999998"/>
  </r>
  <r>
    <n v="5323"/>
    <s v="US-2017-162558"/>
    <x v="280"/>
    <d v="2017-10-05T00:00:00"/>
    <x v="2"/>
    <s v="Dp-13240"/>
    <s v="Dean percer"/>
    <x v="2"/>
    <s v="United States"/>
    <x v="289"/>
    <x v="18"/>
    <n v="37918"/>
    <s v="South"/>
    <s v="FUR-FU-10003691"/>
    <x v="0"/>
    <x v="5"/>
    <s v="Eldon Image Series Desk Accessories, Ebony"/>
    <n v="19.760000000000002"/>
    <n v="2"/>
    <n v="0.2"/>
    <n v="5.9279999999999999"/>
  </r>
  <r>
    <n v="5324"/>
    <s v="CA-2017-134439"/>
    <x v="65"/>
    <d v="2017-09-23T00:00:00"/>
    <x v="0"/>
    <s v="TM-21010"/>
    <s v="Tamara Manning"/>
    <x v="0"/>
    <s v="United States"/>
    <x v="438"/>
    <x v="8"/>
    <n v="68801"/>
    <s v="Central"/>
    <s v="OFF-PA-10004082"/>
    <x v="1"/>
    <x v="10"/>
    <s v="Adams Telephone Message Book w/Frequently-Called Numbers Space, 400 Messages per Book"/>
    <n v="15.96"/>
    <n v="2"/>
    <n v="0"/>
    <n v="7.98"/>
  </r>
  <r>
    <n v="5325"/>
    <s v="CA-2015-119508"/>
    <x v="784"/>
    <d v="2015-12-09T00:00:00"/>
    <x v="1"/>
    <s v="TZ-21580"/>
    <s v="Tracy Zic"/>
    <x v="0"/>
    <s v="United States"/>
    <x v="80"/>
    <x v="1"/>
    <n v="90712"/>
    <s v="West"/>
    <s v="OFF-AR-10003723"/>
    <x v="1"/>
    <x v="6"/>
    <s v="Avery Hi-Liter Fluorescent Desk Style Markers"/>
    <n v="16.899999999999999"/>
    <n v="5"/>
    <n v="0"/>
    <n v="6.2530000000000001"/>
  </r>
  <r>
    <n v="5326"/>
    <s v="CA-2015-119508"/>
    <x v="784"/>
    <d v="2015-12-09T00:00:00"/>
    <x v="1"/>
    <s v="TZ-21580"/>
    <s v="Tracy Zic"/>
    <x v="0"/>
    <s v="United States"/>
    <x v="80"/>
    <x v="1"/>
    <n v="90712"/>
    <s v="West"/>
    <s v="FUR-FU-10004270"/>
    <x v="0"/>
    <x v="5"/>
    <s v="Eldon Image Series Desk Accessories, Burgundy"/>
    <n v="25.08"/>
    <n v="6"/>
    <n v="0"/>
    <n v="9.0288000000000004"/>
  </r>
  <r>
    <n v="5327"/>
    <s v="CA-2015-152681"/>
    <x v="184"/>
    <d v="2015-01-22T00:00:00"/>
    <x v="1"/>
    <s v="SC-20260"/>
    <s v="Scott Cohen"/>
    <x v="1"/>
    <s v="United States"/>
    <x v="104"/>
    <x v="31"/>
    <n v="1841"/>
    <s v="East"/>
    <s v="OFF-AR-10003183"/>
    <x v="1"/>
    <x v="6"/>
    <s v="Avery Fluorescent Highlighter Four-Color Set"/>
    <n v="6.68"/>
    <n v="2"/>
    <n v="0"/>
    <n v="2.004"/>
  </r>
  <r>
    <n v="5328"/>
    <s v="CA-2014-130813"/>
    <x v="1037"/>
    <d v="2014-01-08T00:00:00"/>
    <x v="0"/>
    <s v="LS-17230"/>
    <s v="Lycoris Saunders"/>
    <x v="0"/>
    <s v="United States"/>
    <x v="1"/>
    <x v="1"/>
    <n v="90049"/>
    <s v="West"/>
    <s v="OFF-PA-10002005"/>
    <x v="1"/>
    <x v="10"/>
    <s v="Xerox 225"/>
    <n v="19.440000000000001"/>
    <n v="3"/>
    <n v="0"/>
    <n v="9.3312000000000008"/>
  </r>
  <r>
    <n v="5329"/>
    <s v="CA-2015-120320"/>
    <x v="616"/>
    <d v="2015-03-09T00:00:00"/>
    <x v="1"/>
    <s v="MV-18190"/>
    <s v="Mike Vittorini"/>
    <x v="0"/>
    <s v="United States"/>
    <x v="12"/>
    <x v="5"/>
    <n v="77036"/>
    <s v="Central"/>
    <s v="TEC-PH-10000149"/>
    <x v="2"/>
    <x v="7"/>
    <s v="Cisco SPA525G2 IP Phone - Wireless"/>
    <n v="31.92"/>
    <n v="2"/>
    <n v="0.2"/>
    <n v="2.3940000000000001"/>
  </r>
  <r>
    <n v="5330"/>
    <s v="CA-2016-111941"/>
    <x v="591"/>
    <d v="2016-12-28T00:00:00"/>
    <x v="0"/>
    <s v="BD-11620"/>
    <s v="Brian DeCherney"/>
    <x v="0"/>
    <s v="United States"/>
    <x v="20"/>
    <x v="15"/>
    <n v="10035"/>
    <s v="East"/>
    <s v="OFF-BI-10001524"/>
    <x v="1"/>
    <x v="8"/>
    <s v="GBC Premium Transparent Covers with Diagonal Lined Pattern"/>
    <n v="33.567999999999998"/>
    <n v="2"/>
    <n v="0.2"/>
    <n v="11.748799999999999"/>
  </r>
  <r>
    <n v="5331"/>
    <s v="CA-2016-123120"/>
    <x v="913"/>
    <d v="2016-09-08T00:00:00"/>
    <x v="1"/>
    <s v="CV-12295"/>
    <s v="Christina VanderZanden"/>
    <x v="0"/>
    <s v="United States"/>
    <x v="20"/>
    <x v="15"/>
    <n v="10011"/>
    <s v="East"/>
    <s v="FUR-FU-10004748"/>
    <x v="0"/>
    <x v="5"/>
    <s v="Howard Miller 16&quot; Diameter Gallery Wall Clock"/>
    <n v="63.94"/>
    <n v="1"/>
    <n v="0"/>
    <n v="24.936599999999999"/>
  </r>
  <r>
    <n v="5332"/>
    <s v="CA-2016-123120"/>
    <x v="913"/>
    <d v="2016-09-08T00:00:00"/>
    <x v="1"/>
    <s v="CV-12295"/>
    <s v="Christina VanderZanden"/>
    <x v="0"/>
    <s v="United States"/>
    <x v="20"/>
    <x v="15"/>
    <n v="10011"/>
    <s v="East"/>
    <s v="OFF-BI-10001460"/>
    <x v="1"/>
    <x v="8"/>
    <s v="Plastic Binding Combs"/>
    <n v="60.6"/>
    <n v="5"/>
    <n v="0.2"/>
    <n v="20.452500000000001"/>
  </r>
  <r>
    <n v="5333"/>
    <s v="CA-2016-123120"/>
    <x v="913"/>
    <d v="2016-09-08T00:00:00"/>
    <x v="1"/>
    <s v="CV-12295"/>
    <s v="Christina VanderZanden"/>
    <x v="0"/>
    <s v="United States"/>
    <x v="20"/>
    <x v="15"/>
    <n v="10011"/>
    <s v="East"/>
    <s v="OFF-SU-10002503"/>
    <x v="1"/>
    <x v="14"/>
    <s v="Acme Preferred Stainless Steel Scissors"/>
    <n v="22.72"/>
    <n v="4"/>
    <n v="0"/>
    <n v="6.5888"/>
  </r>
  <r>
    <n v="5334"/>
    <s v="CA-2014-103331"/>
    <x v="86"/>
    <d v="2014-09-01T00:00:00"/>
    <x v="1"/>
    <s v="KB-16315"/>
    <s v="Karl Braun"/>
    <x v="0"/>
    <s v="United States"/>
    <x v="46"/>
    <x v="13"/>
    <n v="19711"/>
    <s v="East"/>
    <s v="FUR-FU-10001731"/>
    <x v="0"/>
    <x v="5"/>
    <s v="Acrylic Self-Standing Desk Frames"/>
    <n v="10.68"/>
    <n v="4"/>
    <n v="0"/>
    <n v="4.0583999999999998"/>
  </r>
  <r>
    <n v="5335"/>
    <s v="CA-2014-103331"/>
    <x v="86"/>
    <d v="2014-09-01T00:00:00"/>
    <x v="1"/>
    <s v="KB-16315"/>
    <s v="Karl Braun"/>
    <x v="0"/>
    <s v="United States"/>
    <x v="46"/>
    <x v="13"/>
    <n v="19711"/>
    <s v="East"/>
    <s v="OFF-PA-10002160"/>
    <x v="1"/>
    <x v="10"/>
    <s v="Xerox 1978"/>
    <n v="17.34"/>
    <n v="3"/>
    <n v="0"/>
    <n v="8.4966000000000008"/>
  </r>
  <r>
    <n v="5336"/>
    <s v="CA-2014-103331"/>
    <x v="86"/>
    <d v="2014-09-01T00:00:00"/>
    <x v="1"/>
    <s v="KB-16315"/>
    <s v="Karl Braun"/>
    <x v="0"/>
    <s v="United States"/>
    <x v="46"/>
    <x v="13"/>
    <n v="19711"/>
    <s v="East"/>
    <s v="OFF-PA-10002659"/>
    <x v="1"/>
    <x v="10"/>
    <s v="Avoid Verbal Orders Carbonless Minifold Book"/>
    <n v="3.38"/>
    <n v="1"/>
    <n v="0"/>
    <n v="1.5548"/>
  </r>
  <r>
    <n v="5337"/>
    <s v="CA-2015-169278"/>
    <x v="1031"/>
    <d v="2015-05-25T00:00:00"/>
    <x v="1"/>
    <s v="ME-18010"/>
    <s v="Michelle Ellison"/>
    <x v="1"/>
    <s v="United States"/>
    <x v="4"/>
    <x v="4"/>
    <n v="98105"/>
    <s v="West"/>
    <s v="OFF-BI-10001636"/>
    <x v="1"/>
    <x v="8"/>
    <s v="Ibico Plastic and Wire Spiral Binding Combs"/>
    <n v="26.975999999999999"/>
    <n v="4"/>
    <n v="0.2"/>
    <n v="8.7672000000000008"/>
  </r>
  <r>
    <n v="5338"/>
    <s v="CA-2017-111577"/>
    <x v="524"/>
    <d v="2017-10-21T00:00:00"/>
    <x v="1"/>
    <s v="AJ-10780"/>
    <s v="Anthony Jacobs"/>
    <x v="1"/>
    <s v="United States"/>
    <x v="48"/>
    <x v="16"/>
    <n v="85254"/>
    <s v="West"/>
    <s v="OFF-PA-10000062"/>
    <x v="1"/>
    <x v="10"/>
    <s v="Green Bar Computer Printout Paper"/>
    <n v="307.77600000000001"/>
    <n v="7"/>
    <n v="0.2"/>
    <n v="111.5688"/>
  </r>
  <r>
    <n v="5339"/>
    <s v="CA-2015-146486"/>
    <x v="529"/>
    <d v="2015-11-14T00:00:00"/>
    <x v="0"/>
    <s v="DV-13465"/>
    <s v="Dianna Vittorini"/>
    <x v="0"/>
    <s v="United States"/>
    <x v="147"/>
    <x v="15"/>
    <n v="11572"/>
    <s v="East"/>
    <s v="OFF-ST-10002554"/>
    <x v="1"/>
    <x v="4"/>
    <s v="Tennsco Industrial Shelving"/>
    <n v="244.55"/>
    <n v="5"/>
    <n v="0"/>
    <n v="4.891"/>
  </r>
  <r>
    <n v="5340"/>
    <s v="CA-2015-146486"/>
    <x v="529"/>
    <d v="2015-11-14T00:00:00"/>
    <x v="0"/>
    <s v="DV-13465"/>
    <s v="Dianna Vittorini"/>
    <x v="0"/>
    <s v="United States"/>
    <x v="147"/>
    <x v="15"/>
    <n v="11572"/>
    <s v="East"/>
    <s v="OFF-EN-10001509"/>
    <x v="1"/>
    <x v="12"/>
    <s v="Poly String Tie Envelopes"/>
    <n v="12.24"/>
    <n v="6"/>
    <n v="0"/>
    <n v="5.7527999999999997"/>
  </r>
  <r>
    <n v="5341"/>
    <s v="CA-2015-146486"/>
    <x v="529"/>
    <d v="2015-11-14T00:00:00"/>
    <x v="0"/>
    <s v="DV-13465"/>
    <s v="Dianna Vittorini"/>
    <x v="0"/>
    <s v="United States"/>
    <x v="147"/>
    <x v="15"/>
    <n v="11572"/>
    <s v="East"/>
    <s v="TEC-AC-10002018"/>
    <x v="2"/>
    <x v="11"/>
    <s v="AmazonBasics 3-Button USB Wired Mouse"/>
    <n v="13.98"/>
    <n v="2"/>
    <n v="0"/>
    <n v="6.0114000000000001"/>
  </r>
  <r>
    <n v="5342"/>
    <s v="CA-2015-146486"/>
    <x v="529"/>
    <d v="2015-11-14T00:00:00"/>
    <x v="0"/>
    <s v="DV-13465"/>
    <s v="Dianna Vittorini"/>
    <x v="0"/>
    <s v="United States"/>
    <x v="147"/>
    <x v="15"/>
    <n v="11572"/>
    <s v="East"/>
    <s v="TEC-AC-10002637"/>
    <x v="2"/>
    <x v="11"/>
    <s v="Logitech VX Revolution Cordless Laser Mouse for Notebooks (Black)"/>
    <n v="899.95"/>
    <n v="5"/>
    <n v="0"/>
    <n v="53.997"/>
  </r>
  <r>
    <n v="5343"/>
    <s v="US-2014-168501"/>
    <x v="871"/>
    <d v="2014-11-27T00:00:00"/>
    <x v="1"/>
    <s v="JK-15325"/>
    <s v="Jason Klamczynski"/>
    <x v="1"/>
    <s v="United States"/>
    <x v="61"/>
    <x v="5"/>
    <n v="75220"/>
    <s v="Central"/>
    <s v="OFF-EN-10001509"/>
    <x v="1"/>
    <x v="12"/>
    <s v="Poly String Tie Envelopes"/>
    <n v="1.6319999999999999"/>
    <n v="1"/>
    <n v="0.2"/>
    <n v="0.55079999999999996"/>
  </r>
  <r>
    <n v="5344"/>
    <s v="US-2014-168501"/>
    <x v="871"/>
    <d v="2014-11-27T00:00:00"/>
    <x v="1"/>
    <s v="JK-15325"/>
    <s v="Jason Klamczynski"/>
    <x v="1"/>
    <s v="United States"/>
    <x v="61"/>
    <x v="5"/>
    <n v="75220"/>
    <s v="Central"/>
    <s v="TEC-PH-10004922"/>
    <x v="2"/>
    <x v="7"/>
    <s v="RCA Visys Integrated PBX 8-Line Router"/>
    <n v="267.95999999999998"/>
    <n v="5"/>
    <n v="0.2"/>
    <n v="16.747499999999999"/>
  </r>
  <r>
    <n v="5345"/>
    <s v="CA-2015-112053"/>
    <x v="2"/>
    <d v="2015-10-13T00:00:00"/>
    <x v="0"/>
    <s v="SH-20395"/>
    <s v="Shahid Hopkins"/>
    <x v="0"/>
    <s v="United States"/>
    <x v="30"/>
    <x v="15"/>
    <n v="14609"/>
    <s v="East"/>
    <s v="TEC-AC-10002550"/>
    <x v="2"/>
    <x v="11"/>
    <s v="Memorex 25GB 6X Branded Blu-Ray Recordable Disc, 30/Pack"/>
    <n v="31.95"/>
    <n v="1"/>
    <n v="0"/>
    <n v="2.2364999999999999"/>
  </r>
  <r>
    <n v="5346"/>
    <s v="CA-2017-108539"/>
    <x v="708"/>
    <d v="2017-03-23T00:00:00"/>
    <x v="0"/>
    <s v="SC-20725"/>
    <s v="Steven Cartwright"/>
    <x v="0"/>
    <s v="United States"/>
    <x v="1"/>
    <x v="1"/>
    <n v="90045"/>
    <s v="West"/>
    <s v="OFF-ST-10003208"/>
    <x v="1"/>
    <x v="4"/>
    <s v="Adjustable Depth Letter/Legal Cart"/>
    <n v="725.84"/>
    <n v="4"/>
    <n v="0"/>
    <n v="210.49359999999999"/>
  </r>
  <r>
    <n v="5347"/>
    <s v="CA-2017-108539"/>
    <x v="708"/>
    <d v="2017-03-23T00:00:00"/>
    <x v="0"/>
    <s v="SC-20725"/>
    <s v="Steven Cartwright"/>
    <x v="0"/>
    <s v="United States"/>
    <x v="1"/>
    <x v="1"/>
    <n v="90045"/>
    <s v="West"/>
    <s v="OFF-BI-10003981"/>
    <x v="1"/>
    <x v="8"/>
    <s v="Avery Durable Plastic 1&quot; Binders"/>
    <n v="10.896000000000001"/>
    <n v="3"/>
    <n v="0.2"/>
    <n v="3.9498000000000002"/>
  </r>
  <r>
    <n v="5348"/>
    <s v="CA-2017-108539"/>
    <x v="708"/>
    <d v="2017-03-23T00:00:00"/>
    <x v="0"/>
    <s v="SC-20725"/>
    <s v="Steven Cartwright"/>
    <x v="0"/>
    <s v="United States"/>
    <x v="1"/>
    <x v="1"/>
    <n v="90045"/>
    <s v="West"/>
    <s v="OFF-BI-10001031"/>
    <x v="1"/>
    <x v="8"/>
    <s v="Pressboard Data Binders by Wilson Jones"/>
    <n v="8.5440000000000005"/>
    <n v="2"/>
    <n v="0.2"/>
    <n v="2.8835999999999999"/>
  </r>
  <r>
    <n v="5349"/>
    <s v="CA-2015-149811"/>
    <x v="1038"/>
    <d v="2015-01-10T00:00:00"/>
    <x v="1"/>
    <s v="CS-12250"/>
    <s v="Chris Selesnick"/>
    <x v="1"/>
    <s v="United States"/>
    <x v="439"/>
    <x v="11"/>
    <n v="55125"/>
    <s v="Central"/>
    <s v="OFF-BI-10003676"/>
    <x v="1"/>
    <x v="8"/>
    <s v="GBC Standard Recycled Report Covers, Clear Plastic Sheets"/>
    <n v="32.340000000000003"/>
    <n v="3"/>
    <n v="0"/>
    <n v="15.523199999999999"/>
  </r>
  <r>
    <n v="5350"/>
    <s v="CA-2015-149811"/>
    <x v="1038"/>
    <d v="2015-01-10T00:00:00"/>
    <x v="1"/>
    <s v="CS-12250"/>
    <s v="Chris Selesnick"/>
    <x v="1"/>
    <s v="United States"/>
    <x v="439"/>
    <x v="11"/>
    <n v="55125"/>
    <s v="Central"/>
    <s v="OFF-PA-10004082"/>
    <x v="1"/>
    <x v="10"/>
    <s v="Adams Telephone Message Book w/Frequently-Called Numbers Space, 400 Messages per Book"/>
    <n v="39.9"/>
    <n v="5"/>
    <n v="0"/>
    <n v="19.95"/>
  </r>
  <r>
    <n v="5351"/>
    <s v="US-2017-103814"/>
    <x v="34"/>
    <d v="2017-12-16T00:00:00"/>
    <x v="1"/>
    <s v="LH-16900"/>
    <s v="Lena Hernandez"/>
    <x v="0"/>
    <s v="United States"/>
    <x v="111"/>
    <x v="10"/>
    <n v="60068"/>
    <s v="Central"/>
    <s v="OFF-PA-10001019"/>
    <x v="1"/>
    <x v="10"/>
    <s v="Xerox 1884"/>
    <n v="143.85599999999999"/>
    <n v="9"/>
    <n v="0.2"/>
    <n v="48.551400000000001"/>
  </r>
  <r>
    <n v="5352"/>
    <s v="CA-2016-123932"/>
    <x v="47"/>
    <d v="2016-09-12T00:00:00"/>
    <x v="1"/>
    <s v="YC-21895"/>
    <s v="Yoseph Carroll"/>
    <x v="1"/>
    <s v="United States"/>
    <x v="61"/>
    <x v="5"/>
    <n v="75217"/>
    <s v="Central"/>
    <s v="OFF-PA-10004665"/>
    <x v="1"/>
    <x v="10"/>
    <s v="Advantus Motivational Note Cards"/>
    <n v="41.92"/>
    <n v="4"/>
    <n v="0.2"/>
    <n v="15.196"/>
  </r>
  <r>
    <n v="5353"/>
    <s v="CA-2016-123932"/>
    <x v="47"/>
    <d v="2016-09-12T00:00:00"/>
    <x v="1"/>
    <s v="YC-21895"/>
    <s v="Yoseph Carroll"/>
    <x v="1"/>
    <s v="United States"/>
    <x v="61"/>
    <x v="5"/>
    <n v="75217"/>
    <s v="Central"/>
    <s v="TEC-PH-10002447"/>
    <x v="2"/>
    <x v="7"/>
    <s v="AT&amp;T CL83451 4-Handset Telephone"/>
    <n v="329.584"/>
    <n v="2"/>
    <n v="0.2"/>
    <n v="37.078200000000002"/>
  </r>
  <r>
    <n v="5354"/>
    <s v="US-2016-101616"/>
    <x v="323"/>
    <d v="2016-09-06T00:00:00"/>
    <x v="2"/>
    <s v="CY-12745"/>
    <s v="Craig Yedwab"/>
    <x v="1"/>
    <s v="United States"/>
    <x v="53"/>
    <x v="28"/>
    <n v="71203"/>
    <s v="South"/>
    <s v="OFF-BI-10000014"/>
    <x v="1"/>
    <x v="8"/>
    <s v="Heavy-Duty E-Z-D Binders"/>
    <n v="87.28"/>
    <n v="8"/>
    <n v="0"/>
    <n v="41.021599999999999"/>
  </r>
  <r>
    <n v="5355"/>
    <s v="CA-2014-113768"/>
    <x v="8"/>
    <d v="2014-05-19T00:00:00"/>
    <x v="1"/>
    <s v="AH-10030"/>
    <s v="Aaron Hawkins"/>
    <x v="1"/>
    <s v="United States"/>
    <x v="1"/>
    <x v="1"/>
    <n v="90004"/>
    <s v="West"/>
    <s v="FUR-CH-10002439"/>
    <x v="0"/>
    <x v="1"/>
    <s v="Iceberg Nesting Folding Chair, 19w x 6d x 43h"/>
    <n v="279.45600000000002"/>
    <n v="6"/>
    <n v="0.2"/>
    <n v="20.959199999999999"/>
  </r>
  <r>
    <n v="5356"/>
    <s v="CA-2014-113768"/>
    <x v="8"/>
    <d v="2014-05-19T00:00:00"/>
    <x v="1"/>
    <s v="AH-10030"/>
    <s v="Aaron Hawkins"/>
    <x v="1"/>
    <s v="United States"/>
    <x v="1"/>
    <x v="1"/>
    <n v="90004"/>
    <s v="West"/>
    <s v="OFF-PA-10003063"/>
    <x v="1"/>
    <x v="10"/>
    <s v="EcoTones Memo Sheets"/>
    <n v="8"/>
    <n v="2"/>
    <n v="0"/>
    <n v="3.84"/>
  </r>
  <r>
    <n v="5357"/>
    <s v="CA-2016-138037"/>
    <x v="321"/>
    <d v="2016-10-03T00:00:00"/>
    <x v="1"/>
    <s v="AR-10540"/>
    <s v="Andy Reiter"/>
    <x v="0"/>
    <s v="United States"/>
    <x v="8"/>
    <x v="1"/>
    <n v="94109"/>
    <s v="West"/>
    <s v="OFF-BI-10002982"/>
    <x v="1"/>
    <x v="8"/>
    <s v="Avery Self-Adhesive Photo Pockets for Polaroid Photos"/>
    <n v="27.24"/>
    <n v="5"/>
    <n v="0.2"/>
    <n v="9.5340000000000007"/>
  </r>
  <r>
    <n v="5358"/>
    <s v="CA-2014-150490"/>
    <x v="79"/>
    <d v="2014-08-11T00:00:00"/>
    <x v="1"/>
    <s v="SS-20590"/>
    <s v="Sonia Sunley"/>
    <x v="0"/>
    <s v="United States"/>
    <x v="8"/>
    <x v="1"/>
    <n v="94122"/>
    <s v="West"/>
    <s v="TEC-AC-10004510"/>
    <x v="2"/>
    <x v="11"/>
    <s v="Logitech Desktop MK120 Mouse and keyboard Combo"/>
    <n v="16.36"/>
    <n v="1"/>
    <n v="0"/>
    <n v="1.6359999999999999"/>
  </r>
  <r>
    <n v="5359"/>
    <s v="CA-2014-150490"/>
    <x v="79"/>
    <d v="2014-08-11T00:00:00"/>
    <x v="1"/>
    <s v="SS-20590"/>
    <s v="Sonia Sunley"/>
    <x v="0"/>
    <s v="United States"/>
    <x v="8"/>
    <x v="1"/>
    <n v="94122"/>
    <s v="West"/>
    <s v="OFF-ST-10000321"/>
    <x v="1"/>
    <x v="4"/>
    <s v="Akro Stacking Bins"/>
    <n v="15.78"/>
    <n v="2"/>
    <n v="0"/>
    <n v="0.63119999999999998"/>
  </r>
  <r>
    <n v="5360"/>
    <s v="CA-2014-150490"/>
    <x v="79"/>
    <d v="2014-08-11T00:00:00"/>
    <x v="1"/>
    <s v="SS-20590"/>
    <s v="Sonia Sunley"/>
    <x v="0"/>
    <s v="United States"/>
    <x v="8"/>
    <x v="1"/>
    <n v="94122"/>
    <s v="West"/>
    <s v="OFF-AR-10004602"/>
    <x v="1"/>
    <x v="6"/>
    <s v="Boston KS Multi-Size Manual Pencil Sharpener"/>
    <n v="45.98"/>
    <n v="2"/>
    <n v="0"/>
    <n v="12.8744"/>
  </r>
  <r>
    <n v="5361"/>
    <s v="US-2017-126060"/>
    <x v="349"/>
    <d v="2017-04-18T00:00:00"/>
    <x v="1"/>
    <s v="DW-13585"/>
    <s v="Dorothy Wardle"/>
    <x v="1"/>
    <s v="United States"/>
    <x v="115"/>
    <x v="3"/>
    <n v="28314"/>
    <s v="South"/>
    <s v="FUR-BO-10003433"/>
    <x v="0"/>
    <x v="0"/>
    <s v="Sauder Cornerstone Collection Library"/>
    <n v="198.27199999999999"/>
    <n v="8"/>
    <n v="0.2"/>
    <n v="-32.219200000000001"/>
  </r>
  <r>
    <n v="5362"/>
    <s v="CA-2017-100951"/>
    <x v="255"/>
    <d v="2017-06-10T00:00:00"/>
    <x v="2"/>
    <s v="NC-18625"/>
    <s v="Noah Childs"/>
    <x v="1"/>
    <s v="United States"/>
    <x v="61"/>
    <x v="5"/>
    <n v="75217"/>
    <s v="Central"/>
    <s v="OFF-ST-10001496"/>
    <x v="1"/>
    <x v="4"/>
    <s v="Standard Rollaway File with Lock"/>
    <n v="720.76"/>
    <n v="5"/>
    <n v="0.2"/>
    <n v="54.057000000000002"/>
  </r>
  <r>
    <n v="5363"/>
    <s v="CA-2016-122017"/>
    <x v="723"/>
    <d v="2017-01-02T00:00:00"/>
    <x v="1"/>
    <s v="CD-11920"/>
    <s v="Carlos Daly"/>
    <x v="0"/>
    <s v="United States"/>
    <x v="391"/>
    <x v="41"/>
    <n v="67212"/>
    <s v="Central"/>
    <s v="FUR-FU-10000672"/>
    <x v="0"/>
    <x v="5"/>
    <s v="Executive Impressions 10&quot; Spectator Wall Clock"/>
    <n v="70.56"/>
    <n v="6"/>
    <n v="0"/>
    <n v="23.990400000000001"/>
  </r>
  <r>
    <n v="5364"/>
    <s v="CA-2016-122017"/>
    <x v="723"/>
    <d v="2017-01-02T00:00:00"/>
    <x v="1"/>
    <s v="CD-11920"/>
    <s v="Carlos Daly"/>
    <x v="0"/>
    <s v="United States"/>
    <x v="391"/>
    <x v="41"/>
    <n v="67212"/>
    <s v="Central"/>
    <s v="OFF-AP-10001293"/>
    <x v="1"/>
    <x v="9"/>
    <s v="Belkin 8 Outlet Surge Protector"/>
    <n v="81.96"/>
    <n v="2"/>
    <n v="0"/>
    <n v="22.948799999999999"/>
  </r>
  <r>
    <n v="5365"/>
    <s v="CA-2014-123477"/>
    <x v="1039"/>
    <d v="2014-01-21T00:00:00"/>
    <x v="0"/>
    <s v="DW-13195"/>
    <s v="David Wiener"/>
    <x v="1"/>
    <s v="United States"/>
    <x v="24"/>
    <x v="21"/>
    <n v="97477"/>
    <s v="West"/>
    <s v="OFF-AP-10000692"/>
    <x v="1"/>
    <x v="9"/>
    <s v="Fellowes Mighty 8 Compact Surge Protector"/>
    <n v="64.864000000000004"/>
    <n v="4"/>
    <n v="0.2"/>
    <n v="6.4863999999999997"/>
  </r>
  <r>
    <n v="5366"/>
    <s v="CA-2016-107790"/>
    <x v="73"/>
    <d v="2016-11-24T00:00:00"/>
    <x v="1"/>
    <s v="EH-13990"/>
    <s v="Erica Hackney"/>
    <x v="0"/>
    <s v="United States"/>
    <x v="12"/>
    <x v="5"/>
    <n v="77041"/>
    <s v="Central"/>
    <s v="TEC-PH-10004539"/>
    <x v="2"/>
    <x v="7"/>
    <s v="Wireless Extenders zBoost YX545 SOHO Signal Booster"/>
    <n v="151.19200000000001"/>
    <n v="1"/>
    <n v="0.2"/>
    <n v="13.2293"/>
  </r>
  <r>
    <n v="5367"/>
    <s v="CA-2017-158071"/>
    <x v="193"/>
    <d v="2017-06-15T00:00:00"/>
    <x v="1"/>
    <s v="BD-11320"/>
    <s v="Bill Donatelli"/>
    <x v="0"/>
    <s v="United States"/>
    <x v="4"/>
    <x v="4"/>
    <n v="98103"/>
    <s v="West"/>
    <s v="TEC-PH-10002923"/>
    <x v="2"/>
    <x v="7"/>
    <s v="Logitech B530 USB Headset - headset - Full size, Binaural"/>
    <n v="88.775999999999996"/>
    <n v="3"/>
    <n v="0.2"/>
    <n v="7.7679"/>
  </r>
  <r>
    <n v="5368"/>
    <s v="CA-2017-158071"/>
    <x v="193"/>
    <d v="2017-06-15T00:00:00"/>
    <x v="1"/>
    <s v="BD-11320"/>
    <s v="Bill Donatelli"/>
    <x v="0"/>
    <s v="United States"/>
    <x v="4"/>
    <x v="4"/>
    <n v="98103"/>
    <s v="West"/>
    <s v="OFF-LA-10004689"/>
    <x v="1"/>
    <x v="2"/>
    <s v="Avery 512"/>
    <n v="11.56"/>
    <n v="4"/>
    <n v="0"/>
    <n v="5.4332000000000003"/>
  </r>
  <r>
    <n v="5369"/>
    <s v="CA-2017-158071"/>
    <x v="193"/>
    <d v="2017-06-15T00:00:00"/>
    <x v="1"/>
    <s v="BD-11320"/>
    <s v="Bill Donatelli"/>
    <x v="0"/>
    <s v="United States"/>
    <x v="4"/>
    <x v="4"/>
    <n v="98103"/>
    <s v="West"/>
    <s v="OFF-ST-10001228"/>
    <x v="1"/>
    <x v="4"/>
    <s v="Personal File Boxes with Fold-Down Carry Handle"/>
    <n v="15.58"/>
    <n v="1"/>
    <n v="0"/>
    <n v="3.895"/>
  </r>
  <r>
    <n v="5370"/>
    <s v="CA-2017-147403"/>
    <x v="18"/>
    <d v="2017-09-13T00:00:00"/>
    <x v="2"/>
    <s v="KH-16630"/>
    <s v="Ken Heidel"/>
    <x v="1"/>
    <s v="United States"/>
    <x v="59"/>
    <x v="24"/>
    <n v="44312"/>
    <s v="East"/>
    <s v="OFF-PA-10003302"/>
    <x v="1"/>
    <x v="10"/>
    <s v="Xerox 1906"/>
    <n v="85.055999999999997"/>
    <n v="3"/>
    <n v="0.2"/>
    <n v="28.706399999999999"/>
  </r>
  <r>
    <n v="5371"/>
    <s v="US-2017-136721"/>
    <x v="798"/>
    <d v="2017-04-12T00:00:00"/>
    <x v="1"/>
    <s v="NH-18610"/>
    <s v="Nicole Hansen"/>
    <x v="1"/>
    <s v="United States"/>
    <x v="423"/>
    <x v="12"/>
    <n v="48237"/>
    <s v="Central"/>
    <s v="FUR-FU-10004665"/>
    <x v="0"/>
    <x v="5"/>
    <s v="3M Polarizing Task Lamp with Clamp Arm, Light Gray"/>
    <n v="273.95999999999998"/>
    <n v="2"/>
    <n v="0"/>
    <n v="71.229600000000005"/>
  </r>
  <r>
    <n v="5372"/>
    <s v="US-2017-136721"/>
    <x v="798"/>
    <d v="2017-04-12T00:00:00"/>
    <x v="1"/>
    <s v="NH-18610"/>
    <s v="Nicole Hansen"/>
    <x v="1"/>
    <s v="United States"/>
    <x v="423"/>
    <x v="12"/>
    <n v="48237"/>
    <s v="Central"/>
    <s v="FUR-FU-10004188"/>
    <x v="0"/>
    <x v="5"/>
    <s v="Luxo Professional Combination Clamp-On Lamps"/>
    <n v="306.89999999999998"/>
    <n v="3"/>
    <n v="0"/>
    <n v="79.793999999999997"/>
  </r>
  <r>
    <n v="5373"/>
    <s v="CA-2015-118738"/>
    <x v="1040"/>
    <d v="2015-10-30T00:00:00"/>
    <x v="1"/>
    <s v="AG-10495"/>
    <s v="Andrew Gjertsen"/>
    <x v="1"/>
    <s v="United States"/>
    <x v="12"/>
    <x v="5"/>
    <n v="77041"/>
    <s v="Central"/>
    <s v="OFF-PA-10003177"/>
    <x v="1"/>
    <x v="10"/>
    <s v="Xerox 1999"/>
    <n v="15.552"/>
    <n v="3"/>
    <n v="0.2"/>
    <n v="5.4432"/>
  </r>
  <r>
    <n v="5374"/>
    <s v="CA-2015-118738"/>
    <x v="1040"/>
    <d v="2015-10-30T00:00:00"/>
    <x v="1"/>
    <s v="AG-10495"/>
    <s v="Andrew Gjertsen"/>
    <x v="1"/>
    <s v="United States"/>
    <x v="12"/>
    <x v="5"/>
    <n v="77041"/>
    <s v="Central"/>
    <s v="FUR-TA-10002607"/>
    <x v="0"/>
    <x v="3"/>
    <s v="KI Conference Tables"/>
    <n v="347.36099999999999"/>
    <n v="7"/>
    <n v="0.3"/>
    <n v="-69.472200000000001"/>
  </r>
  <r>
    <n v="5375"/>
    <s v="CA-2015-118738"/>
    <x v="1040"/>
    <d v="2015-10-30T00:00:00"/>
    <x v="1"/>
    <s v="AG-10495"/>
    <s v="Andrew Gjertsen"/>
    <x v="1"/>
    <s v="United States"/>
    <x v="12"/>
    <x v="5"/>
    <n v="77041"/>
    <s v="Central"/>
    <s v="OFF-PA-10001166"/>
    <x v="1"/>
    <x v="10"/>
    <s v="Xerox 2"/>
    <n v="10.368"/>
    <n v="2"/>
    <n v="0.2"/>
    <n v="3.6288"/>
  </r>
  <r>
    <n v="5376"/>
    <s v="CA-2017-134152"/>
    <x v="837"/>
    <d v="2017-05-31T00:00:00"/>
    <x v="1"/>
    <s v="RP-19855"/>
    <s v="Roy Phan"/>
    <x v="1"/>
    <s v="United States"/>
    <x v="4"/>
    <x v="4"/>
    <n v="98103"/>
    <s v="West"/>
    <s v="TEC-AC-10004510"/>
    <x v="2"/>
    <x v="11"/>
    <s v="Logitech Desktop MK120 Mouse and keyboard Combo"/>
    <n v="98.16"/>
    <n v="6"/>
    <n v="0"/>
    <n v="9.8160000000000007"/>
  </r>
  <r>
    <n v="5377"/>
    <s v="CA-2017-134152"/>
    <x v="837"/>
    <d v="2017-05-31T00:00:00"/>
    <x v="1"/>
    <s v="RP-19855"/>
    <s v="Roy Phan"/>
    <x v="1"/>
    <s v="United States"/>
    <x v="4"/>
    <x v="4"/>
    <n v="98103"/>
    <s v="West"/>
    <s v="OFF-AR-10004062"/>
    <x v="1"/>
    <x v="6"/>
    <s v="Staples in misc. colors"/>
    <n v="31.44"/>
    <n v="3"/>
    <n v="0"/>
    <n v="7.86"/>
  </r>
  <r>
    <n v="5378"/>
    <s v="CA-2014-125542"/>
    <x v="29"/>
    <d v="2014-12-07T00:00:00"/>
    <x v="2"/>
    <s v="NB-18655"/>
    <s v="Nona Balk"/>
    <x v="1"/>
    <s v="United States"/>
    <x v="10"/>
    <x v="9"/>
    <n v="19134"/>
    <s v="East"/>
    <s v="OFF-EN-10000056"/>
    <x v="1"/>
    <x v="12"/>
    <s v="Cameo Buff Policy Envelopes"/>
    <n v="348.488"/>
    <n v="7"/>
    <n v="0.2"/>
    <n v="117.6147"/>
  </r>
  <r>
    <n v="5379"/>
    <s v="CA-2014-125542"/>
    <x v="29"/>
    <d v="2014-12-07T00:00:00"/>
    <x v="2"/>
    <s v="NB-18655"/>
    <s v="Nona Balk"/>
    <x v="1"/>
    <s v="United States"/>
    <x v="10"/>
    <x v="9"/>
    <n v="19134"/>
    <s v="East"/>
    <s v="OFF-ST-10001469"/>
    <x v="1"/>
    <x v="4"/>
    <s v="Fellowes Bankers Box Recycled Super Stor/Drawer"/>
    <n v="172.73599999999999"/>
    <n v="4"/>
    <n v="0.2"/>
    <n v="-30.2288"/>
  </r>
  <r>
    <n v="5380"/>
    <s v="CA-2016-136021"/>
    <x v="1041"/>
    <d v="2016-08-18T00:00:00"/>
    <x v="1"/>
    <s v="JM-15580"/>
    <s v="Jill Matthias"/>
    <x v="0"/>
    <s v="United States"/>
    <x v="1"/>
    <x v="1"/>
    <n v="90045"/>
    <s v="West"/>
    <s v="OFF-PA-10000551"/>
    <x v="1"/>
    <x v="10"/>
    <s v="Array Memo Cubes"/>
    <n v="15.54"/>
    <n v="3"/>
    <n v="0"/>
    <n v="7.6146000000000003"/>
  </r>
  <r>
    <n v="5381"/>
    <s v="CA-2016-136021"/>
    <x v="1041"/>
    <d v="2016-08-18T00:00:00"/>
    <x v="1"/>
    <s v="JM-15580"/>
    <s v="Jill Matthias"/>
    <x v="0"/>
    <s v="United States"/>
    <x v="1"/>
    <x v="1"/>
    <n v="90045"/>
    <s v="West"/>
    <s v="TEC-MA-10000423"/>
    <x v="2"/>
    <x v="15"/>
    <s v="Texas Instruments TI-34 Scientific Calculator"/>
    <n v="105.55200000000001"/>
    <n v="6"/>
    <n v="0.2"/>
    <n v="35.623800000000003"/>
  </r>
  <r>
    <n v="5382"/>
    <s v="CA-2016-149195"/>
    <x v="64"/>
    <d v="2016-09-07T00:00:00"/>
    <x v="0"/>
    <s v="DM-13525"/>
    <s v="Don Miller"/>
    <x v="1"/>
    <s v="United States"/>
    <x v="12"/>
    <x v="5"/>
    <n v="77070"/>
    <s v="Central"/>
    <s v="OFF-PA-10001870"/>
    <x v="1"/>
    <x v="10"/>
    <s v="Xerox 202"/>
    <n v="25.92"/>
    <n v="5"/>
    <n v="0.2"/>
    <n v="9.0719999999999992"/>
  </r>
  <r>
    <n v="5383"/>
    <s v="CA-2016-149195"/>
    <x v="64"/>
    <d v="2016-09-07T00:00:00"/>
    <x v="0"/>
    <s v="DM-13525"/>
    <s v="Don Miller"/>
    <x v="1"/>
    <s v="United States"/>
    <x v="12"/>
    <x v="5"/>
    <n v="77070"/>
    <s v="Central"/>
    <s v="OFF-FA-10001843"/>
    <x v="1"/>
    <x v="13"/>
    <s v="Staples"/>
    <n v="15.808"/>
    <n v="8"/>
    <n v="0.2"/>
    <n v="5.3352000000000004"/>
  </r>
  <r>
    <n v="5384"/>
    <s v="CA-2016-149195"/>
    <x v="64"/>
    <d v="2016-09-07T00:00:00"/>
    <x v="0"/>
    <s v="DM-13525"/>
    <s v="Don Miller"/>
    <x v="1"/>
    <s v="United States"/>
    <x v="12"/>
    <x v="5"/>
    <n v="77070"/>
    <s v="Central"/>
    <s v="OFF-PA-10002036"/>
    <x v="1"/>
    <x v="10"/>
    <s v="Xerox 1930"/>
    <n v="10.368"/>
    <n v="2"/>
    <n v="0.2"/>
    <n v="3.7584"/>
  </r>
  <r>
    <n v="5385"/>
    <s v="CA-2017-161410"/>
    <x v="335"/>
    <d v="2017-07-03T00:00:00"/>
    <x v="1"/>
    <s v="CC-12220"/>
    <s v="Chris Cortes"/>
    <x v="0"/>
    <s v="United States"/>
    <x v="10"/>
    <x v="9"/>
    <n v="19143"/>
    <s v="East"/>
    <s v="TEC-PH-10001760"/>
    <x v="2"/>
    <x v="7"/>
    <s v="Bose SoundLink Bluetooth Speaker"/>
    <n v="358.2"/>
    <n v="3"/>
    <n v="0.4"/>
    <n v="41.79"/>
  </r>
  <r>
    <n v="5386"/>
    <s v="CA-2017-161410"/>
    <x v="335"/>
    <d v="2017-07-03T00:00:00"/>
    <x v="1"/>
    <s v="CC-12220"/>
    <s v="Chris Cortes"/>
    <x v="0"/>
    <s v="United States"/>
    <x v="10"/>
    <x v="9"/>
    <n v="19143"/>
    <s v="East"/>
    <s v="TEC-PH-10000673"/>
    <x v="2"/>
    <x v="7"/>
    <s v="Plantronics Voyager Pro HD - Bluetooth Headset"/>
    <n v="545.91600000000005"/>
    <n v="14"/>
    <n v="0.4"/>
    <n v="72.788799999999995"/>
  </r>
  <r>
    <n v="5387"/>
    <s v="CA-2017-152786"/>
    <x v="846"/>
    <d v="2017-03-17T00:00:00"/>
    <x v="1"/>
    <s v="GA-14725"/>
    <s v="Guy Armstrong"/>
    <x v="0"/>
    <s v="United States"/>
    <x v="440"/>
    <x v="36"/>
    <n v="72756"/>
    <s v="South"/>
    <s v="OFF-BI-10000829"/>
    <x v="1"/>
    <x v="8"/>
    <s v="Avery Non-Stick Binders"/>
    <n v="40.409999999999997"/>
    <n v="9"/>
    <n v="0"/>
    <n v="18.5886"/>
  </r>
  <r>
    <n v="5388"/>
    <s v="CA-2017-164707"/>
    <x v="1042"/>
    <d v="2017-02-21T00:00:00"/>
    <x v="0"/>
    <s v="CV-12805"/>
    <s v="Cynthia Voltz"/>
    <x v="1"/>
    <s v="United States"/>
    <x v="1"/>
    <x v="1"/>
    <n v="90045"/>
    <s v="West"/>
    <s v="TEC-PH-10001924"/>
    <x v="2"/>
    <x v="7"/>
    <s v="iHome FM Clock Radio with Lightning Dock"/>
    <n v="167.976"/>
    <n v="3"/>
    <n v="0.2"/>
    <n v="10.4985"/>
  </r>
  <r>
    <n v="5389"/>
    <s v="CA-2017-164707"/>
    <x v="1042"/>
    <d v="2017-02-21T00:00:00"/>
    <x v="0"/>
    <s v="CV-12805"/>
    <s v="Cynthia Voltz"/>
    <x v="1"/>
    <s v="United States"/>
    <x v="1"/>
    <x v="1"/>
    <n v="90045"/>
    <s v="West"/>
    <s v="TEC-AC-10004864"/>
    <x v="2"/>
    <x v="11"/>
    <s v="Memorex Micro Travel Drive 32 GB"/>
    <n v="109.53"/>
    <n v="3"/>
    <n v="0"/>
    <n v="47.097900000000003"/>
  </r>
  <r>
    <n v="5390"/>
    <s v="CA-2017-164707"/>
    <x v="1042"/>
    <d v="2017-02-21T00:00:00"/>
    <x v="0"/>
    <s v="CV-12805"/>
    <s v="Cynthia Voltz"/>
    <x v="1"/>
    <s v="United States"/>
    <x v="1"/>
    <x v="1"/>
    <n v="90045"/>
    <s v="West"/>
    <s v="OFF-LA-10004345"/>
    <x v="1"/>
    <x v="2"/>
    <s v="Avery 493"/>
    <n v="9.82"/>
    <n v="2"/>
    <n v="0"/>
    <n v="4.8117999999999999"/>
  </r>
  <r>
    <n v="5391"/>
    <s v="CA-2017-163874"/>
    <x v="468"/>
    <d v="2017-11-12T00:00:00"/>
    <x v="0"/>
    <s v="NC-18535"/>
    <s v="Nick Crebassa"/>
    <x v="1"/>
    <s v="United States"/>
    <x v="4"/>
    <x v="4"/>
    <n v="98105"/>
    <s v="West"/>
    <s v="OFF-BI-10000088"/>
    <x v="1"/>
    <x v="8"/>
    <s v="GBC Imprintable Covers"/>
    <n v="26.352"/>
    <n v="3"/>
    <n v="0.2"/>
    <n v="9.5526"/>
  </r>
  <r>
    <n v="5392"/>
    <s v="US-2014-123183"/>
    <x v="84"/>
    <d v="2014-11-25T00:00:00"/>
    <x v="1"/>
    <s v="GR-14560"/>
    <s v="Georgia Rosenberg"/>
    <x v="1"/>
    <s v="United States"/>
    <x v="40"/>
    <x v="13"/>
    <n v="19805"/>
    <s v="East"/>
    <s v="OFF-LA-10002787"/>
    <x v="1"/>
    <x v="2"/>
    <s v="Avery 480"/>
    <n v="22.5"/>
    <n v="6"/>
    <n v="0"/>
    <n v="10.8"/>
  </r>
  <r>
    <n v="5393"/>
    <s v="US-2014-123183"/>
    <x v="84"/>
    <d v="2014-11-25T00:00:00"/>
    <x v="1"/>
    <s v="GR-14560"/>
    <s v="Georgia Rosenberg"/>
    <x v="1"/>
    <s v="United States"/>
    <x v="40"/>
    <x v="13"/>
    <n v="19805"/>
    <s v="East"/>
    <s v="OFF-LA-10001569"/>
    <x v="1"/>
    <x v="2"/>
    <s v="Avery 499"/>
    <n v="9.9600000000000009"/>
    <n v="2"/>
    <n v="0"/>
    <n v="4.5815999999999999"/>
  </r>
  <r>
    <n v="5394"/>
    <s v="US-2014-123183"/>
    <x v="84"/>
    <d v="2014-11-25T00:00:00"/>
    <x v="1"/>
    <s v="GR-14560"/>
    <s v="Georgia Rosenberg"/>
    <x v="1"/>
    <s v="United States"/>
    <x v="40"/>
    <x v="13"/>
    <n v="19805"/>
    <s v="East"/>
    <s v="OFF-BI-10002429"/>
    <x v="1"/>
    <x v="8"/>
    <s v="Premier Elliptical Ring Binder, Black"/>
    <n v="213.08"/>
    <n v="7"/>
    <n v="0"/>
    <n v="102.2784"/>
  </r>
  <r>
    <n v="5395"/>
    <s v="US-2014-123183"/>
    <x v="84"/>
    <d v="2014-11-25T00:00:00"/>
    <x v="1"/>
    <s v="GR-14560"/>
    <s v="Georgia Rosenberg"/>
    <x v="1"/>
    <s v="United States"/>
    <x v="40"/>
    <x v="13"/>
    <n v="19805"/>
    <s v="East"/>
    <s v="FUR-BO-10000362"/>
    <x v="0"/>
    <x v="0"/>
    <s v="Sauder Inglewood Library Bookcases"/>
    <n v="1025.8800000000001"/>
    <n v="6"/>
    <n v="0"/>
    <n v="235.95240000000001"/>
  </r>
  <r>
    <n v="5396"/>
    <s v="CA-2014-104829"/>
    <x v="728"/>
    <d v="2014-11-21T00:00:00"/>
    <x v="0"/>
    <s v="JG-15805"/>
    <s v="John Grady"/>
    <x v="1"/>
    <s v="United States"/>
    <x v="212"/>
    <x v="7"/>
    <n v="84604"/>
    <s v="West"/>
    <s v="OFF-PA-10003016"/>
    <x v="1"/>
    <x v="10"/>
    <s v="Adams &quot;While You Were Out&quot; Message Pads"/>
    <n v="21.98"/>
    <n v="7"/>
    <n v="0"/>
    <n v="9.891"/>
  </r>
  <r>
    <n v="5397"/>
    <s v="US-2016-147340"/>
    <x v="446"/>
    <d v="2016-09-24T00:00:00"/>
    <x v="3"/>
    <s v="EB-13750"/>
    <s v="Edward Becker"/>
    <x v="1"/>
    <s v="United States"/>
    <x v="8"/>
    <x v="1"/>
    <n v="94110"/>
    <s v="West"/>
    <s v="FUR-FU-10002501"/>
    <x v="0"/>
    <x v="5"/>
    <s v="Nu-Dell Executive Frame"/>
    <n v="63.2"/>
    <n v="5"/>
    <n v="0"/>
    <n v="23.384"/>
  </r>
  <r>
    <n v="5398"/>
    <s v="CA-2016-145492"/>
    <x v="73"/>
    <d v="2016-11-27T00:00:00"/>
    <x v="1"/>
    <s v="MC-17605"/>
    <s v="Matt Connell"/>
    <x v="1"/>
    <s v="United States"/>
    <x v="1"/>
    <x v="1"/>
    <n v="90004"/>
    <s v="West"/>
    <s v="OFF-AP-10003622"/>
    <x v="1"/>
    <x v="9"/>
    <s v="Bravo II Megaboss 12-Amp Hard Body Upright, Replacement Belts, 2 Belts per Pack"/>
    <n v="39"/>
    <n v="12"/>
    <n v="0"/>
    <n v="11.31"/>
  </r>
  <r>
    <n v="5399"/>
    <s v="CA-2016-163202"/>
    <x v="720"/>
    <d v="2016-10-02T00:00:00"/>
    <x v="1"/>
    <s v="BM-11650"/>
    <s v="Brian Moss"/>
    <x v="1"/>
    <s v="United States"/>
    <x v="152"/>
    <x v="24"/>
    <n v="43130"/>
    <s v="East"/>
    <s v="OFF-BI-10002764"/>
    <x v="1"/>
    <x v="8"/>
    <s v="Recycled Pressboard Report Cover with Reinforced Top Hinge"/>
    <n v="2.907"/>
    <n v="3"/>
    <n v="0.7"/>
    <n v="-2.0348999999999999"/>
  </r>
  <r>
    <n v="5400"/>
    <s v="CA-2016-117681"/>
    <x v="526"/>
    <d v="2016-04-14T00:00:00"/>
    <x v="1"/>
    <s v="HF-14995"/>
    <s v="Herbert Flentye"/>
    <x v="0"/>
    <s v="United States"/>
    <x v="1"/>
    <x v="1"/>
    <n v="90004"/>
    <s v="West"/>
    <s v="FUR-BO-10001798"/>
    <x v="0"/>
    <x v="0"/>
    <s v="Bush Somerset Collection Bookcase"/>
    <n v="556.66499999999996"/>
    <n v="5"/>
    <n v="0.15"/>
    <n v="6.5490000000000004"/>
  </r>
  <r>
    <n v="5401"/>
    <s v="CA-2017-132262"/>
    <x v="296"/>
    <d v="2017-09-23T00:00:00"/>
    <x v="2"/>
    <s v="ML-18265"/>
    <s v="Muhammed Lee"/>
    <x v="0"/>
    <s v="United States"/>
    <x v="4"/>
    <x v="4"/>
    <n v="98103"/>
    <s v="West"/>
    <s v="TEC-AC-10000158"/>
    <x v="2"/>
    <x v="11"/>
    <s v="Sony 64GB Class 10 Micro SDHC R40 Memory Card"/>
    <n v="71.98"/>
    <n v="2"/>
    <n v="0"/>
    <n v="15.1158"/>
  </r>
  <r>
    <n v="5402"/>
    <s v="CA-2017-132262"/>
    <x v="296"/>
    <d v="2017-09-23T00:00:00"/>
    <x v="2"/>
    <s v="ML-18265"/>
    <s v="Muhammed Lee"/>
    <x v="0"/>
    <s v="United States"/>
    <x v="4"/>
    <x v="4"/>
    <n v="98103"/>
    <s v="West"/>
    <s v="TEC-AC-10000303"/>
    <x v="2"/>
    <x v="11"/>
    <s v="Logitech M510 Wireless Mouse"/>
    <n v="79.98"/>
    <n v="2"/>
    <n v="0"/>
    <n v="26.3934"/>
  </r>
  <r>
    <n v="5403"/>
    <s v="CA-2017-123043"/>
    <x v="1043"/>
    <d v="2017-08-29T00:00:00"/>
    <x v="1"/>
    <s v="AH-10195"/>
    <s v="Alan Haines"/>
    <x v="1"/>
    <s v="United States"/>
    <x v="20"/>
    <x v="15"/>
    <n v="10024"/>
    <s v="East"/>
    <s v="OFF-BI-10003910"/>
    <x v="1"/>
    <x v="8"/>
    <s v="DXL Angle-View Binders with Locking Rings by Samsill"/>
    <n v="24.672000000000001"/>
    <n v="4"/>
    <n v="0.2"/>
    <n v="7.71"/>
  </r>
  <r>
    <n v="5404"/>
    <s v="CA-2017-123043"/>
    <x v="1043"/>
    <d v="2017-08-29T00:00:00"/>
    <x v="1"/>
    <s v="AH-10195"/>
    <s v="Alan Haines"/>
    <x v="1"/>
    <s v="United States"/>
    <x v="20"/>
    <x v="15"/>
    <n v="10024"/>
    <s v="East"/>
    <s v="OFF-BI-10000138"/>
    <x v="1"/>
    <x v="8"/>
    <s v="Acco Translucent Poly Ring Binders"/>
    <n v="3.7440000000000002"/>
    <n v="1"/>
    <n v="0.2"/>
    <n v="1.3104"/>
  </r>
  <r>
    <n v="5405"/>
    <s v="US-2016-143280"/>
    <x v="712"/>
    <d v="2016-02-26T00:00:00"/>
    <x v="1"/>
    <s v="TZ-21580"/>
    <s v="Tracy Zic"/>
    <x v="0"/>
    <s v="United States"/>
    <x v="1"/>
    <x v="1"/>
    <n v="90045"/>
    <s v="West"/>
    <s v="TEC-PH-10002398"/>
    <x v="2"/>
    <x v="7"/>
    <s v="AT&amp;T 1070 Corded Phone"/>
    <n v="445.96"/>
    <n v="5"/>
    <n v="0.2"/>
    <n v="55.744999999999997"/>
  </r>
  <r>
    <n v="5406"/>
    <s v="US-2016-143280"/>
    <x v="712"/>
    <d v="2016-02-26T00:00:00"/>
    <x v="1"/>
    <s v="TZ-21580"/>
    <s v="Tracy Zic"/>
    <x v="0"/>
    <s v="United States"/>
    <x v="1"/>
    <x v="1"/>
    <n v="90045"/>
    <s v="West"/>
    <s v="TEC-AC-10003399"/>
    <x v="2"/>
    <x v="11"/>
    <s v="Memorex Mini Travel Drive 64 GB USB 2.0 Flash Drive"/>
    <n v="36.24"/>
    <n v="1"/>
    <n v="0"/>
    <n v="15.220800000000001"/>
  </r>
  <r>
    <n v="5407"/>
    <s v="US-2016-143280"/>
    <x v="712"/>
    <d v="2016-02-26T00:00:00"/>
    <x v="1"/>
    <s v="TZ-21580"/>
    <s v="Tracy Zic"/>
    <x v="0"/>
    <s v="United States"/>
    <x v="1"/>
    <x v="1"/>
    <n v="90045"/>
    <s v="West"/>
    <s v="OFF-FA-10000992"/>
    <x v="1"/>
    <x v="13"/>
    <s v="Acco Clips to Go Binder Clips, 24 Clips in Two Sizes"/>
    <n v="10.65"/>
    <n v="3"/>
    <n v="0"/>
    <n v="5.0054999999999996"/>
  </r>
  <r>
    <n v="5408"/>
    <s v="CA-2017-108854"/>
    <x v="166"/>
    <d v="2017-12-14T00:00:00"/>
    <x v="1"/>
    <s v="DM-13345"/>
    <s v="Denise Monton"/>
    <x v="1"/>
    <s v="United States"/>
    <x v="8"/>
    <x v="1"/>
    <n v="94109"/>
    <s v="West"/>
    <s v="OFF-PA-10003022"/>
    <x v="1"/>
    <x v="10"/>
    <s v="Standard Line “While You Were Out” Hardbound Telephone Message Book"/>
    <n v="87.92"/>
    <n v="4"/>
    <n v="0"/>
    <n v="40.443199999999997"/>
  </r>
  <r>
    <n v="5409"/>
    <s v="CA-2017-108854"/>
    <x v="166"/>
    <d v="2017-12-14T00:00:00"/>
    <x v="1"/>
    <s v="DM-13345"/>
    <s v="Denise Monton"/>
    <x v="1"/>
    <s v="United States"/>
    <x v="8"/>
    <x v="1"/>
    <n v="94109"/>
    <s v="West"/>
    <s v="OFF-BI-10002854"/>
    <x v="1"/>
    <x v="8"/>
    <s v="Performers Binder/Pad Holder, Black"/>
    <n v="22.423999999999999"/>
    <n v="1"/>
    <n v="0.2"/>
    <n v="8.4090000000000007"/>
  </r>
  <r>
    <n v="5410"/>
    <s v="CA-2017-108854"/>
    <x v="166"/>
    <d v="2017-12-14T00:00:00"/>
    <x v="1"/>
    <s v="DM-13345"/>
    <s v="Denise Monton"/>
    <x v="1"/>
    <s v="United States"/>
    <x v="8"/>
    <x v="1"/>
    <n v="94109"/>
    <s v="West"/>
    <s v="OFF-BI-10001670"/>
    <x v="1"/>
    <x v="8"/>
    <s v="Vinyl Sectional Post Binders"/>
    <n v="90.48"/>
    <n v="3"/>
    <n v="0.2"/>
    <n v="33.93"/>
  </r>
  <r>
    <n v="5411"/>
    <s v="CA-2017-108854"/>
    <x v="166"/>
    <d v="2017-12-14T00:00:00"/>
    <x v="1"/>
    <s v="DM-13345"/>
    <s v="Denise Monton"/>
    <x v="1"/>
    <s v="United States"/>
    <x v="8"/>
    <x v="1"/>
    <n v="94109"/>
    <s v="West"/>
    <s v="OFF-ST-10001837"/>
    <x v="1"/>
    <x v="4"/>
    <s v="SAFCO Mobile Desk Side File, Wire Frame"/>
    <n v="42.76"/>
    <n v="1"/>
    <n v="0"/>
    <n v="11.117599999999999"/>
  </r>
  <r>
    <n v="5412"/>
    <s v="CA-2017-166856"/>
    <x v="65"/>
    <d v="2017-09-22T00:00:00"/>
    <x v="1"/>
    <s v="TS-21505"/>
    <s v="Tony Sayre"/>
    <x v="0"/>
    <s v="United States"/>
    <x v="441"/>
    <x v="27"/>
    <n v="88101"/>
    <s v="West"/>
    <s v="OFF-BI-10002012"/>
    <x v="1"/>
    <x v="8"/>
    <s v="Wilson Jones Easy Flow II Sheet Lifters"/>
    <n v="10.08"/>
    <n v="7"/>
    <n v="0.2"/>
    <n v="3.528"/>
  </r>
  <r>
    <n v="5413"/>
    <s v="CA-2017-166856"/>
    <x v="65"/>
    <d v="2017-09-22T00:00:00"/>
    <x v="1"/>
    <s v="TS-21505"/>
    <s v="Tony Sayre"/>
    <x v="0"/>
    <s v="United States"/>
    <x v="441"/>
    <x v="27"/>
    <n v="88101"/>
    <s v="West"/>
    <s v="TEC-AC-10004992"/>
    <x v="2"/>
    <x v="11"/>
    <s v="Kingston Digital DataTraveler 64GB USB 2.0"/>
    <n v="101.34"/>
    <n v="3"/>
    <n v="0"/>
    <n v="8.1072000000000006"/>
  </r>
  <r>
    <n v="5414"/>
    <s v="CA-2016-153157"/>
    <x v="108"/>
    <d v="2016-09-14T00:00:00"/>
    <x v="2"/>
    <s v="TB-21625"/>
    <s v="Trudy Brown"/>
    <x v="0"/>
    <s v="United States"/>
    <x v="391"/>
    <x v="41"/>
    <n v="67212"/>
    <s v="Central"/>
    <s v="TEC-PH-10003171"/>
    <x v="2"/>
    <x v="7"/>
    <s v="Plantronics Encore H101 Dual Earpieces Headset"/>
    <n v="224.75"/>
    <n v="5"/>
    <n v="0"/>
    <n v="62.93"/>
  </r>
  <r>
    <n v="5415"/>
    <s v="US-2017-125647"/>
    <x v="397"/>
    <d v="2017-09-28T00:00:00"/>
    <x v="1"/>
    <s v="LC-16870"/>
    <s v="Lena Cacioppo"/>
    <x v="0"/>
    <s v="United States"/>
    <x v="22"/>
    <x v="10"/>
    <n v="60653"/>
    <s v="Central"/>
    <s v="OFF-AP-10000390"/>
    <x v="1"/>
    <x v="9"/>
    <s v="Euro Pro Shark Stick Mini Vacuum"/>
    <n v="73.176000000000002"/>
    <n v="6"/>
    <n v="0.8"/>
    <n v="-197.5752"/>
  </r>
  <r>
    <n v="5416"/>
    <s v="US-2017-125647"/>
    <x v="397"/>
    <d v="2017-09-28T00:00:00"/>
    <x v="1"/>
    <s v="LC-16870"/>
    <s v="Lena Cacioppo"/>
    <x v="0"/>
    <s v="United States"/>
    <x v="22"/>
    <x v="10"/>
    <n v="60653"/>
    <s v="Central"/>
    <s v="OFF-PA-10004888"/>
    <x v="1"/>
    <x v="10"/>
    <s v="Xerox 217"/>
    <n v="20.736000000000001"/>
    <n v="4"/>
    <n v="0.2"/>
    <n v="7.2576000000000001"/>
  </r>
  <r>
    <n v="5417"/>
    <s v="US-2017-125647"/>
    <x v="397"/>
    <d v="2017-09-28T00:00:00"/>
    <x v="1"/>
    <s v="LC-16870"/>
    <s v="Lena Cacioppo"/>
    <x v="0"/>
    <s v="United States"/>
    <x v="22"/>
    <x v="10"/>
    <n v="60653"/>
    <s v="Central"/>
    <s v="TEC-PH-10004188"/>
    <x v="2"/>
    <x v="7"/>
    <s v="OtterBox Commuter Series Case - Samsung Galaxy S4"/>
    <n v="39.984000000000002"/>
    <n v="2"/>
    <n v="0.2"/>
    <n v="-8.9963999999999995"/>
  </r>
  <r>
    <n v="5418"/>
    <s v="CA-2014-132542"/>
    <x v="191"/>
    <d v="2014-10-08T00:00:00"/>
    <x v="0"/>
    <s v="AM-10360"/>
    <s v="Alice McCarthy"/>
    <x v="1"/>
    <s v="United States"/>
    <x v="155"/>
    <x v="8"/>
    <n v="68104"/>
    <s v="Central"/>
    <s v="OFF-BI-10004099"/>
    <x v="1"/>
    <x v="8"/>
    <s v="GBC VeloBinder Strips"/>
    <n v="15.36"/>
    <n v="2"/>
    <n v="0"/>
    <n v="7.68"/>
  </r>
  <r>
    <n v="5419"/>
    <s v="CA-2015-110877"/>
    <x v="924"/>
    <d v="2015-10-26T00:00:00"/>
    <x v="2"/>
    <s v="JE-15715"/>
    <s v="Joe Elijah"/>
    <x v="0"/>
    <s v="United States"/>
    <x v="12"/>
    <x v="5"/>
    <n v="77041"/>
    <s v="Central"/>
    <s v="OFF-PA-10004621"/>
    <x v="1"/>
    <x v="10"/>
    <s v="Xerox 212"/>
    <n v="36.287999999999997"/>
    <n v="7"/>
    <n v="0.2"/>
    <n v="12.700799999999999"/>
  </r>
  <r>
    <n v="5420"/>
    <s v="CA-2015-110877"/>
    <x v="924"/>
    <d v="2015-10-26T00:00:00"/>
    <x v="2"/>
    <s v="JE-15715"/>
    <s v="Joe Elijah"/>
    <x v="0"/>
    <s v="United States"/>
    <x v="12"/>
    <x v="5"/>
    <n v="77041"/>
    <s v="Central"/>
    <s v="TEC-PH-10002103"/>
    <x v="2"/>
    <x v="7"/>
    <s v="Jabra SPEAK 410"/>
    <n v="150.38399999999999"/>
    <n v="2"/>
    <n v="0.2"/>
    <n v="15.038399999999999"/>
  </r>
  <r>
    <n v="5421"/>
    <s v="US-2016-151827"/>
    <x v="1044"/>
    <d v="2016-04-02T00:00:00"/>
    <x v="0"/>
    <s v="CS-11950"/>
    <s v="Carlos Soltero"/>
    <x v="0"/>
    <s v="United States"/>
    <x v="10"/>
    <x v="9"/>
    <n v="19134"/>
    <s v="East"/>
    <s v="TEC-PH-10002789"/>
    <x v="2"/>
    <x v="7"/>
    <s v="LG Exalt"/>
    <n v="280.78199999999998"/>
    <n v="3"/>
    <n v="0.4"/>
    <n v="-60.836100000000002"/>
  </r>
  <r>
    <n v="5422"/>
    <s v="US-2016-151827"/>
    <x v="1044"/>
    <d v="2016-04-02T00:00:00"/>
    <x v="0"/>
    <s v="CS-11950"/>
    <s v="Carlos Soltero"/>
    <x v="0"/>
    <s v="United States"/>
    <x v="10"/>
    <x v="9"/>
    <n v="19134"/>
    <s v="East"/>
    <s v="TEC-AC-10003289"/>
    <x v="2"/>
    <x v="11"/>
    <s v="Anker Ultra-Slim Mini Bluetooth 3.0 Wireless Keyboard"/>
    <n v="31.984000000000002"/>
    <n v="2"/>
    <n v="0.2"/>
    <n v="1.1994"/>
  </r>
  <r>
    <n v="5423"/>
    <s v="US-2016-163258"/>
    <x v="723"/>
    <d v="2017-01-02T00:00:00"/>
    <x v="1"/>
    <s v="PF-19225"/>
    <s v="Phillip Flathmann"/>
    <x v="0"/>
    <s v="United States"/>
    <x v="1"/>
    <x v="1"/>
    <n v="90045"/>
    <s v="West"/>
    <s v="OFF-BI-10000138"/>
    <x v="1"/>
    <x v="8"/>
    <s v="Acco Translucent Poly Ring Binders"/>
    <n v="11.231999999999999"/>
    <n v="3"/>
    <n v="0.2"/>
    <n v="3.9312"/>
  </r>
  <r>
    <n v="5424"/>
    <s v="CA-2017-103009"/>
    <x v="132"/>
    <d v="2017-11-05T00:00:00"/>
    <x v="0"/>
    <s v="PJ-18835"/>
    <s v="Patrick Jones"/>
    <x v="1"/>
    <s v="United States"/>
    <x v="102"/>
    <x v="0"/>
    <n v="40475"/>
    <s v="South"/>
    <s v="OFF-PA-10001215"/>
    <x v="1"/>
    <x v="10"/>
    <s v="Xerox 1963"/>
    <n v="26.4"/>
    <n v="5"/>
    <n v="0"/>
    <n v="11.88"/>
  </r>
  <r>
    <n v="5425"/>
    <s v="US-2017-120649"/>
    <x v="176"/>
    <d v="2017-01-26T00:00:00"/>
    <x v="1"/>
    <s v="JF-15490"/>
    <s v="Jeremy Farry"/>
    <x v="0"/>
    <s v="United States"/>
    <x v="416"/>
    <x v="29"/>
    <n v="6708"/>
    <s v="East"/>
    <s v="OFF-AR-10001545"/>
    <x v="1"/>
    <x v="6"/>
    <s v="Newell 326"/>
    <n v="3.52"/>
    <n v="2"/>
    <n v="0"/>
    <n v="1.0207999999999999"/>
  </r>
  <r>
    <n v="5426"/>
    <s v="CA-2016-153598"/>
    <x v="275"/>
    <d v="2016-12-06T00:00:00"/>
    <x v="2"/>
    <s v="NM-18520"/>
    <s v="Neoma Murray"/>
    <x v="0"/>
    <s v="United States"/>
    <x v="1"/>
    <x v="1"/>
    <n v="90045"/>
    <s v="West"/>
    <s v="TEC-AC-10003870"/>
    <x v="2"/>
    <x v="11"/>
    <s v="Logitech Z-906 Speaker sys - home theater - 5.1-CH"/>
    <n v="1649.95"/>
    <n v="5"/>
    <n v="0"/>
    <n v="659.98"/>
  </r>
  <r>
    <n v="5427"/>
    <s v="CA-2016-153598"/>
    <x v="275"/>
    <d v="2016-12-06T00:00:00"/>
    <x v="2"/>
    <s v="NM-18520"/>
    <s v="Neoma Murray"/>
    <x v="0"/>
    <s v="United States"/>
    <x v="1"/>
    <x v="1"/>
    <n v="90045"/>
    <s v="West"/>
    <s v="FUR-FU-10001085"/>
    <x v="0"/>
    <x v="5"/>
    <s v="3M Polarizing Light Filter Sleeves"/>
    <n v="111.9"/>
    <n v="6"/>
    <n v="0"/>
    <n v="51.473999999999997"/>
  </r>
  <r>
    <n v="5428"/>
    <s v="US-2016-108497"/>
    <x v="403"/>
    <d v="2016-06-14T00:00:00"/>
    <x v="3"/>
    <s v="MH-17290"/>
    <s v="Marc Harrigan"/>
    <x v="2"/>
    <s v="United States"/>
    <x v="1"/>
    <x v="1"/>
    <n v="90036"/>
    <s v="West"/>
    <s v="FUR-BO-10004218"/>
    <x v="0"/>
    <x v="0"/>
    <s v="Bush Heritage Pine Collection 5-Shelf Bookcase, Albany Pine Finish, *Special Order"/>
    <n v="599.16499999999996"/>
    <n v="5"/>
    <n v="0.15"/>
    <n v="35.244999999999997"/>
  </r>
  <r>
    <n v="5429"/>
    <s v="CA-2016-113096"/>
    <x v="476"/>
    <d v="2016-09-04T00:00:00"/>
    <x v="2"/>
    <s v="SZ-20035"/>
    <s v="Sam Zeldin"/>
    <x v="2"/>
    <s v="United States"/>
    <x v="8"/>
    <x v="1"/>
    <n v="94122"/>
    <s v="West"/>
    <s v="OFF-ST-10003455"/>
    <x v="1"/>
    <x v="4"/>
    <s v="Tenex File Box, Personal Filing Tote with Lid, Black"/>
    <n v="46.53"/>
    <n v="3"/>
    <n v="0"/>
    <n v="12.097799999999999"/>
  </r>
  <r>
    <n v="5430"/>
    <s v="CA-2014-136861"/>
    <x v="742"/>
    <d v="2014-09-07T00:00:00"/>
    <x v="2"/>
    <s v="PR-18880"/>
    <s v="Patrick Ryan"/>
    <x v="0"/>
    <s v="United States"/>
    <x v="84"/>
    <x v="2"/>
    <n v="33710"/>
    <s v="South"/>
    <s v="FUR-FU-10001967"/>
    <x v="0"/>
    <x v="5"/>
    <s v="Telescoping Adjustable Floor Lamp"/>
    <n v="31.984000000000002"/>
    <n v="2"/>
    <n v="0.2"/>
    <n v="1.9990000000000001"/>
  </r>
  <r>
    <n v="5431"/>
    <s v="CA-2017-117422"/>
    <x v="208"/>
    <d v="2017-10-25T00:00:00"/>
    <x v="1"/>
    <s v="FC-14245"/>
    <s v="Frank Carlisle"/>
    <x v="2"/>
    <s v="United States"/>
    <x v="80"/>
    <x v="24"/>
    <n v="44107"/>
    <s v="East"/>
    <s v="OFF-AP-10000938"/>
    <x v="1"/>
    <x v="9"/>
    <s v="Avanti 1.7 Cu. Ft. Refrigerator"/>
    <n v="161.56800000000001"/>
    <n v="2"/>
    <n v="0.2"/>
    <n v="16.1568"/>
  </r>
  <r>
    <n v="5432"/>
    <s v="CA-2017-117422"/>
    <x v="208"/>
    <d v="2017-10-25T00:00:00"/>
    <x v="1"/>
    <s v="FC-14245"/>
    <s v="Frank Carlisle"/>
    <x v="2"/>
    <s v="United States"/>
    <x v="80"/>
    <x v="24"/>
    <n v="44107"/>
    <s v="East"/>
    <s v="OFF-PA-10002195"/>
    <x v="1"/>
    <x v="10"/>
    <s v="RSVP Cards &amp; Envelopes, Blank White, 8-1/2&quot; X 11&quot;, 24 Cards/25 Envelopes/Set"/>
    <n v="4.0640000000000001"/>
    <n v="1"/>
    <n v="0.2"/>
    <n v="1.3715999999999999"/>
  </r>
  <r>
    <n v="5433"/>
    <s v="CA-2017-117422"/>
    <x v="208"/>
    <d v="2017-10-25T00:00:00"/>
    <x v="1"/>
    <s v="FC-14245"/>
    <s v="Frank Carlisle"/>
    <x v="2"/>
    <s v="United States"/>
    <x v="80"/>
    <x v="24"/>
    <n v="44107"/>
    <s v="East"/>
    <s v="OFF-BI-10002799"/>
    <x v="1"/>
    <x v="8"/>
    <s v="SlimView Poly Binder, 3/8&quot;"/>
    <n v="6.2160000000000002"/>
    <n v="4"/>
    <n v="0.7"/>
    <n v="-4.9728000000000003"/>
  </r>
  <r>
    <n v="5434"/>
    <s v="CA-2017-129707"/>
    <x v="1016"/>
    <d v="2017-04-29T00:00:00"/>
    <x v="1"/>
    <s v="LH-16750"/>
    <s v="Larry Hughes"/>
    <x v="0"/>
    <s v="United States"/>
    <x v="432"/>
    <x v="16"/>
    <n v="85224"/>
    <s v="West"/>
    <s v="OFF-AR-10000246"/>
    <x v="1"/>
    <x v="6"/>
    <s v="Newell 318"/>
    <n v="8.8960000000000008"/>
    <n v="4"/>
    <n v="0.2"/>
    <n v="0.66720000000000002"/>
  </r>
  <r>
    <n v="5435"/>
    <s v="CA-2015-160171"/>
    <x v="324"/>
    <d v="2015-10-24T00:00:00"/>
    <x v="1"/>
    <s v="RM-19675"/>
    <s v="Robert Marley"/>
    <x v="2"/>
    <s v="United States"/>
    <x v="1"/>
    <x v="1"/>
    <n v="90008"/>
    <s v="West"/>
    <s v="OFF-AP-10000275"/>
    <x v="1"/>
    <x v="9"/>
    <s v="Sanyo Counter Height Refrigerator with Crisper, 3.6 Cubic Foot, Stainless Steel/Black"/>
    <n v="1640.7"/>
    <n v="5"/>
    <n v="0"/>
    <n v="459.39600000000002"/>
  </r>
  <r>
    <n v="5436"/>
    <s v="CA-2015-160171"/>
    <x v="324"/>
    <d v="2015-10-24T00:00:00"/>
    <x v="1"/>
    <s v="RM-19675"/>
    <s v="Robert Marley"/>
    <x v="2"/>
    <s v="United States"/>
    <x v="1"/>
    <x v="1"/>
    <n v="90008"/>
    <s v="West"/>
    <s v="TEC-AC-10000892"/>
    <x v="2"/>
    <x v="11"/>
    <s v="NETGEAR N750 Dual Band Wi-Fi Gigabit Router"/>
    <n v="270"/>
    <n v="3"/>
    <n v="0"/>
    <n v="97.2"/>
  </r>
  <r>
    <n v="5437"/>
    <s v="CA-2014-103317"/>
    <x v="260"/>
    <d v="2014-07-08T00:00:00"/>
    <x v="2"/>
    <s v="DM-13525"/>
    <s v="Don Miller"/>
    <x v="1"/>
    <s v="United States"/>
    <x v="144"/>
    <x v="2"/>
    <n v="32137"/>
    <s v="South"/>
    <s v="FUR-FU-10001591"/>
    <x v="0"/>
    <x v="5"/>
    <s v="Advantus Panel Wall Certificate Holder - 8.5x11"/>
    <n v="19.52"/>
    <n v="2"/>
    <n v="0.2"/>
    <n v="5.3680000000000003"/>
  </r>
  <r>
    <n v="5438"/>
    <s v="CA-2014-103317"/>
    <x v="260"/>
    <d v="2014-07-08T00:00:00"/>
    <x v="2"/>
    <s v="DM-13525"/>
    <s v="Don Miller"/>
    <x v="1"/>
    <s v="United States"/>
    <x v="144"/>
    <x v="2"/>
    <n v="32137"/>
    <s v="South"/>
    <s v="OFF-BI-10001787"/>
    <x v="1"/>
    <x v="8"/>
    <s v="Wilson Jones Four-Pocket Poly Binders"/>
    <n v="9.81"/>
    <n v="5"/>
    <n v="0.7"/>
    <n v="-6.867"/>
  </r>
  <r>
    <n v="5439"/>
    <s v="CA-2014-103317"/>
    <x v="260"/>
    <d v="2014-07-08T00:00:00"/>
    <x v="2"/>
    <s v="DM-13525"/>
    <s v="Don Miller"/>
    <x v="1"/>
    <s v="United States"/>
    <x v="144"/>
    <x v="2"/>
    <n v="32137"/>
    <s v="South"/>
    <s v="FUR-FU-10003192"/>
    <x v="0"/>
    <x v="5"/>
    <s v="Luxo Adjustable Task Clamp Lamp"/>
    <n v="213.21600000000001"/>
    <n v="3"/>
    <n v="0.2"/>
    <n v="15.991199999999999"/>
  </r>
  <r>
    <n v="5440"/>
    <s v="CA-2016-167115"/>
    <x v="958"/>
    <d v="2016-04-09T00:00:00"/>
    <x v="1"/>
    <s v="EH-14185"/>
    <s v="Evan Henry"/>
    <x v="0"/>
    <s v="United States"/>
    <x v="20"/>
    <x v="15"/>
    <n v="10035"/>
    <s v="East"/>
    <s v="OFF-BI-10004600"/>
    <x v="1"/>
    <x v="8"/>
    <s v="Ibico Ibimaster 300 Manual Binding System"/>
    <n v="588.78399999999999"/>
    <n v="2"/>
    <n v="0.2"/>
    <n v="183.995"/>
  </r>
  <r>
    <n v="5441"/>
    <s v="US-2017-153633"/>
    <x v="38"/>
    <d v="2017-11-18T00:00:00"/>
    <x v="0"/>
    <s v="TC-21295"/>
    <s v="Toby Carlisle"/>
    <x v="0"/>
    <s v="United States"/>
    <x v="442"/>
    <x v="2"/>
    <n v="33458"/>
    <s v="South"/>
    <s v="OFF-AR-10002335"/>
    <x v="1"/>
    <x v="6"/>
    <s v="DIXON Oriole Pencils"/>
    <n v="2.0640000000000001"/>
    <n v="1"/>
    <n v="0.2"/>
    <n v="0.15479999999999999"/>
  </r>
  <r>
    <n v="5442"/>
    <s v="CA-2017-155929"/>
    <x v="428"/>
    <d v="2017-09-13T00:00:00"/>
    <x v="1"/>
    <s v="AI-10855"/>
    <s v="Arianne Irving"/>
    <x v="0"/>
    <s v="United States"/>
    <x v="220"/>
    <x v="16"/>
    <n v="85301"/>
    <s v="West"/>
    <s v="OFF-PA-10000859"/>
    <x v="1"/>
    <x v="10"/>
    <s v="Unpadded Memo Slips"/>
    <n v="6.3680000000000003"/>
    <n v="2"/>
    <n v="0.2"/>
    <n v="2.3879999999999999"/>
  </r>
  <r>
    <n v="5443"/>
    <s v="CA-2015-148712"/>
    <x v="786"/>
    <d v="2015-04-23T00:00:00"/>
    <x v="1"/>
    <s v="JM-15535"/>
    <s v="Jessica Myrick"/>
    <x v="0"/>
    <s v="United States"/>
    <x v="20"/>
    <x v="15"/>
    <n v="10035"/>
    <s v="East"/>
    <s v="TEC-AC-10003198"/>
    <x v="2"/>
    <x v="11"/>
    <s v="Enermax Acrylux Wireless Keyboard"/>
    <n v="99.6"/>
    <n v="1"/>
    <n v="0"/>
    <n v="36.851999999999997"/>
  </r>
  <r>
    <n v="5444"/>
    <s v="CA-2015-148712"/>
    <x v="786"/>
    <d v="2015-04-23T00:00:00"/>
    <x v="1"/>
    <s v="JM-15535"/>
    <s v="Jessica Myrick"/>
    <x v="0"/>
    <s v="United States"/>
    <x v="20"/>
    <x v="15"/>
    <n v="10035"/>
    <s v="East"/>
    <s v="OFF-BI-10001900"/>
    <x v="1"/>
    <x v="8"/>
    <s v="DXL Angle-View Binders with Locking Rings, Black"/>
    <n v="62.295999999999999"/>
    <n v="13"/>
    <n v="0.2"/>
    <n v="21.024899999999999"/>
  </r>
  <r>
    <n v="5445"/>
    <s v="CA-2015-148712"/>
    <x v="786"/>
    <d v="2015-04-23T00:00:00"/>
    <x v="1"/>
    <s v="JM-15535"/>
    <s v="Jessica Myrick"/>
    <x v="0"/>
    <s v="United States"/>
    <x v="20"/>
    <x v="15"/>
    <n v="10035"/>
    <s v="East"/>
    <s v="OFF-AR-10000614"/>
    <x v="1"/>
    <x v="6"/>
    <s v="Barrel Sharpener"/>
    <n v="10.71"/>
    <n v="3"/>
    <n v="0"/>
    <n v="2.7846000000000002"/>
  </r>
  <r>
    <n v="5446"/>
    <s v="CA-2016-128307"/>
    <x v="197"/>
    <d v="2016-07-29T00:00:00"/>
    <x v="1"/>
    <s v="BE-11335"/>
    <s v="Bill Eplett"/>
    <x v="2"/>
    <s v="United States"/>
    <x v="12"/>
    <x v="5"/>
    <n v="77041"/>
    <s v="Central"/>
    <s v="OFF-EN-10003040"/>
    <x v="1"/>
    <x v="12"/>
    <s v="Quality Park Security Envelopes"/>
    <n v="20.936"/>
    <n v="1"/>
    <n v="0.2"/>
    <n v="7.0659000000000001"/>
  </r>
  <r>
    <n v="5447"/>
    <s v="US-2016-127425"/>
    <x v="370"/>
    <d v="2016-08-31T00:00:00"/>
    <x v="1"/>
    <s v="DR-12880"/>
    <s v="Dan Reichenbach"/>
    <x v="1"/>
    <s v="United States"/>
    <x v="20"/>
    <x v="15"/>
    <n v="10035"/>
    <s v="East"/>
    <s v="TEC-PH-10003442"/>
    <x v="2"/>
    <x v="7"/>
    <s v="Samsung Replacement EH64AVFWE Premium Headset"/>
    <n v="33"/>
    <n v="6"/>
    <n v="0"/>
    <n v="8.25"/>
  </r>
  <r>
    <n v="5448"/>
    <s v="US-2016-127425"/>
    <x v="370"/>
    <d v="2016-08-31T00:00:00"/>
    <x v="1"/>
    <s v="DR-12880"/>
    <s v="Dan Reichenbach"/>
    <x v="1"/>
    <s v="United States"/>
    <x v="20"/>
    <x v="15"/>
    <n v="10035"/>
    <s v="East"/>
    <s v="TEC-AC-10002800"/>
    <x v="2"/>
    <x v="11"/>
    <s v="Plantronics Audio 478 Stereo USB Headset"/>
    <n v="249.95"/>
    <n v="5"/>
    <n v="0"/>
    <n v="87.482500000000002"/>
  </r>
  <r>
    <n v="5449"/>
    <s v="US-2014-119081"/>
    <x v="171"/>
    <d v="2014-09-19T00:00:00"/>
    <x v="1"/>
    <s v="TA-21385"/>
    <s v="Tom Ashbrook"/>
    <x v="2"/>
    <s v="United States"/>
    <x v="250"/>
    <x v="41"/>
    <n v="66062"/>
    <s v="Central"/>
    <s v="OFF-SU-10000157"/>
    <x v="1"/>
    <x v="14"/>
    <s v="Compact Automatic Electric Letter Opener"/>
    <n v="357.93"/>
    <n v="3"/>
    <n v="0"/>
    <n v="7.1585999999999999"/>
  </r>
  <r>
    <n v="5450"/>
    <s v="US-2014-119081"/>
    <x v="171"/>
    <d v="2014-09-19T00:00:00"/>
    <x v="1"/>
    <s v="TA-21385"/>
    <s v="Tom Ashbrook"/>
    <x v="2"/>
    <s v="United States"/>
    <x v="250"/>
    <x v="41"/>
    <n v="66062"/>
    <s v="Central"/>
    <s v="TEC-AC-10001542"/>
    <x v="2"/>
    <x v="11"/>
    <s v="SanDisk Cruzer 16 GB USB Flash Drive"/>
    <n v="57.4"/>
    <n v="5"/>
    <n v="0"/>
    <n v="10.906000000000001"/>
  </r>
  <r>
    <n v="5451"/>
    <s v="US-2014-119081"/>
    <x v="171"/>
    <d v="2014-09-19T00:00:00"/>
    <x v="1"/>
    <s v="TA-21385"/>
    <s v="Tom Ashbrook"/>
    <x v="2"/>
    <s v="United States"/>
    <x v="250"/>
    <x v="41"/>
    <n v="66062"/>
    <s v="Central"/>
    <s v="OFF-BI-10004519"/>
    <x v="1"/>
    <x v="8"/>
    <s v="GBC DocuBind P100 Manual Binding Machine"/>
    <n v="331.96"/>
    <n v="2"/>
    <n v="0"/>
    <n v="149.38200000000001"/>
  </r>
  <r>
    <n v="5452"/>
    <s v="US-2014-119081"/>
    <x v="171"/>
    <d v="2014-09-19T00:00:00"/>
    <x v="1"/>
    <s v="TA-21385"/>
    <s v="Tom Ashbrook"/>
    <x v="2"/>
    <s v="United States"/>
    <x v="250"/>
    <x v="41"/>
    <n v="66062"/>
    <s v="Central"/>
    <s v="FUR-FU-10003464"/>
    <x v="0"/>
    <x v="5"/>
    <s v="Seth Thomas 8 1/2&quot; Cubicle Clock"/>
    <n v="40.56"/>
    <n v="2"/>
    <n v="0"/>
    <n v="12.979200000000001"/>
  </r>
  <r>
    <n v="5453"/>
    <s v="CA-2016-140613"/>
    <x v="405"/>
    <d v="2016-07-29T00:00:00"/>
    <x v="1"/>
    <s v="KN-16705"/>
    <s v="Kristina Nunn"/>
    <x v="2"/>
    <s v="United States"/>
    <x v="306"/>
    <x v="33"/>
    <n v="89431"/>
    <s v="West"/>
    <s v="OFF-SU-10004261"/>
    <x v="1"/>
    <x v="14"/>
    <s v="Fiskars 8&quot; Scissors, 2/Pack"/>
    <n v="86.2"/>
    <n v="5"/>
    <n v="0"/>
    <n v="24.998000000000001"/>
  </r>
  <r>
    <n v="5454"/>
    <s v="US-2017-108700"/>
    <x v="240"/>
    <d v="2017-05-23T00:00:00"/>
    <x v="1"/>
    <s v="PJ-18835"/>
    <s v="Patrick Jones"/>
    <x v="1"/>
    <s v="United States"/>
    <x v="179"/>
    <x v="10"/>
    <n v="61107"/>
    <s v="Central"/>
    <s v="OFF-PA-10004733"/>
    <x v="1"/>
    <x v="10"/>
    <s v="Things To Do Today Spiral Book"/>
    <n v="38.015999999999998"/>
    <n v="6"/>
    <n v="0.2"/>
    <n v="13.780799999999999"/>
  </r>
  <r>
    <n v="5455"/>
    <s v="CA-2017-160962"/>
    <x v="1045"/>
    <d v="2017-05-02T00:00:00"/>
    <x v="1"/>
    <s v="MC-17605"/>
    <s v="Matt Connell"/>
    <x v="1"/>
    <s v="United States"/>
    <x v="10"/>
    <x v="9"/>
    <n v="19143"/>
    <s v="East"/>
    <s v="OFF-ST-10001325"/>
    <x v="1"/>
    <x v="4"/>
    <s v="Sterilite Officeware Hinged File Box"/>
    <n v="8.3840000000000003"/>
    <n v="1"/>
    <n v="0.2"/>
    <n v="0.73360000000000003"/>
  </r>
  <r>
    <n v="5456"/>
    <s v="CA-2017-160962"/>
    <x v="1045"/>
    <d v="2017-05-02T00:00:00"/>
    <x v="1"/>
    <s v="MC-17605"/>
    <s v="Matt Connell"/>
    <x v="1"/>
    <s v="United States"/>
    <x v="10"/>
    <x v="9"/>
    <n v="19143"/>
    <s v="East"/>
    <s v="OFF-AR-10003056"/>
    <x v="1"/>
    <x v="6"/>
    <s v="Newell 341"/>
    <n v="6.8479999999999999"/>
    <n v="2"/>
    <n v="0.2"/>
    <n v="0.77039999999999997"/>
  </r>
  <r>
    <n v="5457"/>
    <s v="CA-2017-130631"/>
    <x v="614"/>
    <d v="2018-01-02T00:00:00"/>
    <x v="1"/>
    <s v="BS-11755"/>
    <s v="Bruce Stewart"/>
    <x v="0"/>
    <s v="United States"/>
    <x v="156"/>
    <x v="4"/>
    <n v="98026"/>
    <s v="West"/>
    <s v="OFF-FA-10000089"/>
    <x v="1"/>
    <x v="13"/>
    <s v="Acco Glide Clips"/>
    <n v="19.600000000000001"/>
    <n v="5"/>
    <n v="0"/>
    <n v="9.6039999999999992"/>
  </r>
  <r>
    <n v="5458"/>
    <s v="CA-2017-130631"/>
    <x v="614"/>
    <d v="2018-01-02T00:00:00"/>
    <x v="1"/>
    <s v="BS-11755"/>
    <s v="Bruce Stewart"/>
    <x v="0"/>
    <s v="United States"/>
    <x v="156"/>
    <x v="4"/>
    <n v="98026"/>
    <s v="West"/>
    <s v="FUR-FU-10004093"/>
    <x v="0"/>
    <x v="5"/>
    <s v="Hand-Finished Solid Wood Document Frame"/>
    <n v="68.459999999999994"/>
    <n v="2"/>
    <n v="0"/>
    <n v="20.538"/>
  </r>
  <r>
    <n v="5459"/>
    <s v="CA-2017-116680"/>
    <x v="507"/>
    <d v="2017-09-06T00:00:00"/>
    <x v="0"/>
    <s v="PK-19075"/>
    <s v="Pete Kriz"/>
    <x v="0"/>
    <s v="United States"/>
    <x v="8"/>
    <x v="1"/>
    <n v="94122"/>
    <s v="West"/>
    <s v="OFF-BI-10004022"/>
    <x v="1"/>
    <x v="8"/>
    <s v="Acco Suede Grain Vinyl Round Ring Binder"/>
    <n v="13.343999999999999"/>
    <n v="6"/>
    <n v="0.2"/>
    <n v="4.3368000000000002"/>
  </r>
  <r>
    <n v="5460"/>
    <s v="CA-2017-116680"/>
    <x v="507"/>
    <d v="2017-09-06T00:00:00"/>
    <x v="0"/>
    <s v="PK-19075"/>
    <s v="Pete Kriz"/>
    <x v="0"/>
    <s v="United States"/>
    <x v="8"/>
    <x v="1"/>
    <n v="94122"/>
    <s v="West"/>
    <s v="FUR-TA-10001771"/>
    <x v="0"/>
    <x v="3"/>
    <s v="Bush Cubix Conference Tables, Fully Assembled"/>
    <n v="1478.2719999999999"/>
    <n v="8"/>
    <n v="0.2"/>
    <n v="92.391999999999996"/>
  </r>
  <r>
    <n v="5461"/>
    <s v="US-2014-107405"/>
    <x v="90"/>
    <d v="2014-03-25T00:00:00"/>
    <x v="1"/>
    <s v="TS-21205"/>
    <s v="Thomas Seio"/>
    <x v="1"/>
    <s v="United States"/>
    <x v="153"/>
    <x v="3"/>
    <n v="28806"/>
    <s v="South"/>
    <s v="OFF-ST-10002301"/>
    <x v="1"/>
    <x v="4"/>
    <s v="Tennsco Commercial Shelving"/>
    <n v="16.271999999999998"/>
    <n v="1"/>
    <n v="0.2"/>
    <n v="-3.8645999999999998"/>
  </r>
  <r>
    <n v="5462"/>
    <s v="CA-2017-101574"/>
    <x v="394"/>
    <d v="2017-10-04T00:00:00"/>
    <x v="1"/>
    <s v="BD-11725"/>
    <s v="Bruce Degenhardt"/>
    <x v="0"/>
    <s v="United States"/>
    <x v="1"/>
    <x v="1"/>
    <n v="90032"/>
    <s v="West"/>
    <s v="FUR-FU-10001706"/>
    <x v="0"/>
    <x v="5"/>
    <s v="Longer-Life Soft White Bulbs"/>
    <n v="9.24"/>
    <n v="3"/>
    <n v="0"/>
    <n v="4.4352"/>
  </r>
  <r>
    <n v="5463"/>
    <s v="CA-2014-146591"/>
    <x v="1046"/>
    <d v="2014-01-20T00:00:00"/>
    <x v="2"/>
    <s v="TS-21340"/>
    <s v="Toby Swindell"/>
    <x v="0"/>
    <s v="United States"/>
    <x v="48"/>
    <x v="16"/>
    <n v="85254"/>
    <s v="West"/>
    <s v="OFF-BI-10003676"/>
    <x v="1"/>
    <x v="8"/>
    <s v="GBC Standard Recycled Report Covers, Clear Plastic Sheets"/>
    <n v="32.340000000000003"/>
    <n v="10"/>
    <n v="0.7"/>
    <n v="-23.716000000000001"/>
  </r>
  <r>
    <n v="5464"/>
    <s v="CA-2014-146591"/>
    <x v="1046"/>
    <d v="2014-01-20T00:00:00"/>
    <x v="2"/>
    <s v="TS-21340"/>
    <s v="Toby Swindell"/>
    <x v="0"/>
    <s v="United States"/>
    <x v="48"/>
    <x v="16"/>
    <n v="85254"/>
    <s v="West"/>
    <s v="OFF-PA-10000659"/>
    <x v="1"/>
    <x v="10"/>
    <s v="TOPS Carbonless Receipt Book, Four 2-3/4 x 7-1/4 Money Receipts per Page"/>
    <n v="56.064"/>
    <n v="4"/>
    <n v="0.2"/>
    <n v="19.622399999999999"/>
  </r>
  <r>
    <n v="5465"/>
    <s v="CA-2014-146591"/>
    <x v="1046"/>
    <d v="2014-01-20T00:00:00"/>
    <x v="2"/>
    <s v="TS-21340"/>
    <s v="Toby Swindell"/>
    <x v="0"/>
    <s v="United States"/>
    <x v="48"/>
    <x v="16"/>
    <n v="85254"/>
    <s v="West"/>
    <s v="OFF-EN-10002504"/>
    <x v="1"/>
    <x v="12"/>
    <s v="Tyvek  Top-Opening Peel &amp; Seel Envelopes, Plain White"/>
    <n v="108.72"/>
    <n v="5"/>
    <n v="0.2"/>
    <n v="36.692999999999998"/>
  </r>
  <r>
    <n v="5466"/>
    <s v="CA-2014-146591"/>
    <x v="1046"/>
    <d v="2014-01-20T00:00:00"/>
    <x v="2"/>
    <s v="TS-21340"/>
    <s v="Toby Swindell"/>
    <x v="0"/>
    <s v="United States"/>
    <x v="48"/>
    <x v="16"/>
    <n v="85254"/>
    <s v="West"/>
    <s v="FUR-BO-10001972"/>
    <x v="0"/>
    <x v="0"/>
    <s v="O'Sullivan 4-Shelf Bookcase in Odessa Pine"/>
    <n v="181.47"/>
    <n v="5"/>
    <n v="0.7"/>
    <n v="-320.59699999999998"/>
  </r>
  <r>
    <n v="5467"/>
    <s v="CA-2014-107706"/>
    <x v="1047"/>
    <d v="2014-02-19T00:00:00"/>
    <x v="0"/>
    <s v="ST-20530"/>
    <s v="Shui Tom"/>
    <x v="0"/>
    <s v="United States"/>
    <x v="12"/>
    <x v="5"/>
    <n v="77095"/>
    <s v="Central"/>
    <s v="OFF-PA-10000466"/>
    <x v="1"/>
    <x v="10"/>
    <s v="Memo Book, 100 Message Capacity, 5 3/8” x 11”"/>
    <n v="16.175999999999998"/>
    <n v="3"/>
    <n v="0.2"/>
    <n v="6.0659999999999998"/>
  </r>
  <r>
    <n v="5468"/>
    <s v="CA-2016-122448"/>
    <x v="632"/>
    <d v="2016-06-14T00:00:00"/>
    <x v="1"/>
    <s v="DB-13210"/>
    <s v="Dean Braden"/>
    <x v="0"/>
    <s v="United States"/>
    <x v="8"/>
    <x v="1"/>
    <n v="94109"/>
    <s v="West"/>
    <s v="FUR-CH-10002774"/>
    <x v="0"/>
    <x v="1"/>
    <s v="Global Deluxe Stacking Chair, Gray"/>
    <n v="122.352"/>
    <n v="3"/>
    <n v="0.2"/>
    <n v="13.7646"/>
  </r>
  <r>
    <n v="5469"/>
    <s v="CA-2014-132451"/>
    <x v="467"/>
    <d v="2014-09-27T00:00:00"/>
    <x v="2"/>
    <s v="KF-16285"/>
    <s v="Karen Ferguson"/>
    <x v="2"/>
    <s v="United States"/>
    <x v="70"/>
    <x v="1"/>
    <n v="92105"/>
    <s v="West"/>
    <s v="FUR-CH-10000454"/>
    <x v="0"/>
    <x v="1"/>
    <s v="Hon Deluxe Fabric Upholstered Stacking Chairs, Rounded Back"/>
    <n v="585.55200000000002"/>
    <n v="3"/>
    <n v="0.2"/>
    <n v="73.194000000000003"/>
  </r>
  <r>
    <n v="5470"/>
    <s v="CA-2014-132451"/>
    <x v="467"/>
    <d v="2014-09-27T00:00:00"/>
    <x v="2"/>
    <s v="KF-16285"/>
    <s v="Karen Ferguson"/>
    <x v="2"/>
    <s v="United States"/>
    <x v="70"/>
    <x v="1"/>
    <n v="92105"/>
    <s v="West"/>
    <s v="OFF-PA-10004888"/>
    <x v="1"/>
    <x v="10"/>
    <s v="Xerox 217"/>
    <n v="19.440000000000001"/>
    <n v="3"/>
    <n v="0"/>
    <n v="9.3312000000000008"/>
  </r>
  <r>
    <n v="5471"/>
    <s v="CA-2016-158547"/>
    <x v="198"/>
    <d v="2016-06-04T00:00:00"/>
    <x v="1"/>
    <s v="JM-16195"/>
    <s v="Justin MacKendrick"/>
    <x v="0"/>
    <s v="United States"/>
    <x v="57"/>
    <x v="24"/>
    <n v="45011"/>
    <s v="East"/>
    <s v="OFF-AP-10003842"/>
    <x v="1"/>
    <x v="9"/>
    <s v="Euro-Pro Shark Turbo Vacuum"/>
    <n v="123.92"/>
    <n v="5"/>
    <n v="0.2"/>
    <n v="9.2940000000000005"/>
  </r>
  <r>
    <n v="5472"/>
    <s v="CA-2017-116946"/>
    <x v="484"/>
    <d v="2017-12-23T00:00:00"/>
    <x v="1"/>
    <s v="TS-21505"/>
    <s v="Tony Sayre"/>
    <x v="0"/>
    <s v="United States"/>
    <x v="117"/>
    <x v="22"/>
    <n v="80134"/>
    <s v="West"/>
    <s v="FUR-FU-10000320"/>
    <x v="0"/>
    <x v="5"/>
    <s v="OIC Stacking Trays"/>
    <n v="13.36"/>
    <n v="5"/>
    <n v="0.2"/>
    <n v="4.008"/>
  </r>
  <r>
    <n v="5473"/>
    <s v="CA-2017-116946"/>
    <x v="484"/>
    <d v="2017-12-23T00:00:00"/>
    <x v="1"/>
    <s v="TS-21505"/>
    <s v="Tony Sayre"/>
    <x v="0"/>
    <s v="United States"/>
    <x v="117"/>
    <x v="22"/>
    <n v="80134"/>
    <s v="West"/>
    <s v="OFF-ST-10002554"/>
    <x v="1"/>
    <x v="4"/>
    <s v="Tennsco Industrial Shelving"/>
    <n v="78.256"/>
    <n v="2"/>
    <n v="0.2"/>
    <n v="-17.607600000000001"/>
  </r>
  <r>
    <n v="5474"/>
    <s v="CA-2017-116946"/>
    <x v="484"/>
    <d v="2017-12-23T00:00:00"/>
    <x v="1"/>
    <s v="TS-21505"/>
    <s v="Tony Sayre"/>
    <x v="0"/>
    <s v="United States"/>
    <x v="117"/>
    <x v="22"/>
    <n v="80134"/>
    <s v="West"/>
    <s v="FUR-BO-10000468"/>
    <x v="0"/>
    <x v="0"/>
    <s v="O'Sullivan 2-Shelf Heavy-Duty Bookcases"/>
    <n v="102.018"/>
    <n v="7"/>
    <n v="0.7"/>
    <n v="-183.63239999999999"/>
  </r>
  <r>
    <n v="5475"/>
    <s v="CA-2017-121741"/>
    <x v="377"/>
    <d v="2017-12-26T00:00:00"/>
    <x v="3"/>
    <s v="YC-21895"/>
    <s v="Yoseph Carroll"/>
    <x v="1"/>
    <s v="United States"/>
    <x v="9"/>
    <x v="8"/>
    <n v="68025"/>
    <s v="Central"/>
    <s v="OFF-ST-10004459"/>
    <x v="1"/>
    <x v="4"/>
    <s v="Tennsco Single-Tier Lockers"/>
    <n v="750.68"/>
    <n v="2"/>
    <n v="0"/>
    <n v="37.533999999999999"/>
  </r>
  <r>
    <n v="5476"/>
    <s v="CA-2017-169691"/>
    <x v="140"/>
    <d v="2017-06-18T00:00:00"/>
    <x v="2"/>
    <s v="Dp-13240"/>
    <s v="Dean percer"/>
    <x v="2"/>
    <s v="United States"/>
    <x v="349"/>
    <x v="11"/>
    <n v="55369"/>
    <s v="Central"/>
    <s v="OFF-LA-10002312"/>
    <x v="1"/>
    <x v="2"/>
    <s v="Avery 490"/>
    <n v="44.4"/>
    <n v="3"/>
    <n v="0"/>
    <n v="22.2"/>
  </r>
  <r>
    <n v="5477"/>
    <s v="CA-2017-169691"/>
    <x v="140"/>
    <d v="2017-06-18T00:00:00"/>
    <x v="2"/>
    <s v="Dp-13240"/>
    <s v="Dean percer"/>
    <x v="2"/>
    <s v="United States"/>
    <x v="349"/>
    <x v="11"/>
    <n v="55369"/>
    <s v="Central"/>
    <s v="OFF-ST-10001291"/>
    <x v="1"/>
    <x v="4"/>
    <s v="Tenex Personal Self-Stacking Standard File Box, Black/Gray"/>
    <n v="84.55"/>
    <n v="5"/>
    <n v="0"/>
    <n v="22.828499999999998"/>
  </r>
  <r>
    <n v="5478"/>
    <s v="CA-2017-169691"/>
    <x v="140"/>
    <d v="2017-06-18T00:00:00"/>
    <x v="2"/>
    <s v="Dp-13240"/>
    <s v="Dean percer"/>
    <x v="2"/>
    <s v="United States"/>
    <x v="349"/>
    <x v="11"/>
    <n v="55369"/>
    <s v="Central"/>
    <s v="OFF-PA-10003022"/>
    <x v="1"/>
    <x v="10"/>
    <s v="Xerox 1992"/>
    <n v="17.940000000000001"/>
    <n v="3"/>
    <n v="0"/>
    <n v="8.7905999999999995"/>
  </r>
  <r>
    <n v="5479"/>
    <s v="CA-2016-121356"/>
    <x v="73"/>
    <d v="2016-11-24T00:00:00"/>
    <x v="1"/>
    <s v="SJ-20500"/>
    <s v="Shirley Jackson"/>
    <x v="0"/>
    <s v="United States"/>
    <x v="46"/>
    <x v="13"/>
    <n v="19711"/>
    <s v="East"/>
    <s v="OFF-BI-10002133"/>
    <x v="1"/>
    <x v="8"/>
    <s v="Wilson Jones Elliptical Ring 3 1/2&quot; Capacity Binders, 800 sheets"/>
    <n v="128.4"/>
    <n v="3"/>
    <n v="0"/>
    <n v="62.915999999999997"/>
  </r>
  <r>
    <n v="5480"/>
    <s v="CA-2014-101770"/>
    <x v="691"/>
    <d v="2014-04-04T00:00:00"/>
    <x v="1"/>
    <s v="KB-16240"/>
    <s v="Karen Bern"/>
    <x v="1"/>
    <s v="United States"/>
    <x v="100"/>
    <x v="2"/>
    <n v="33180"/>
    <s v="South"/>
    <s v="OFF-BI-10001097"/>
    <x v="1"/>
    <x v="8"/>
    <s v="Avery Hole Reinforcements"/>
    <n v="1.869"/>
    <n v="1"/>
    <n v="0.7"/>
    <n v="-1.3083"/>
  </r>
  <r>
    <n v="5481"/>
    <s v="CA-2017-105487"/>
    <x v="1048"/>
    <d v="2017-10-14T00:00:00"/>
    <x v="1"/>
    <s v="CS-12250"/>
    <s v="Chris Selesnick"/>
    <x v="1"/>
    <s v="United States"/>
    <x v="70"/>
    <x v="1"/>
    <n v="92105"/>
    <s v="West"/>
    <s v="TEC-PH-10001336"/>
    <x v="2"/>
    <x v="7"/>
    <s v="Digium D40 VoIP phone"/>
    <n v="103.19199999999999"/>
    <n v="1"/>
    <n v="0.2"/>
    <n v="11.6091"/>
  </r>
  <r>
    <n v="5482"/>
    <s v="CA-2017-105487"/>
    <x v="1048"/>
    <d v="2017-10-14T00:00:00"/>
    <x v="1"/>
    <s v="CS-12250"/>
    <s v="Chris Selesnick"/>
    <x v="1"/>
    <s v="United States"/>
    <x v="70"/>
    <x v="1"/>
    <n v="92105"/>
    <s v="West"/>
    <s v="TEC-AC-10002305"/>
    <x v="2"/>
    <x v="11"/>
    <s v="KeyTronic E03601U1 - Keyboard - Beige"/>
    <n v="36"/>
    <n v="2"/>
    <n v="0"/>
    <n v="6.48"/>
  </r>
  <r>
    <n v="5483"/>
    <s v="CA-2017-105487"/>
    <x v="1048"/>
    <d v="2017-10-14T00:00:00"/>
    <x v="1"/>
    <s v="CS-12250"/>
    <s v="Chris Selesnick"/>
    <x v="1"/>
    <s v="United States"/>
    <x v="70"/>
    <x v="1"/>
    <n v="92105"/>
    <s v="West"/>
    <s v="TEC-AC-10003610"/>
    <x v="2"/>
    <x v="11"/>
    <s v="Logitech Illuminated - Keyboard"/>
    <n v="239.96"/>
    <n v="4"/>
    <n v="0"/>
    <n v="115.1808"/>
  </r>
  <r>
    <n v="5484"/>
    <s v="CA-2017-105487"/>
    <x v="1048"/>
    <d v="2017-10-14T00:00:00"/>
    <x v="1"/>
    <s v="CS-12250"/>
    <s v="Chris Selesnick"/>
    <x v="1"/>
    <s v="United States"/>
    <x v="70"/>
    <x v="1"/>
    <n v="92105"/>
    <s v="West"/>
    <s v="OFF-ST-10002301"/>
    <x v="1"/>
    <x v="4"/>
    <s v="Tennsco Commercial Shelving"/>
    <n v="40.68"/>
    <n v="2"/>
    <n v="0"/>
    <n v="0.40679999999999999"/>
  </r>
  <r>
    <n v="5485"/>
    <s v="CA-2017-148999"/>
    <x v="289"/>
    <d v="2017-02-04T00:00:00"/>
    <x v="1"/>
    <s v="EB-13870"/>
    <s v="Emily Burns"/>
    <x v="0"/>
    <s v="United States"/>
    <x v="100"/>
    <x v="2"/>
    <n v="33142"/>
    <s v="South"/>
    <s v="FUR-CH-10002044"/>
    <x v="0"/>
    <x v="1"/>
    <s v="Office Star - Contemporary Task Swivel chair with 2-way adjustable arms, Plum"/>
    <n v="419.13600000000002"/>
    <n v="4"/>
    <n v="0.2"/>
    <n v="-68.1096"/>
  </r>
  <r>
    <n v="5486"/>
    <s v="CA-2014-107573"/>
    <x v="432"/>
    <d v="2014-12-17T00:00:00"/>
    <x v="1"/>
    <s v="PB-19150"/>
    <s v="Philip Brown"/>
    <x v="0"/>
    <s v="United States"/>
    <x v="100"/>
    <x v="2"/>
    <n v="33178"/>
    <s v="South"/>
    <s v="OFF-EN-10001099"/>
    <x v="1"/>
    <x v="12"/>
    <s v="Staple envelope"/>
    <n v="23.472000000000001"/>
    <n v="3"/>
    <n v="0.2"/>
    <n v="7.6284000000000001"/>
  </r>
  <r>
    <n v="5487"/>
    <s v="CA-2015-156608"/>
    <x v="1040"/>
    <d v="2015-10-29T00:00:00"/>
    <x v="1"/>
    <s v="MT-18070"/>
    <s v="Michelle Tran"/>
    <x v="2"/>
    <s v="United States"/>
    <x v="52"/>
    <x v="5"/>
    <n v="78207"/>
    <s v="Central"/>
    <s v="OFF-BI-10004140"/>
    <x v="1"/>
    <x v="8"/>
    <s v="Avery Non-Stick Binders"/>
    <n v="3.5920000000000001"/>
    <n v="4"/>
    <n v="0.8"/>
    <n v="-6.2859999999999996"/>
  </r>
  <r>
    <n v="5488"/>
    <s v="CA-2017-134495"/>
    <x v="719"/>
    <d v="2017-04-04T00:00:00"/>
    <x v="0"/>
    <s v="BF-11020"/>
    <s v="Barry Französisch"/>
    <x v="1"/>
    <s v="United States"/>
    <x v="108"/>
    <x v="2"/>
    <n v="32216"/>
    <s v="South"/>
    <s v="TEC-PH-10004897"/>
    <x v="2"/>
    <x v="7"/>
    <s v="Mediabridge Sport Armband iPhone 5s"/>
    <n v="23.975999999999999"/>
    <n v="3"/>
    <n v="0.2"/>
    <n v="-5.6943000000000001"/>
  </r>
  <r>
    <n v="5489"/>
    <s v="CA-2017-134495"/>
    <x v="719"/>
    <d v="2017-04-04T00:00:00"/>
    <x v="0"/>
    <s v="BF-11020"/>
    <s v="Barry Französisch"/>
    <x v="1"/>
    <s v="United States"/>
    <x v="108"/>
    <x v="2"/>
    <n v="32216"/>
    <s v="South"/>
    <s v="OFF-LA-10000262"/>
    <x v="1"/>
    <x v="2"/>
    <s v="Avery 494"/>
    <n v="6.2640000000000002"/>
    <n v="3"/>
    <n v="0.2"/>
    <n v="2.0358000000000001"/>
  </r>
  <r>
    <n v="5490"/>
    <s v="CA-2017-134495"/>
    <x v="719"/>
    <d v="2017-04-04T00:00:00"/>
    <x v="0"/>
    <s v="BF-11020"/>
    <s v="Barry Französisch"/>
    <x v="1"/>
    <s v="United States"/>
    <x v="108"/>
    <x v="2"/>
    <n v="32216"/>
    <s v="South"/>
    <s v="OFF-AP-10002222"/>
    <x v="1"/>
    <x v="9"/>
    <s v="Staple holder"/>
    <n v="20.808"/>
    <n v="3"/>
    <n v="0.2"/>
    <n v="1.8207"/>
  </r>
  <r>
    <n v="5491"/>
    <s v="CA-2017-134495"/>
    <x v="719"/>
    <d v="2017-04-04T00:00:00"/>
    <x v="0"/>
    <s v="BF-11020"/>
    <s v="Barry Französisch"/>
    <x v="1"/>
    <s v="United States"/>
    <x v="108"/>
    <x v="2"/>
    <n v="32216"/>
    <s v="South"/>
    <s v="FUR-CH-10003774"/>
    <x v="0"/>
    <x v="1"/>
    <s v="Global Wood Trimmed Manager's Task Chair, Khaki"/>
    <n v="218.352"/>
    <n v="3"/>
    <n v="0.2"/>
    <n v="-19.105799999999999"/>
  </r>
  <r>
    <n v="5492"/>
    <s v="CA-2017-164098"/>
    <x v="795"/>
    <d v="2017-01-27T00:00:00"/>
    <x v="2"/>
    <s v="CG-12520"/>
    <s v="Claire Gute"/>
    <x v="0"/>
    <s v="United States"/>
    <x v="12"/>
    <x v="5"/>
    <n v="77070"/>
    <s v="Central"/>
    <s v="OFF-ST-10000615"/>
    <x v="1"/>
    <x v="4"/>
    <s v="SimpliFile Personal File, Black Granite, 15w x 6-15/16d x 11-1/4h"/>
    <n v="18.16"/>
    <n v="2"/>
    <n v="0.2"/>
    <n v="1.8160000000000001"/>
  </r>
  <r>
    <n v="5493"/>
    <s v="CA-2014-105249"/>
    <x v="683"/>
    <d v="2014-11-28T00:00:00"/>
    <x v="3"/>
    <s v="DH-13675"/>
    <s v="Duane Huffman"/>
    <x v="2"/>
    <s v="United States"/>
    <x v="8"/>
    <x v="1"/>
    <n v="94122"/>
    <s v="West"/>
    <s v="OFF-SU-10001225"/>
    <x v="1"/>
    <x v="14"/>
    <s v="Staple remover"/>
    <n v="7.36"/>
    <n v="2"/>
    <n v="0"/>
    <n v="0.1472"/>
  </r>
  <r>
    <n v="5494"/>
    <s v="CA-2014-105249"/>
    <x v="683"/>
    <d v="2014-11-28T00:00:00"/>
    <x v="3"/>
    <s v="DH-13675"/>
    <s v="Duane Huffman"/>
    <x v="2"/>
    <s v="United States"/>
    <x v="8"/>
    <x v="1"/>
    <n v="94122"/>
    <s v="West"/>
    <s v="OFF-LA-10002043"/>
    <x v="1"/>
    <x v="2"/>
    <s v="Avery 489"/>
    <n v="41.4"/>
    <n v="4"/>
    <n v="0"/>
    <n v="19.872"/>
  </r>
  <r>
    <n v="5495"/>
    <s v="CA-2014-105249"/>
    <x v="683"/>
    <d v="2014-11-28T00:00:00"/>
    <x v="3"/>
    <s v="DH-13675"/>
    <s v="Duane Huffman"/>
    <x v="2"/>
    <s v="United States"/>
    <x v="8"/>
    <x v="1"/>
    <n v="94122"/>
    <s v="West"/>
    <s v="FUR-BO-10000330"/>
    <x v="0"/>
    <x v="0"/>
    <s v="Sauder Camden County Barrister Bookcase, Planked Cherry Finish"/>
    <n v="411.33199999999999"/>
    <n v="4"/>
    <n v="0.15"/>
    <n v="-4.8391999999999999"/>
  </r>
  <r>
    <n v="5496"/>
    <s v="CA-2015-113523"/>
    <x v="406"/>
    <d v="2015-09-08T00:00:00"/>
    <x v="1"/>
    <s v="SC-20440"/>
    <s v="Shaun Chance"/>
    <x v="1"/>
    <s v="United States"/>
    <x v="10"/>
    <x v="9"/>
    <n v="19140"/>
    <s v="East"/>
    <s v="OFF-BI-10001249"/>
    <x v="1"/>
    <x v="8"/>
    <s v="Avery Heavy-Duty EZD View Binder with Locking Rings"/>
    <n v="7.6559999999999997"/>
    <n v="4"/>
    <n v="0.7"/>
    <n v="-6.1247999999999996"/>
  </r>
  <r>
    <n v="5497"/>
    <s v="CA-2017-117821"/>
    <x v="492"/>
    <d v="2017-06-16T00:00:00"/>
    <x v="1"/>
    <s v="HG-15025"/>
    <s v="Hunter Glantz"/>
    <x v="0"/>
    <s v="United States"/>
    <x v="292"/>
    <x v="24"/>
    <n v="43302"/>
    <s v="East"/>
    <s v="TEC-AC-10004469"/>
    <x v="2"/>
    <x v="11"/>
    <s v="Microsoft Sculpt Comfort Mouse"/>
    <n v="63.92"/>
    <n v="2"/>
    <n v="0.2"/>
    <n v="19.175999999999998"/>
  </r>
  <r>
    <n v="5498"/>
    <s v="CA-2017-164378"/>
    <x v="663"/>
    <d v="2017-07-18T00:00:00"/>
    <x v="0"/>
    <s v="MM-18055"/>
    <s v="Michelle Moray"/>
    <x v="0"/>
    <s v="United States"/>
    <x v="20"/>
    <x v="15"/>
    <n v="10024"/>
    <s v="East"/>
    <s v="OFF-AR-10001177"/>
    <x v="1"/>
    <x v="6"/>
    <s v="Newell 349"/>
    <n v="6.56"/>
    <n v="2"/>
    <n v="0"/>
    <n v="1.9024000000000001"/>
  </r>
  <r>
    <n v="5499"/>
    <s v="CA-2017-164378"/>
    <x v="663"/>
    <d v="2017-07-18T00:00:00"/>
    <x v="0"/>
    <s v="MM-18055"/>
    <s v="Michelle Moray"/>
    <x v="0"/>
    <s v="United States"/>
    <x v="20"/>
    <x v="15"/>
    <n v="10024"/>
    <s v="East"/>
    <s v="OFF-LA-10000634"/>
    <x v="1"/>
    <x v="2"/>
    <s v="Avery 509"/>
    <n v="7.83"/>
    <n v="3"/>
    <n v="0"/>
    <n v="3.6017999999999999"/>
  </r>
  <r>
    <n v="5500"/>
    <s v="CA-2017-164378"/>
    <x v="663"/>
    <d v="2017-07-18T00:00:00"/>
    <x v="0"/>
    <s v="MM-18055"/>
    <s v="Michelle Moray"/>
    <x v="0"/>
    <s v="United States"/>
    <x v="20"/>
    <x v="15"/>
    <n v="10024"/>
    <s v="East"/>
    <s v="TEC-AC-10004708"/>
    <x v="2"/>
    <x v="11"/>
    <s v="Sony 32GB Class 10 Micro SDHC R40 Memory Card"/>
    <n v="41.9"/>
    <n v="2"/>
    <n v="0"/>
    <n v="8.7989999999999995"/>
  </r>
  <r>
    <n v="5501"/>
    <s v="CA-2017-164378"/>
    <x v="663"/>
    <d v="2017-07-18T00:00:00"/>
    <x v="0"/>
    <s v="MM-18055"/>
    <s v="Michelle Moray"/>
    <x v="0"/>
    <s v="United States"/>
    <x v="20"/>
    <x v="15"/>
    <n v="10024"/>
    <s v="East"/>
    <s v="FUR-CH-10002084"/>
    <x v="0"/>
    <x v="1"/>
    <s v="Hon Mobius Operator's Chair"/>
    <n v="664.14599999999996"/>
    <n v="6"/>
    <n v="0.1"/>
    <n v="88.552800000000005"/>
  </r>
  <r>
    <n v="5502"/>
    <s v="CA-2017-164378"/>
    <x v="663"/>
    <d v="2017-07-18T00:00:00"/>
    <x v="0"/>
    <s v="MM-18055"/>
    <s v="Michelle Moray"/>
    <x v="0"/>
    <s v="United States"/>
    <x v="20"/>
    <x v="15"/>
    <n v="10024"/>
    <s v="East"/>
    <s v="OFF-PA-10004519"/>
    <x v="1"/>
    <x v="10"/>
    <s v="Spiral Phone Message Books with Labels by Adams"/>
    <n v="8.9600000000000009"/>
    <n v="2"/>
    <n v="0"/>
    <n v="4.3903999999999996"/>
  </r>
  <r>
    <n v="5503"/>
    <s v="CA-2017-127782"/>
    <x v="808"/>
    <d v="2017-11-06T00:00:00"/>
    <x v="1"/>
    <s v="TH-21115"/>
    <s v="Thea Hudgings"/>
    <x v="1"/>
    <s v="United States"/>
    <x v="10"/>
    <x v="9"/>
    <n v="19140"/>
    <s v="East"/>
    <s v="FUR-FU-10001847"/>
    <x v="0"/>
    <x v="5"/>
    <s v="Eldon Image Series Black Desk Accessories"/>
    <n v="3.3119999999999998"/>
    <n v="1"/>
    <n v="0.2"/>
    <n v="0.66239999999999999"/>
  </r>
  <r>
    <n v="5504"/>
    <s v="CA-2017-127782"/>
    <x v="808"/>
    <d v="2017-11-06T00:00:00"/>
    <x v="1"/>
    <s v="TH-21115"/>
    <s v="Thea Hudgings"/>
    <x v="1"/>
    <s v="United States"/>
    <x v="10"/>
    <x v="9"/>
    <n v="19140"/>
    <s v="East"/>
    <s v="OFF-AP-10001962"/>
    <x v="1"/>
    <x v="9"/>
    <s v="Black &amp; Decker Filter for Double Action Dustbuster Cordless Vac BLDV7210"/>
    <n v="20.135999999999999"/>
    <n v="3"/>
    <n v="0.2"/>
    <n v="1.2585"/>
  </r>
  <r>
    <n v="5505"/>
    <s v="CA-2017-127782"/>
    <x v="808"/>
    <d v="2017-11-06T00:00:00"/>
    <x v="1"/>
    <s v="TH-21115"/>
    <s v="Thea Hudgings"/>
    <x v="1"/>
    <s v="United States"/>
    <x v="10"/>
    <x v="9"/>
    <n v="19140"/>
    <s v="East"/>
    <s v="OFF-EN-10003845"/>
    <x v="1"/>
    <x v="12"/>
    <s v="Colored Envelopes"/>
    <n v="8.8559999999999999"/>
    <n v="3"/>
    <n v="0.2"/>
    <n v="2.8782000000000001"/>
  </r>
  <r>
    <n v="5506"/>
    <s v="CA-2017-127782"/>
    <x v="808"/>
    <d v="2017-11-06T00:00:00"/>
    <x v="1"/>
    <s v="TH-21115"/>
    <s v="Thea Hudgings"/>
    <x v="1"/>
    <s v="United States"/>
    <x v="10"/>
    <x v="9"/>
    <n v="19140"/>
    <s v="East"/>
    <s v="TEC-PH-10001817"/>
    <x v="2"/>
    <x v="7"/>
    <s v="Wilson Electronics DB Pro Signal Booster"/>
    <n v="859.2"/>
    <n v="4"/>
    <n v="0.4"/>
    <n v="-186.16"/>
  </r>
  <r>
    <n v="5507"/>
    <s v="US-2016-162026"/>
    <x v="750"/>
    <d v="2016-10-08T00:00:00"/>
    <x v="3"/>
    <s v="JE-15745"/>
    <s v="Joel Eaton"/>
    <x v="0"/>
    <s v="United States"/>
    <x v="1"/>
    <x v="1"/>
    <n v="90036"/>
    <s v="West"/>
    <s v="OFF-PA-10000167"/>
    <x v="1"/>
    <x v="10"/>
    <s v="Xerox 1925"/>
    <n v="61.96"/>
    <n v="2"/>
    <n v="0"/>
    <n v="27.882000000000001"/>
  </r>
  <r>
    <n v="5508"/>
    <s v="CA-2016-150000"/>
    <x v="143"/>
    <d v="2016-04-14T00:00:00"/>
    <x v="1"/>
    <s v="PG-18820"/>
    <s v="Patrick Gardner"/>
    <x v="0"/>
    <s v="United States"/>
    <x v="214"/>
    <x v="32"/>
    <n v="30080"/>
    <s v="South"/>
    <s v="OFF-EN-10002973"/>
    <x v="1"/>
    <x v="12"/>
    <s v="Ampad #10 Peel &amp; Seel Holiday Envelopes"/>
    <n v="17.920000000000002"/>
    <n v="4"/>
    <n v="0"/>
    <n v="8.6015999999999995"/>
  </r>
  <r>
    <n v="5509"/>
    <s v="CA-2015-168529"/>
    <x v="1049"/>
    <d v="2015-10-12T00:00:00"/>
    <x v="1"/>
    <s v="MB-17305"/>
    <s v="Maria Bertelson"/>
    <x v="0"/>
    <s v="United States"/>
    <x v="8"/>
    <x v="1"/>
    <n v="94122"/>
    <s v="West"/>
    <s v="FUR-FU-10001588"/>
    <x v="0"/>
    <x v="5"/>
    <s v="Deflect-o SuperTray Unbreakable Stackable Tray, Letter, Black"/>
    <n v="145.9"/>
    <n v="5"/>
    <n v="0"/>
    <n v="62.737000000000002"/>
  </r>
  <r>
    <n v="5510"/>
    <s v="US-2017-152569"/>
    <x v="356"/>
    <d v="2017-05-20T00:00:00"/>
    <x v="1"/>
    <s v="JD-16015"/>
    <s v="Joy Daniels"/>
    <x v="0"/>
    <s v="United States"/>
    <x v="22"/>
    <x v="10"/>
    <n v="60653"/>
    <s v="Central"/>
    <s v="OFF-PA-10001736"/>
    <x v="1"/>
    <x v="10"/>
    <s v="Xerox 1880"/>
    <n v="56.704000000000001"/>
    <n v="2"/>
    <n v="0.2"/>
    <n v="19.137599999999999"/>
  </r>
  <r>
    <n v="5511"/>
    <s v="US-2017-152569"/>
    <x v="356"/>
    <d v="2017-05-20T00:00:00"/>
    <x v="1"/>
    <s v="JD-16015"/>
    <s v="Joy Daniels"/>
    <x v="0"/>
    <s v="United States"/>
    <x v="22"/>
    <x v="10"/>
    <n v="60653"/>
    <s v="Central"/>
    <s v="TEC-PH-10002185"/>
    <x v="2"/>
    <x v="7"/>
    <s v="QVS USB Car Charger 2-Port 2.1Amp for iPod/iPhone/iPad/iPad 2/iPad 3"/>
    <n v="11.12"/>
    <n v="2"/>
    <n v="0.2"/>
    <n v="3.4750000000000001"/>
  </r>
  <r>
    <n v="5512"/>
    <s v="US-2014-137680"/>
    <x v="1050"/>
    <d v="2014-03-02T00:00:00"/>
    <x v="1"/>
    <s v="JH-15430"/>
    <s v="Jennifer Halladay"/>
    <x v="0"/>
    <s v="United States"/>
    <x v="261"/>
    <x v="21"/>
    <n v="97504"/>
    <s v="West"/>
    <s v="OFF-PA-10000174"/>
    <x v="1"/>
    <x v="10"/>
    <s v="Message Book, Wirebound, Four 5 1/2&quot; X 4&quot; Forms/Pg., 200 Dupl. Sets/Book"/>
    <n v="32.896000000000001"/>
    <n v="4"/>
    <n v="0.2"/>
    <n v="11.102399999999999"/>
  </r>
  <r>
    <n v="5513"/>
    <s v="US-2014-137680"/>
    <x v="1050"/>
    <d v="2014-03-02T00:00:00"/>
    <x v="1"/>
    <s v="JH-15430"/>
    <s v="Jennifer Halladay"/>
    <x v="0"/>
    <s v="United States"/>
    <x v="261"/>
    <x v="21"/>
    <n v="97504"/>
    <s v="West"/>
    <s v="OFF-PA-10000069"/>
    <x v="1"/>
    <x v="10"/>
    <s v="TOPS 4 x 6 Fluorescent Color Memo Sheets, 500 Sheets per Pack"/>
    <n v="22.776"/>
    <n v="3"/>
    <n v="0.2"/>
    <n v="7.6868999999999996"/>
  </r>
  <r>
    <n v="5514"/>
    <s v="CA-2015-103177"/>
    <x v="1051"/>
    <d v="2015-06-01T00:00:00"/>
    <x v="2"/>
    <s v="EN-13780"/>
    <s v="Edward Nazzal"/>
    <x v="0"/>
    <s v="United States"/>
    <x v="20"/>
    <x v="15"/>
    <n v="10009"/>
    <s v="East"/>
    <s v="TEC-PH-10001795"/>
    <x v="2"/>
    <x v="7"/>
    <s v="RCA H5401RE1 DECT 6.0 4-Line Cordless Handset With Caller ID/Call Waiting"/>
    <n v="239.97"/>
    <n v="3"/>
    <n v="0"/>
    <n v="2.3997000000000002"/>
  </r>
  <r>
    <n v="5515"/>
    <s v="CA-2015-103177"/>
    <x v="1051"/>
    <d v="2015-06-01T00:00:00"/>
    <x v="2"/>
    <s v="EN-13780"/>
    <s v="Edward Nazzal"/>
    <x v="0"/>
    <s v="United States"/>
    <x v="20"/>
    <x v="15"/>
    <n v="10009"/>
    <s v="East"/>
    <s v="OFF-AP-10004540"/>
    <x v="1"/>
    <x v="9"/>
    <s v="Eureka The Boss Lite 10-Amp Upright Vacuum, Blue"/>
    <n v="160.32"/>
    <n v="2"/>
    <n v="0"/>
    <n v="44.889600000000002"/>
  </r>
  <r>
    <n v="5516"/>
    <s v="CA-2015-103177"/>
    <x v="1051"/>
    <d v="2015-06-01T00:00:00"/>
    <x v="2"/>
    <s v="EN-13780"/>
    <s v="Edward Nazzal"/>
    <x v="0"/>
    <s v="United States"/>
    <x v="20"/>
    <x v="15"/>
    <n v="10009"/>
    <s v="East"/>
    <s v="TEC-PH-10001527"/>
    <x v="2"/>
    <x v="7"/>
    <s v="Plantronics MX500i Earset"/>
    <n v="128.85"/>
    <n v="3"/>
    <n v="0"/>
    <n v="3.8654999999999999"/>
  </r>
  <r>
    <n v="5517"/>
    <s v="US-2016-138408"/>
    <x v="741"/>
    <d v="2016-11-21T00:00:00"/>
    <x v="0"/>
    <s v="KC-16255"/>
    <s v="Karen Carlisle"/>
    <x v="1"/>
    <s v="United States"/>
    <x v="114"/>
    <x v="19"/>
    <n v="35810"/>
    <s v="South"/>
    <s v="TEC-AC-10003870"/>
    <x v="2"/>
    <x v="11"/>
    <s v="Logitech Z-906 Speaker sys - home theater - 5.1-CH"/>
    <n v="1319.96"/>
    <n v="4"/>
    <n v="0"/>
    <n v="527.98400000000004"/>
  </r>
  <r>
    <n v="5518"/>
    <s v="CA-2017-117667"/>
    <x v="769"/>
    <d v="2017-12-09T00:00:00"/>
    <x v="1"/>
    <s v="MS-17980"/>
    <s v="Michael Stewart"/>
    <x v="1"/>
    <s v="United States"/>
    <x v="10"/>
    <x v="9"/>
    <n v="19134"/>
    <s v="East"/>
    <s v="FUR-CH-10004540"/>
    <x v="0"/>
    <x v="1"/>
    <s v="Global Chrome Stack Chair"/>
    <n v="239.96"/>
    <n v="10"/>
    <n v="0.3"/>
    <n v="-10.284000000000001"/>
  </r>
  <r>
    <n v="5519"/>
    <s v="CA-2017-117667"/>
    <x v="769"/>
    <d v="2017-12-09T00:00:00"/>
    <x v="1"/>
    <s v="MS-17980"/>
    <s v="Michael Stewart"/>
    <x v="1"/>
    <s v="United States"/>
    <x v="10"/>
    <x v="9"/>
    <n v="19134"/>
    <s v="East"/>
    <s v="FUR-FU-10004093"/>
    <x v="0"/>
    <x v="5"/>
    <s v="Hand-Finished Solid Wood Document Frame"/>
    <n v="54.768000000000001"/>
    <n v="2"/>
    <n v="0.2"/>
    <n v="6.8460000000000001"/>
  </r>
  <r>
    <n v="5520"/>
    <s v="CA-2017-117667"/>
    <x v="769"/>
    <d v="2017-12-09T00:00:00"/>
    <x v="1"/>
    <s v="MS-17980"/>
    <s v="Michael Stewart"/>
    <x v="1"/>
    <s v="United States"/>
    <x v="10"/>
    <x v="9"/>
    <n v="19134"/>
    <s v="East"/>
    <s v="OFF-AR-10000716"/>
    <x v="1"/>
    <x v="6"/>
    <s v="DIXON Ticonderoga Erasable Checking Pencils"/>
    <n v="13.391999999999999"/>
    <n v="3"/>
    <n v="0.2"/>
    <n v="3.1806000000000001"/>
  </r>
  <r>
    <n v="5521"/>
    <s v="CA-2017-117667"/>
    <x v="769"/>
    <d v="2017-12-09T00:00:00"/>
    <x v="1"/>
    <s v="MS-17980"/>
    <s v="Michael Stewart"/>
    <x v="1"/>
    <s v="United States"/>
    <x v="10"/>
    <x v="9"/>
    <n v="19134"/>
    <s v="East"/>
    <s v="OFF-PA-10002709"/>
    <x v="1"/>
    <x v="10"/>
    <s v="Xerox 1956"/>
    <n v="23.92"/>
    <n v="5"/>
    <n v="0.2"/>
    <n v="8.6709999999999994"/>
  </r>
  <r>
    <n v="5522"/>
    <s v="CA-2017-117667"/>
    <x v="769"/>
    <d v="2017-12-09T00:00:00"/>
    <x v="1"/>
    <s v="MS-17980"/>
    <s v="Michael Stewart"/>
    <x v="1"/>
    <s v="United States"/>
    <x v="10"/>
    <x v="9"/>
    <n v="19134"/>
    <s v="East"/>
    <s v="TEC-AC-10000580"/>
    <x v="2"/>
    <x v="11"/>
    <s v="Logitech G13 Programmable Gameboard with LCD Display"/>
    <n v="255.96799999999999"/>
    <n v="4"/>
    <n v="0.2"/>
    <n v="-28.796399999999998"/>
  </r>
  <r>
    <n v="5523"/>
    <s v="CA-2016-110982"/>
    <x v="410"/>
    <d v="2016-06-07T00:00:00"/>
    <x v="2"/>
    <s v="CK-12205"/>
    <s v="Chloris Kastensmidt"/>
    <x v="0"/>
    <s v="United States"/>
    <x v="68"/>
    <x v="1"/>
    <n v="95051"/>
    <s v="West"/>
    <s v="OFF-BI-10000829"/>
    <x v="1"/>
    <x v="8"/>
    <s v="Avery Non-Stick Binders"/>
    <n v="21.552"/>
    <n v="6"/>
    <n v="0.2"/>
    <n v="7.0044000000000004"/>
  </r>
  <r>
    <n v="5524"/>
    <s v="CA-2016-110982"/>
    <x v="410"/>
    <d v="2016-06-07T00:00:00"/>
    <x v="2"/>
    <s v="CK-12205"/>
    <s v="Chloris Kastensmidt"/>
    <x v="0"/>
    <s v="United States"/>
    <x v="68"/>
    <x v="1"/>
    <n v="95051"/>
    <s v="West"/>
    <s v="OFF-AP-10004859"/>
    <x v="1"/>
    <x v="9"/>
    <s v="Acco 6 Outlet Guardian Premium Surge Suppressor"/>
    <n v="58.24"/>
    <n v="4"/>
    <n v="0"/>
    <n v="15.7248"/>
  </r>
  <r>
    <n v="5525"/>
    <s v="CA-2016-147123"/>
    <x v="107"/>
    <d v="2016-12-12T00:00:00"/>
    <x v="2"/>
    <s v="SJ-20125"/>
    <s v="Sanjit Jacobs"/>
    <x v="2"/>
    <s v="United States"/>
    <x v="85"/>
    <x v="1"/>
    <n v="90805"/>
    <s v="West"/>
    <s v="OFF-PA-10000575"/>
    <x v="1"/>
    <x v="10"/>
    <s v="Wirebound Message Books, Four 2 3/4 x 5 White Forms per Page"/>
    <n v="80.28"/>
    <n v="12"/>
    <n v="0"/>
    <n v="36.928800000000003"/>
  </r>
  <r>
    <n v="5526"/>
    <s v="CA-2017-154501"/>
    <x v="504"/>
    <d v="2017-05-05T00:00:00"/>
    <x v="1"/>
    <s v="EA-14035"/>
    <s v="Erin Ashbrook"/>
    <x v="1"/>
    <s v="United States"/>
    <x v="1"/>
    <x v="1"/>
    <n v="90008"/>
    <s v="West"/>
    <s v="OFF-AR-10002804"/>
    <x v="1"/>
    <x v="6"/>
    <s v="Faber Castell Col-Erase Pencils"/>
    <n v="9.7799999999999994"/>
    <n v="2"/>
    <n v="0"/>
    <n v="4.0098000000000003"/>
  </r>
  <r>
    <n v="5527"/>
    <s v="CA-2017-166933"/>
    <x v="558"/>
    <d v="2017-04-28T00:00:00"/>
    <x v="1"/>
    <s v="MG-17890"/>
    <s v="Michael Granlund"/>
    <x v="2"/>
    <s v="United States"/>
    <x v="443"/>
    <x v="1"/>
    <n v="93101"/>
    <s v="West"/>
    <s v="OFF-FA-10002676"/>
    <x v="1"/>
    <x v="13"/>
    <s v="Colored Push Pins"/>
    <n v="1.81"/>
    <n v="1"/>
    <n v="0"/>
    <n v="0.65159999999999996"/>
  </r>
  <r>
    <n v="5528"/>
    <s v="CA-2015-142055"/>
    <x v="412"/>
    <d v="2015-05-10T00:00:00"/>
    <x v="2"/>
    <s v="AB-10255"/>
    <s v="Alejandro Ballentine"/>
    <x v="2"/>
    <s v="United States"/>
    <x v="20"/>
    <x v="15"/>
    <n v="10009"/>
    <s v="East"/>
    <s v="OFF-PA-10003465"/>
    <x v="1"/>
    <x v="10"/>
    <s v="Xerox 1912"/>
    <n v="37.94"/>
    <n v="2"/>
    <n v="0"/>
    <n v="18.211200000000002"/>
  </r>
  <r>
    <n v="5529"/>
    <s v="CA-2015-137106"/>
    <x v="1052"/>
    <d v="2015-04-04T00:00:00"/>
    <x v="1"/>
    <s v="SC-20260"/>
    <s v="Scott Cohen"/>
    <x v="1"/>
    <s v="United States"/>
    <x v="108"/>
    <x v="2"/>
    <n v="32216"/>
    <s v="South"/>
    <s v="TEC-PH-10000011"/>
    <x v="2"/>
    <x v="7"/>
    <s v="PureGear Roll-On Screen Protector"/>
    <n v="79.959999999999994"/>
    <n v="5"/>
    <n v="0.2"/>
    <n v="27.986000000000001"/>
  </r>
  <r>
    <n v="5530"/>
    <s v="CA-2017-136609"/>
    <x v="634"/>
    <d v="2017-08-11T00:00:00"/>
    <x v="1"/>
    <s v="TB-21355"/>
    <s v="Todd Boyes"/>
    <x v="1"/>
    <s v="United States"/>
    <x v="444"/>
    <x v="5"/>
    <n v="75104"/>
    <s v="Central"/>
    <s v="OFF-PA-10004381"/>
    <x v="1"/>
    <x v="10"/>
    <s v="14-7/8 x 11 Blue Bar Computer Printout Paper"/>
    <n v="115.29600000000001"/>
    <n v="3"/>
    <n v="0.2"/>
    <n v="40.3536"/>
  </r>
  <r>
    <n v="5531"/>
    <s v="CA-2017-160885"/>
    <x v="574"/>
    <d v="2017-12-06T00:00:00"/>
    <x v="1"/>
    <s v="JK-16090"/>
    <s v="Juliana Krohn"/>
    <x v="0"/>
    <s v="United States"/>
    <x v="155"/>
    <x v="8"/>
    <n v="68104"/>
    <s v="Central"/>
    <s v="TEC-PH-10001795"/>
    <x v="2"/>
    <x v="7"/>
    <s v="ClearOne CHATAttach 160 - speaker phone"/>
    <n v="2479.96"/>
    <n v="4"/>
    <n v="0"/>
    <n v="743.98800000000006"/>
  </r>
  <r>
    <n v="5532"/>
    <s v="US-2016-167472"/>
    <x v="112"/>
    <d v="2016-06-07T00:00:00"/>
    <x v="2"/>
    <s v="CK-12595"/>
    <s v="Clytie Kelty"/>
    <x v="0"/>
    <s v="United States"/>
    <x v="290"/>
    <x v="36"/>
    <n v="72209"/>
    <s v="South"/>
    <s v="TEC-AC-10001109"/>
    <x v="2"/>
    <x v="11"/>
    <s v="Logitech Trackman Marble Mouse"/>
    <n v="179.94"/>
    <n v="6"/>
    <n v="0"/>
    <n v="75.574799999999996"/>
  </r>
  <r>
    <n v="5533"/>
    <s v="US-2016-167472"/>
    <x v="112"/>
    <d v="2016-06-07T00:00:00"/>
    <x v="2"/>
    <s v="CK-12595"/>
    <s v="Clytie Kelty"/>
    <x v="0"/>
    <s v="United States"/>
    <x v="290"/>
    <x v="36"/>
    <n v="72209"/>
    <s v="South"/>
    <s v="TEC-AC-10003038"/>
    <x v="2"/>
    <x v="11"/>
    <s v="Kingston Digital DataTraveler 16GB USB 2.0"/>
    <n v="26.85"/>
    <n v="3"/>
    <n v="0"/>
    <n v="5.1014999999999997"/>
  </r>
  <r>
    <n v="5534"/>
    <s v="US-2016-167472"/>
    <x v="112"/>
    <d v="2016-06-07T00:00:00"/>
    <x v="2"/>
    <s v="CK-12595"/>
    <s v="Clytie Kelty"/>
    <x v="0"/>
    <s v="United States"/>
    <x v="290"/>
    <x v="36"/>
    <n v="72209"/>
    <s v="South"/>
    <s v="TEC-AC-10003174"/>
    <x v="2"/>
    <x v="11"/>
    <s v="Plantronics S12 Corded Telephone Headset System"/>
    <n v="323.37"/>
    <n v="3"/>
    <n v="0"/>
    <n v="129.34800000000001"/>
  </r>
  <r>
    <n v="5535"/>
    <s v="US-2016-167472"/>
    <x v="112"/>
    <d v="2016-06-07T00:00:00"/>
    <x v="2"/>
    <s v="CK-12595"/>
    <s v="Clytie Kelty"/>
    <x v="0"/>
    <s v="United States"/>
    <x v="290"/>
    <x v="36"/>
    <n v="72209"/>
    <s v="South"/>
    <s v="OFF-PA-10000157"/>
    <x v="1"/>
    <x v="10"/>
    <s v="Xerox 191"/>
    <n v="59.94"/>
    <n v="3"/>
    <n v="0"/>
    <n v="28.171800000000001"/>
  </r>
  <r>
    <n v="5536"/>
    <s v="US-2016-167472"/>
    <x v="112"/>
    <d v="2016-06-07T00:00:00"/>
    <x v="2"/>
    <s v="CK-12595"/>
    <s v="Clytie Kelty"/>
    <x v="0"/>
    <s v="United States"/>
    <x v="290"/>
    <x v="36"/>
    <n v="72209"/>
    <s v="South"/>
    <s v="OFF-BI-10001721"/>
    <x v="1"/>
    <x v="8"/>
    <s v="Trimflex Flexible Post Binders"/>
    <n v="64.14"/>
    <n v="3"/>
    <n v="0"/>
    <n v="30.787199999999999"/>
  </r>
  <r>
    <n v="5537"/>
    <s v="US-2016-167472"/>
    <x v="112"/>
    <d v="2016-06-07T00:00:00"/>
    <x v="2"/>
    <s v="CK-12595"/>
    <s v="Clytie Kelty"/>
    <x v="0"/>
    <s v="United States"/>
    <x v="290"/>
    <x v="36"/>
    <n v="72209"/>
    <s v="South"/>
    <s v="OFF-BI-10000591"/>
    <x v="1"/>
    <x v="8"/>
    <s v="Avery Binder Labels"/>
    <n v="11.67"/>
    <n v="3"/>
    <n v="0"/>
    <n v="5.6016000000000004"/>
  </r>
  <r>
    <n v="5538"/>
    <s v="US-2016-167472"/>
    <x v="112"/>
    <d v="2016-06-07T00:00:00"/>
    <x v="2"/>
    <s v="CK-12595"/>
    <s v="Clytie Kelty"/>
    <x v="0"/>
    <s v="United States"/>
    <x v="290"/>
    <x v="36"/>
    <n v="72209"/>
    <s v="South"/>
    <s v="OFF-PA-10001534"/>
    <x v="1"/>
    <x v="10"/>
    <s v="Xerox 230"/>
    <n v="12.96"/>
    <n v="2"/>
    <n v="0"/>
    <n v="6.2207999999999997"/>
  </r>
  <r>
    <n v="5539"/>
    <s v="CA-2015-120551"/>
    <x v="657"/>
    <d v="2015-04-20T00:00:00"/>
    <x v="1"/>
    <s v="SS-20590"/>
    <s v="Sonia Sunley"/>
    <x v="0"/>
    <s v="United States"/>
    <x v="445"/>
    <x v="8"/>
    <n v="68701"/>
    <s v="Central"/>
    <s v="OFF-BI-10002071"/>
    <x v="1"/>
    <x v="8"/>
    <s v="Fellowes Black Plastic Comb Bindings"/>
    <n v="17.43"/>
    <n v="3"/>
    <n v="0"/>
    <n v="8.0177999999999994"/>
  </r>
  <r>
    <n v="5540"/>
    <s v="US-2017-150595"/>
    <x v="1053"/>
    <d v="2017-05-26T00:00:00"/>
    <x v="1"/>
    <s v="LE-16810"/>
    <s v="Laurel Elliston"/>
    <x v="0"/>
    <s v="United States"/>
    <x v="22"/>
    <x v="10"/>
    <n v="60653"/>
    <s v="Central"/>
    <s v="FUR-CH-10000513"/>
    <x v="0"/>
    <x v="1"/>
    <s v="High-Back Leather Manager's Chair"/>
    <n v="181.98599999999999"/>
    <n v="2"/>
    <n v="0.3"/>
    <n v="-54.595799999999997"/>
  </r>
  <r>
    <n v="5541"/>
    <s v="US-2017-150595"/>
    <x v="1053"/>
    <d v="2017-05-26T00:00:00"/>
    <x v="1"/>
    <s v="LE-16810"/>
    <s v="Laurel Elliston"/>
    <x v="0"/>
    <s v="United States"/>
    <x v="22"/>
    <x v="10"/>
    <n v="60653"/>
    <s v="Central"/>
    <s v="OFF-BI-10003274"/>
    <x v="1"/>
    <x v="8"/>
    <s v="Avery Durable Slant Ring Binders, No Labels"/>
    <n v="1.5920000000000001"/>
    <n v="2"/>
    <n v="0.8"/>
    <n v="-2.6267999999999998"/>
  </r>
  <r>
    <n v="5542"/>
    <s v="US-2017-150595"/>
    <x v="1053"/>
    <d v="2017-05-26T00:00:00"/>
    <x v="1"/>
    <s v="LE-16810"/>
    <s v="Laurel Elliston"/>
    <x v="0"/>
    <s v="United States"/>
    <x v="22"/>
    <x v="10"/>
    <n v="60653"/>
    <s v="Central"/>
    <s v="OFF-SU-10000381"/>
    <x v="1"/>
    <x v="14"/>
    <s v="Acme Forged Steel Scissors with Black Enamel Handles"/>
    <n v="22.344000000000001"/>
    <n v="3"/>
    <n v="0.2"/>
    <n v="2.5137"/>
  </r>
  <r>
    <n v="5543"/>
    <s v="CA-2016-134936"/>
    <x v="1054"/>
    <d v="2016-12-25T00:00:00"/>
    <x v="1"/>
    <s v="ES-14080"/>
    <s v="Erin Smith"/>
    <x v="1"/>
    <s v="United States"/>
    <x v="93"/>
    <x v="16"/>
    <n v="85705"/>
    <s v="West"/>
    <s v="FUR-TA-10001086"/>
    <x v="0"/>
    <x v="3"/>
    <s v="SAFCO PlanMaster Boards, 60w x 37-1/2d, White Melamine"/>
    <n v="455.97"/>
    <n v="6"/>
    <n v="0.5"/>
    <n v="-218.8656"/>
  </r>
  <r>
    <n v="5544"/>
    <s v="CA-2016-134936"/>
    <x v="1054"/>
    <d v="2016-12-25T00:00:00"/>
    <x v="1"/>
    <s v="ES-14080"/>
    <s v="Erin Smith"/>
    <x v="1"/>
    <s v="United States"/>
    <x v="93"/>
    <x v="16"/>
    <n v="85705"/>
    <s v="West"/>
    <s v="OFF-BI-10000174"/>
    <x v="1"/>
    <x v="8"/>
    <s v="Wilson Jones Clip &amp; Carry Folder Binder Tool for Ring Binders, Clear"/>
    <n v="10.44"/>
    <n v="6"/>
    <n v="0.7"/>
    <n v="-7.6559999999999997"/>
  </r>
  <r>
    <n v="5545"/>
    <s v="CA-2016-134936"/>
    <x v="1054"/>
    <d v="2016-12-25T00:00:00"/>
    <x v="1"/>
    <s v="ES-14080"/>
    <s v="Erin Smith"/>
    <x v="1"/>
    <s v="United States"/>
    <x v="93"/>
    <x v="16"/>
    <n v="85705"/>
    <s v="West"/>
    <s v="OFF-BI-10002103"/>
    <x v="1"/>
    <x v="8"/>
    <s v="Cardinal Slant-D Ring Binder, Heavy Gauge Vinyl"/>
    <n v="5.2140000000000004"/>
    <n v="2"/>
    <n v="0.7"/>
    <n v="-4.1711999999999998"/>
  </r>
  <r>
    <n v="5546"/>
    <s v="CA-2017-102967"/>
    <x v="585"/>
    <d v="2017-09-26T00:00:00"/>
    <x v="1"/>
    <s v="MG-17890"/>
    <s v="Michael Granlund"/>
    <x v="2"/>
    <s v="United States"/>
    <x v="3"/>
    <x v="38"/>
    <n v="3301"/>
    <s v="East"/>
    <s v="OFF-ST-10001590"/>
    <x v="1"/>
    <x v="4"/>
    <s v="Tenex Personal Project File with Scoop Front Design, Black"/>
    <n v="67.400000000000006"/>
    <n v="5"/>
    <n v="0"/>
    <n v="17.524000000000001"/>
  </r>
  <r>
    <n v="5547"/>
    <s v="CA-2017-151008"/>
    <x v="210"/>
    <d v="2017-09-08T00:00:00"/>
    <x v="2"/>
    <s v="JM-16195"/>
    <s v="Justin MacKendrick"/>
    <x v="0"/>
    <s v="United States"/>
    <x v="446"/>
    <x v="7"/>
    <n v="84020"/>
    <s v="West"/>
    <s v="FUR-FU-10002396"/>
    <x v="0"/>
    <x v="5"/>
    <s v="DAX Copper Panel Document Frame, 5 x 7 Size"/>
    <n v="25.16"/>
    <n v="2"/>
    <n v="0"/>
    <n v="10.5672"/>
  </r>
  <r>
    <n v="5548"/>
    <s v="CA-2017-151008"/>
    <x v="210"/>
    <d v="2017-09-08T00:00:00"/>
    <x v="2"/>
    <s v="JM-16195"/>
    <s v="Justin MacKendrick"/>
    <x v="0"/>
    <s v="United States"/>
    <x v="446"/>
    <x v="7"/>
    <n v="84020"/>
    <s v="West"/>
    <s v="TEC-PH-10002807"/>
    <x v="2"/>
    <x v="7"/>
    <s v="Motorla HX550 Universal Bluetooth Headset"/>
    <n v="126.56"/>
    <n v="4"/>
    <n v="0.2"/>
    <n v="47.46"/>
  </r>
  <r>
    <n v="5549"/>
    <s v="CA-2014-159800"/>
    <x v="683"/>
    <d v="2014-12-01T00:00:00"/>
    <x v="2"/>
    <s v="SG-20470"/>
    <s v="Sheri Gordon"/>
    <x v="0"/>
    <s v="United States"/>
    <x v="8"/>
    <x v="1"/>
    <n v="94109"/>
    <s v="West"/>
    <s v="OFF-AP-10004859"/>
    <x v="1"/>
    <x v="9"/>
    <s v="Acco 6 Outlet Guardian Premium Surge Suppressor"/>
    <n v="43.68"/>
    <n v="3"/>
    <n v="0"/>
    <n v="11.7936"/>
  </r>
  <r>
    <n v="5550"/>
    <s v="CA-2014-159800"/>
    <x v="683"/>
    <d v="2014-12-01T00:00:00"/>
    <x v="2"/>
    <s v="SG-20470"/>
    <s v="Sheri Gordon"/>
    <x v="0"/>
    <s v="United States"/>
    <x v="8"/>
    <x v="1"/>
    <n v="94109"/>
    <s v="West"/>
    <s v="TEC-AC-10003447"/>
    <x v="2"/>
    <x v="11"/>
    <s v="Micropad Numeric Keypads"/>
    <n v="139.93"/>
    <n v="7"/>
    <n v="0"/>
    <n v="34.982500000000002"/>
  </r>
  <r>
    <n v="5551"/>
    <s v="US-2014-159618"/>
    <x v="607"/>
    <d v="2014-11-16T00:00:00"/>
    <x v="1"/>
    <s v="DB-12970"/>
    <s v="Darren Budd"/>
    <x v="1"/>
    <s v="United States"/>
    <x v="12"/>
    <x v="5"/>
    <n v="77036"/>
    <s v="Central"/>
    <s v="OFF-AR-10003183"/>
    <x v="1"/>
    <x v="6"/>
    <s v="Avery Fluorescent Highlighter Four-Color Set"/>
    <n v="2.6720000000000002"/>
    <n v="1"/>
    <n v="0.2"/>
    <n v="0.33400000000000002"/>
  </r>
  <r>
    <n v="5552"/>
    <s v="US-2014-159618"/>
    <x v="607"/>
    <d v="2014-11-16T00:00:00"/>
    <x v="1"/>
    <s v="DB-12970"/>
    <s v="Darren Budd"/>
    <x v="1"/>
    <s v="United States"/>
    <x v="12"/>
    <x v="5"/>
    <n v="77036"/>
    <s v="Central"/>
    <s v="OFF-SU-10000432"/>
    <x v="1"/>
    <x v="14"/>
    <s v="Acco Side-Punched Conventional Columnar Pads"/>
    <n v="16.655999999999999"/>
    <n v="6"/>
    <n v="0.2"/>
    <n v="-3.1230000000000002"/>
  </r>
  <r>
    <n v="5553"/>
    <s v="US-2014-159618"/>
    <x v="607"/>
    <d v="2014-11-16T00:00:00"/>
    <x v="1"/>
    <s v="DB-12970"/>
    <s v="Darren Budd"/>
    <x v="1"/>
    <s v="United States"/>
    <x v="12"/>
    <x v="5"/>
    <n v="77036"/>
    <s v="Central"/>
    <s v="TEC-AC-10003832"/>
    <x v="2"/>
    <x v="11"/>
    <s v="Imation 16GB Mini TravelDrive USB 2.0 Flash Drive"/>
    <n v="79.512"/>
    <n v="3"/>
    <n v="0.2"/>
    <n v="20.8719"/>
  </r>
  <r>
    <n v="5554"/>
    <s v="US-2014-159618"/>
    <x v="607"/>
    <d v="2014-11-16T00:00:00"/>
    <x v="1"/>
    <s v="DB-12970"/>
    <s v="Darren Budd"/>
    <x v="1"/>
    <s v="United States"/>
    <x v="12"/>
    <x v="5"/>
    <n v="77036"/>
    <s v="Central"/>
    <s v="OFF-PA-10004100"/>
    <x v="1"/>
    <x v="10"/>
    <s v="Xerox 216"/>
    <n v="36.287999999999997"/>
    <n v="7"/>
    <n v="0.2"/>
    <n v="12.700799999999999"/>
  </r>
  <r>
    <n v="5555"/>
    <s v="US-2014-159618"/>
    <x v="607"/>
    <d v="2014-11-16T00:00:00"/>
    <x v="1"/>
    <s v="DB-12970"/>
    <s v="Darren Budd"/>
    <x v="1"/>
    <s v="United States"/>
    <x v="12"/>
    <x v="5"/>
    <n v="77036"/>
    <s v="Central"/>
    <s v="FUR-BO-10004467"/>
    <x v="0"/>
    <x v="0"/>
    <s v="Bestar Classic Bookcase"/>
    <n v="67.993200000000002"/>
    <n v="1"/>
    <n v="0.32"/>
    <n v="-12.998699999999999"/>
  </r>
  <r>
    <n v="5556"/>
    <s v="CA-2017-116113"/>
    <x v="280"/>
    <d v="2017-10-06T00:00:00"/>
    <x v="0"/>
    <s v="JW-15220"/>
    <s v="Jane Waco"/>
    <x v="1"/>
    <s v="United States"/>
    <x v="122"/>
    <x v="19"/>
    <n v="36116"/>
    <s v="South"/>
    <s v="FUR-FU-10002963"/>
    <x v="0"/>
    <x v="5"/>
    <s v="Master Caster Door Stop, Gray"/>
    <n v="10.16"/>
    <n v="2"/>
    <n v="0"/>
    <n v="3.4544000000000001"/>
  </r>
  <r>
    <n v="5557"/>
    <s v="CA-2015-125066"/>
    <x v="639"/>
    <d v="2015-12-18T00:00:00"/>
    <x v="1"/>
    <s v="KD-16495"/>
    <s v="Keith Dawkins"/>
    <x v="1"/>
    <s v="United States"/>
    <x v="25"/>
    <x v="35"/>
    <n v="39212"/>
    <s v="South"/>
    <s v="FUR-FU-10003829"/>
    <x v="0"/>
    <x v="5"/>
    <s v="Stackable Trays"/>
    <n v="6.16"/>
    <n v="2"/>
    <n v="0"/>
    <n v="1.9712000000000001"/>
  </r>
  <r>
    <n v="5558"/>
    <s v="CA-2015-125066"/>
    <x v="639"/>
    <d v="2015-12-18T00:00:00"/>
    <x v="1"/>
    <s v="KD-16495"/>
    <s v="Keith Dawkins"/>
    <x v="1"/>
    <s v="United States"/>
    <x v="25"/>
    <x v="35"/>
    <n v="39212"/>
    <s v="South"/>
    <s v="OFF-AR-10003582"/>
    <x v="1"/>
    <x v="6"/>
    <s v="Boston Electric Pencil Sharpener, Model 1818, Charcoal Black"/>
    <n v="56.3"/>
    <n v="2"/>
    <n v="0"/>
    <n v="15.763999999999999"/>
  </r>
  <r>
    <n v="5559"/>
    <s v="US-2015-114741"/>
    <x v="401"/>
    <d v="2015-12-10T00:00:00"/>
    <x v="1"/>
    <s v="IL-15100"/>
    <s v="Ivan Liston"/>
    <x v="0"/>
    <s v="United States"/>
    <x v="226"/>
    <x v="33"/>
    <n v="89031"/>
    <s v="West"/>
    <s v="OFF-PA-10000048"/>
    <x v="1"/>
    <x v="10"/>
    <s v="Xerox 20"/>
    <n v="6.48"/>
    <n v="1"/>
    <n v="0"/>
    <n v="3.1103999999999998"/>
  </r>
  <r>
    <n v="5560"/>
    <s v="US-2015-114741"/>
    <x v="401"/>
    <d v="2015-12-10T00:00:00"/>
    <x v="1"/>
    <s v="IL-15100"/>
    <s v="Ivan Liston"/>
    <x v="0"/>
    <s v="United States"/>
    <x v="226"/>
    <x v="33"/>
    <n v="89031"/>
    <s v="West"/>
    <s v="OFF-ST-10000078"/>
    <x v="1"/>
    <x v="4"/>
    <s v="Tennsco 6- and 18-Compartment Lockers"/>
    <n v="1325.85"/>
    <n v="5"/>
    <n v="0"/>
    <n v="238.65299999999999"/>
  </r>
  <r>
    <n v="5561"/>
    <s v="US-2015-114741"/>
    <x v="401"/>
    <d v="2015-12-10T00:00:00"/>
    <x v="1"/>
    <s v="IL-15100"/>
    <s v="Ivan Liston"/>
    <x v="0"/>
    <s v="United States"/>
    <x v="226"/>
    <x v="33"/>
    <n v="89031"/>
    <s v="West"/>
    <s v="OFF-LA-10004853"/>
    <x v="1"/>
    <x v="2"/>
    <s v="Avery 483"/>
    <n v="14.94"/>
    <n v="3"/>
    <n v="0"/>
    <n v="6.8723999999999998"/>
  </r>
  <r>
    <n v="5562"/>
    <s v="CA-2017-133263"/>
    <x v="185"/>
    <d v="2017-04-02T00:00:00"/>
    <x v="0"/>
    <s v="JE-15610"/>
    <s v="Jim Epp"/>
    <x v="1"/>
    <s v="United States"/>
    <x v="118"/>
    <x v="32"/>
    <n v="30318"/>
    <s v="South"/>
    <s v="OFF-BI-10001153"/>
    <x v="1"/>
    <x v="8"/>
    <s v="Ibico Recycled Grain-Textured Covers"/>
    <n v="34.54"/>
    <n v="1"/>
    <n v="0"/>
    <n v="17.27"/>
  </r>
  <r>
    <n v="5563"/>
    <s v="CA-2017-133263"/>
    <x v="185"/>
    <d v="2017-04-02T00:00:00"/>
    <x v="0"/>
    <s v="JE-15610"/>
    <s v="Jim Epp"/>
    <x v="1"/>
    <s v="United States"/>
    <x v="118"/>
    <x v="32"/>
    <n v="30318"/>
    <s v="South"/>
    <s v="TEC-CO-10001449"/>
    <x v="2"/>
    <x v="16"/>
    <s v="Hewlett Packard LaserJet 3310 Copier"/>
    <n v="2999.95"/>
    <n v="5"/>
    <n v="0"/>
    <n v="1439.9760000000001"/>
  </r>
  <r>
    <n v="5564"/>
    <s v="CA-2017-133263"/>
    <x v="185"/>
    <d v="2017-04-02T00:00:00"/>
    <x v="0"/>
    <s v="JE-15610"/>
    <s v="Jim Epp"/>
    <x v="1"/>
    <s v="United States"/>
    <x v="118"/>
    <x v="32"/>
    <n v="30318"/>
    <s v="South"/>
    <s v="OFF-BI-10000474"/>
    <x v="1"/>
    <x v="8"/>
    <s v="Avery Recycled Flexi-View Covers for Binding Systems"/>
    <n v="64.12"/>
    <n v="4"/>
    <n v="0"/>
    <n v="30.7776"/>
  </r>
  <r>
    <n v="5565"/>
    <s v="CA-2017-157966"/>
    <x v="677"/>
    <d v="2017-03-13T00:00:00"/>
    <x v="3"/>
    <s v="SU-20665"/>
    <s v="Stephanie Ulpright"/>
    <x v="2"/>
    <s v="United States"/>
    <x v="22"/>
    <x v="10"/>
    <n v="60610"/>
    <s v="Central"/>
    <s v="OFF-AR-10000799"/>
    <x v="1"/>
    <x v="6"/>
    <s v="Col-Erase Pencils with Erasers"/>
    <n v="19.456"/>
    <n v="4"/>
    <n v="0.2"/>
    <n v="2.1888000000000001"/>
  </r>
  <r>
    <n v="5566"/>
    <s v="CA-2017-157966"/>
    <x v="677"/>
    <d v="2017-03-13T00:00:00"/>
    <x v="3"/>
    <s v="SU-20665"/>
    <s v="Stephanie Ulpright"/>
    <x v="2"/>
    <s v="United States"/>
    <x v="22"/>
    <x v="10"/>
    <n v="60610"/>
    <s v="Central"/>
    <s v="TEC-MA-10002109"/>
    <x v="2"/>
    <x v="15"/>
    <s v="HP Officejet Pro 8600 e-All-In-One Printer, Copier, Scanner, Fax"/>
    <n v="209.98599999999999"/>
    <n v="2"/>
    <n v="0.3"/>
    <n v="8.9993999999999996"/>
  </r>
  <r>
    <n v="5567"/>
    <s v="CA-2017-157966"/>
    <x v="677"/>
    <d v="2017-03-13T00:00:00"/>
    <x v="3"/>
    <s v="SU-20665"/>
    <s v="Stephanie Ulpright"/>
    <x v="2"/>
    <s v="United States"/>
    <x v="22"/>
    <x v="10"/>
    <n v="60610"/>
    <s v="Central"/>
    <s v="OFF-AR-10003338"/>
    <x v="1"/>
    <x v="6"/>
    <s v="Eberhard Faber 3 1/2&quot; Golf Pencils"/>
    <n v="29.76"/>
    <n v="5"/>
    <n v="0.2"/>
    <n v="1.86"/>
  </r>
  <r>
    <n v="5568"/>
    <s v="CA-2017-157966"/>
    <x v="677"/>
    <d v="2017-03-13T00:00:00"/>
    <x v="3"/>
    <s v="SU-20665"/>
    <s v="Stephanie Ulpright"/>
    <x v="2"/>
    <s v="United States"/>
    <x v="22"/>
    <x v="10"/>
    <n v="60610"/>
    <s v="Central"/>
    <s v="FUR-CH-10003606"/>
    <x v="0"/>
    <x v="1"/>
    <s v="SAFCO Folding Chair Trolley"/>
    <n v="89.768000000000001"/>
    <n v="1"/>
    <n v="0.3"/>
    <n v="-2.5648"/>
  </r>
  <r>
    <n v="5569"/>
    <s v="CA-2017-157966"/>
    <x v="677"/>
    <d v="2017-03-13T00:00:00"/>
    <x v="3"/>
    <s v="SU-20665"/>
    <s v="Stephanie Ulpright"/>
    <x v="2"/>
    <s v="United States"/>
    <x v="22"/>
    <x v="10"/>
    <n v="60610"/>
    <s v="Central"/>
    <s v="TEC-CO-10001449"/>
    <x v="2"/>
    <x v="16"/>
    <s v="Hewlett Packard LaserJet 3310 Copier"/>
    <n v="959.98400000000004"/>
    <n v="2"/>
    <n v="0.2"/>
    <n v="335.99439999999998"/>
  </r>
  <r>
    <n v="5570"/>
    <s v="CA-2017-157966"/>
    <x v="677"/>
    <d v="2017-03-13T00:00:00"/>
    <x v="3"/>
    <s v="SU-20665"/>
    <s v="Stephanie Ulpright"/>
    <x v="2"/>
    <s v="United States"/>
    <x v="22"/>
    <x v="10"/>
    <n v="60610"/>
    <s v="Central"/>
    <s v="OFF-PA-10001934"/>
    <x v="1"/>
    <x v="10"/>
    <s v="Xerox 1993"/>
    <n v="15.552"/>
    <n v="3"/>
    <n v="0.2"/>
    <n v="5.6375999999999999"/>
  </r>
  <r>
    <n v="5571"/>
    <s v="CA-2017-157966"/>
    <x v="677"/>
    <d v="2017-03-13T00:00:00"/>
    <x v="3"/>
    <s v="SU-20665"/>
    <s v="Stephanie Ulpright"/>
    <x v="2"/>
    <s v="United States"/>
    <x v="22"/>
    <x v="10"/>
    <n v="60610"/>
    <s v="Central"/>
    <s v="TEC-PH-10001527"/>
    <x v="2"/>
    <x v="7"/>
    <s v="Plantronics MX500i Earset"/>
    <n v="34.36"/>
    <n v="1"/>
    <n v="0.2"/>
    <n v="-7.3014999999999999"/>
  </r>
  <r>
    <n v="5572"/>
    <s v="CA-2014-151162"/>
    <x v="29"/>
    <d v="2014-12-09T00:00:00"/>
    <x v="1"/>
    <s v="EA-14035"/>
    <s v="Erin Ashbrook"/>
    <x v="1"/>
    <s v="United States"/>
    <x v="38"/>
    <x v="24"/>
    <n v="43229"/>
    <s v="East"/>
    <s v="OFF-PA-10001033"/>
    <x v="1"/>
    <x v="10"/>
    <s v="Xerox 1893"/>
    <n v="98.376000000000005"/>
    <n v="3"/>
    <n v="0.2"/>
    <n v="35.661299999999997"/>
  </r>
  <r>
    <n v="5573"/>
    <s v="CA-2014-151162"/>
    <x v="29"/>
    <d v="2014-12-09T00:00:00"/>
    <x v="1"/>
    <s v="EA-14035"/>
    <s v="Erin Ashbrook"/>
    <x v="1"/>
    <s v="United States"/>
    <x v="38"/>
    <x v="24"/>
    <n v="43229"/>
    <s v="East"/>
    <s v="OFF-BI-10003719"/>
    <x v="1"/>
    <x v="8"/>
    <s v="Large Capacity Hanging Post Binders"/>
    <n v="29.94"/>
    <n v="4"/>
    <n v="0.7"/>
    <n v="-23.952000000000002"/>
  </r>
  <r>
    <n v="5574"/>
    <s v="CA-2014-151162"/>
    <x v="29"/>
    <d v="2014-12-09T00:00:00"/>
    <x v="1"/>
    <s v="EA-14035"/>
    <s v="Erin Ashbrook"/>
    <x v="1"/>
    <s v="United States"/>
    <x v="38"/>
    <x v="24"/>
    <n v="43229"/>
    <s v="East"/>
    <s v="OFF-PA-10003036"/>
    <x v="1"/>
    <x v="10"/>
    <s v="Black Print Carbonless 8 1/2&quot; x 8 1/4&quot; Rapid Memo Book"/>
    <n v="17.472000000000001"/>
    <n v="3"/>
    <n v="0.2"/>
    <n v="5.6783999999999999"/>
  </r>
  <r>
    <n v="5575"/>
    <s v="CA-2014-151162"/>
    <x v="29"/>
    <d v="2014-12-09T00:00:00"/>
    <x v="1"/>
    <s v="EA-14035"/>
    <s v="Erin Ashbrook"/>
    <x v="1"/>
    <s v="United States"/>
    <x v="38"/>
    <x v="24"/>
    <n v="43229"/>
    <s v="East"/>
    <s v="TEC-PH-10001870"/>
    <x v="2"/>
    <x v="7"/>
    <s v="Lunatik TT5L-002 Taktik Strike Impact Protection System for iPhone 5"/>
    <n v="36.738"/>
    <n v="1"/>
    <n v="0.4"/>
    <n v="-9.1844999999999999"/>
  </r>
  <r>
    <n v="5576"/>
    <s v="CA-2014-151162"/>
    <x v="29"/>
    <d v="2014-12-09T00:00:00"/>
    <x v="1"/>
    <s v="EA-14035"/>
    <s v="Erin Ashbrook"/>
    <x v="1"/>
    <s v="United States"/>
    <x v="38"/>
    <x v="24"/>
    <n v="43229"/>
    <s v="East"/>
    <s v="TEC-PH-10001809"/>
    <x v="2"/>
    <x v="7"/>
    <s v="Panasonic KX T7736-B Digital phone"/>
    <n v="179.94"/>
    <n v="2"/>
    <n v="0.4"/>
    <n v="-44.984999999999999"/>
  </r>
  <r>
    <n v="5577"/>
    <s v="CA-2016-136686"/>
    <x v="939"/>
    <d v="2016-12-16T00:00:00"/>
    <x v="1"/>
    <s v="RF-19840"/>
    <s v="Roy Französisch"/>
    <x v="0"/>
    <s v="United States"/>
    <x v="45"/>
    <x v="1"/>
    <n v="91104"/>
    <s v="West"/>
    <s v="FUR-FU-10004864"/>
    <x v="0"/>
    <x v="5"/>
    <s v="Howard Miller 14-1/2&quot; Diameter Chrome Round Wall Clock"/>
    <n v="383.64"/>
    <n v="6"/>
    <n v="0"/>
    <n v="122.76479999999999"/>
  </r>
  <r>
    <n v="5578"/>
    <s v="CA-2016-136686"/>
    <x v="939"/>
    <d v="2016-12-16T00:00:00"/>
    <x v="1"/>
    <s v="RF-19840"/>
    <s v="Roy Französisch"/>
    <x v="0"/>
    <s v="United States"/>
    <x v="45"/>
    <x v="1"/>
    <n v="91104"/>
    <s v="West"/>
    <s v="OFF-AP-10002350"/>
    <x v="1"/>
    <x v="9"/>
    <s v="Belkin F9H710-06 7 Outlet SurgeMaster Surge Protector"/>
    <n v="56.52"/>
    <n v="3"/>
    <n v="0"/>
    <n v="15.8256"/>
  </r>
  <r>
    <n v="5579"/>
    <s v="CA-2017-137498"/>
    <x v="428"/>
    <d v="2017-09-14T00:00:00"/>
    <x v="0"/>
    <s v="LC-17050"/>
    <s v="Liz Carlisle"/>
    <x v="0"/>
    <s v="United States"/>
    <x v="1"/>
    <x v="1"/>
    <n v="90004"/>
    <s v="West"/>
    <s v="OFF-AR-10003829"/>
    <x v="1"/>
    <x v="6"/>
    <s v="Newell 35"/>
    <n v="6.56"/>
    <n v="2"/>
    <n v="0"/>
    <n v="1.9024000000000001"/>
  </r>
  <r>
    <n v="5580"/>
    <s v="CA-2017-137498"/>
    <x v="428"/>
    <d v="2017-09-14T00:00:00"/>
    <x v="0"/>
    <s v="LC-17050"/>
    <s v="Liz Carlisle"/>
    <x v="0"/>
    <s v="United States"/>
    <x v="1"/>
    <x v="1"/>
    <n v="90004"/>
    <s v="West"/>
    <s v="FUR-CH-10003833"/>
    <x v="0"/>
    <x v="1"/>
    <s v="Novimex Fabric Task Chair"/>
    <n v="243.92"/>
    <n v="5"/>
    <n v="0.2"/>
    <n v="-15.244999999999999"/>
  </r>
  <r>
    <n v="5581"/>
    <s v="CA-2017-137498"/>
    <x v="428"/>
    <d v="2017-09-14T00:00:00"/>
    <x v="0"/>
    <s v="LC-17050"/>
    <s v="Liz Carlisle"/>
    <x v="0"/>
    <s v="United States"/>
    <x v="1"/>
    <x v="1"/>
    <n v="90004"/>
    <s v="West"/>
    <s v="OFF-PA-10000143"/>
    <x v="1"/>
    <x v="10"/>
    <s v="Astroparche Fine Business Paper"/>
    <n v="47.52"/>
    <n v="9"/>
    <n v="0"/>
    <n v="22.8096"/>
  </r>
  <r>
    <n v="5582"/>
    <s v="CA-2017-163818"/>
    <x v="1055"/>
    <d v="2017-10-08T00:00:00"/>
    <x v="1"/>
    <s v="PS-18970"/>
    <s v="Paul Stevenson"/>
    <x v="2"/>
    <s v="United States"/>
    <x v="183"/>
    <x v="39"/>
    <n v="20735"/>
    <s v="East"/>
    <s v="FUR-FU-10000076"/>
    <x v="0"/>
    <x v="5"/>
    <s v="24-Hour Round Wall Clock"/>
    <n v="19.98"/>
    <n v="1"/>
    <n v="0"/>
    <n v="8.5914000000000001"/>
  </r>
  <r>
    <n v="5583"/>
    <s v="CA-2016-161158"/>
    <x v="195"/>
    <d v="2016-05-13T00:00:00"/>
    <x v="1"/>
    <s v="PS-18970"/>
    <s v="Paul Stevenson"/>
    <x v="2"/>
    <s v="United States"/>
    <x v="20"/>
    <x v="15"/>
    <n v="10024"/>
    <s v="East"/>
    <s v="OFF-AR-10000462"/>
    <x v="1"/>
    <x v="6"/>
    <s v="Sanford Pocket Accent Highlighters"/>
    <n v="8"/>
    <n v="5"/>
    <n v="0"/>
    <n v="3.44"/>
  </r>
  <r>
    <n v="5584"/>
    <s v="CA-2014-116673"/>
    <x v="534"/>
    <d v="2014-12-19T00:00:00"/>
    <x v="0"/>
    <s v="JO-15280"/>
    <s v="Jas O'Carroll"/>
    <x v="0"/>
    <s v="United States"/>
    <x v="70"/>
    <x v="1"/>
    <n v="92037"/>
    <s v="West"/>
    <s v="FUR-FU-10003829"/>
    <x v="0"/>
    <x v="5"/>
    <s v="Stackable Trays"/>
    <n v="6.16"/>
    <n v="2"/>
    <n v="0"/>
    <n v="1.9712000000000001"/>
  </r>
  <r>
    <n v="5585"/>
    <s v="CA-2017-105333"/>
    <x v="329"/>
    <d v="2017-12-04T00:00:00"/>
    <x v="1"/>
    <s v="VP-21730"/>
    <s v="Victor Preis"/>
    <x v="2"/>
    <s v="United States"/>
    <x v="20"/>
    <x v="15"/>
    <n v="10011"/>
    <s v="East"/>
    <s v="OFF-ST-10002182"/>
    <x v="1"/>
    <x v="4"/>
    <s v="Iris 3-Drawer Stacking Bin, Black"/>
    <n v="83.56"/>
    <n v="4"/>
    <n v="0"/>
    <n v="1.6712"/>
  </r>
  <r>
    <n v="5586"/>
    <s v="CA-2017-105333"/>
    <x v="329"/>
    <d v="2017-12-04T00:00:00"/>
    <x v="1"/>
    <s v="VP-21730"/>
    <s v="Victor Preis"/>
    <x v="2"/>
    <s v="United States"/>
    <x v="20"/>
    <x v="15"/>
    <n v="10011"/>
    <s v="East"/>
    <s v="TEC-PH-10001468"/>
    <x v="2"/>
    <x v="7"/>
    <s v="Panasonic Business Telephones KX-T7736"/>
    <n v="546.05999999999995"/>
    <n v="3"/>
    <n v="0"/>
    <n v="163.81800000000001"/>
  </r>
  <r>
    <n v="5587"/>
    <s v="CA-2017-105333"/>
    <x v="329"/>
    <d v="2017-12-04T00:00:00"/>
    <x v="1"/>
    <s v="VP-21730"/>
    <s v="Victor Preis"/>
    <x v="2"/>
    <s v="United States"/>
    <x v="20"/>
    <x v="15"/>
    <n v="10011"/>
    <s v="East"/>
    <s v="OFF-ST-10001809"/>
    <x v="1"/>
    <x v="4"/>
    <s v="Fellowes Officeware Wire Shelving"/>
    <n v="269.49"/>
    <n v="3"/>
    <n v="0"/>
    <n v="5.3898000000000001"/>
  </r>
  <r>
    <n v="5588"/>
    <s v="CA-2015-149993"/>
    <x v="531"/>
    <d v="2015-03-20T00:00:00"/>
    <x v="2"/>
    <s v="GA-14725"/>
    <s v="Guy Armstrong"/>
    <x v="0"/>
    <s v="United States"/>
    <x v="152"/>
    <x v="1"/>
    <n v="93534"/>
    <s v="West"/>
    <s v="OFF-FA-10001561"/>
    <x v="1"/>
    <x v="13"/>
    <s v="Stockwell Push Pins"/>
    <n v="10.9"/>
    <n v="5"/>
    <n v="0"/>
    <n v="3.597"/>
  </r>
  <r>
    <n v="5589"/>
    <s v="CA-2014-168158"/>
    <x v="866"/>
    <d v="2014-07-24T00:00:00"/>
    <x v="1"/>
    <s v="EM-14140"/>
    <s v="Eugene Moren"/>
    <x v="2"/>
    <s v="United States"/>
    <x v="120"/>
    <x v="37"/>
    <n v="59405"/>
    <s v="West"/>
    <s v="OFF-BI-10001759"/>
    <x v="1"/>
    <x v="8"/>
    <s v="Acco Pressboard Covers with Storage Hooks, 14 7/8&quot; x 11&quot;, Dark Blue"/>
    <n v="6.0960000000000001"/>
    <n v="2"/>
    <n v="0.2"/>
    <n v="2.2098"/>
  </r>
  <r>
    <n v="5590"/>
    <s v="CA-2016-115224"/>
    <x v="16"/>
    <d v="2016-12-11T00:00:00"/>
    <x v="0"/>
    <s v="DB-13615"/>
    <s v="Doug Bickford"/>
    <x v="0"/>
    <s v="United States"/>
    <x v="8"/>
    <x v="1"/>
    <n v="94110"/>
    <s v="West"/>
    <s v="OFF-ST-10000615"/>
    <x v="1"/>
    <x v="4"/>
    <s v="SimpliFile Personal File, Black Granite, 15w x 6-15/16d x 11-1/4h"/>
    <n v="34.049999999999997"/>
    <n v="3"/>
    <n v="0"/>
    <n v="9.5340000000000007"/>
  </r>
  <r>
    <n v="5591"/>
    <s v="CA-2016-115224"/>
    <x v="16"/>
    <d v="2016-12-11T00:00:00"/>
    <x v="0"/>
    <s v="DB-13615"/>
    <s v="Doug Bickford"/>
    <x v="0"/>
    <s v="United States"/>
    <x v="8"/>
    <x v="1"/>
    <n v="94110"/>
    <s v="West"/>
    <s v="OFF-ST-10003816"/>
    <x v="1"/>
    <x v="4"/>
    <s v="Fellowes High-Stak Drawer Files"/>
    <n v="352.38"/>
    <n v="2"/>
    <n v="0"/>
    <n v="81.047399999999996"/>
  </r>
  <r>
    <n v="5592"/>
    <s v="CA-2014-164742"/>
    <x v="303"/>
    <d v="2014-10-18T00:00:00"/>
    <x v="0"/>
    <s v="ML-17395"/>
    <s v="Marina Lichtenstein"/>
    <x v="1"/>
    <s v="United States"/>
    <x v="80"/>
    <x v="30"/>
    <n v="8701"/>
    <s v="East"/>
    <s v="FUR-CH-10002880"/>
    <x v="0"/>
    <x v="1"/>
    <s v="Global High-Back Leather Tilter, Burgundy"/>
    <n v="245.98"/>
    <n v="2"/>
    <n v="0"/>
    <n v="27.0578"/>
  </r>
  <r>
    <n v="5593"/>
    <s v="CA-2014-164742"/>
    <x v="303"/>
    <d v="2014-10-18T00:00:00"/>
    <x v="0"/>
    <s v="ML-17395"/>
    <s v="Marina Lichtenstein"/>
    <x v="1"/>
    <s v="United States"/>
    <x v="80"/>
    <x v="30"/>
    <n v="8701"/>
    <s v="East"/>
    <s v="OFF-BI-10004738"/>
    <x v="1"/>
    <x v="8"/>
    <s v="Flexible Leather- Look Classic Collection Ring Binder"/>
    <n v="18.940000000000001"/>
    <n v="1"/>
    <n v="0"/>
    <n v="9.4700000000000006"/>
  </r>
  <r>
    <n v="5594"/>
    <s v="US-2017-108014"/>
    <x v="123"/>
    <d v="2017-11-25T00:00:00"/>
    <x v="1"/>
    <s v="JH-15430"/>
    <s v="Jennifer Halladay"/>
    <x v="0"/>
    <s v="United States"/>
    <x v="138"/>
    <x v="24"/>
    <n v="44105"/>
    <s v="East"/>
    <s v="OFF-BI-10003984"/>
    <x v="1"/>
    <x v="8"/>
    <s v="Lock-Up Easel 'Spel-Binder'"/>
    <n v="59.912999999999997"/>
    <n v="7"/>
    <n v="0.7"/>
    <n v="-45.933300000000003"/>
  </r>
  <r>
    <n v="5595"/>
    <s v="CA-2017-160325"/>
    <x v="241"/>
    <d v="2017-09-24T00:00:00"/>
    <x v="3"/>
    <s v="BP-11095"/>
    <s v="Bart Pistole"/>
    <x v="1"/>
    <s v="United States"/>
    <x v="104"/>
    <x v="31"/>
    <n v="1841"/>
    <s v="East"/>
    <s v="TEC-PH-10000984"/>
    <x v="2"/>
    <x v="7"/>
    <s v="Panasonic KX-TG9471B"/>
    <n v="391.98"/>
    <n v="2"/>
    <n v="0"/>
    <n v="109.7544"/>
  </r>
  <r>
    <n v="5596"/>
    <s v="CA-2017-160325"/>
    <x v="241"/>
    <d v="2017-09-24T00:00:00"/>
    <x v="3"/>
    <s v="BP-11095"/>
    <s v="Bart Pistole"/>
    <x v="1"/>
    <s v="United States"/>
    <x v="104"/>
    <x v="31"/>
    <n v="1841"/>
    <s v="East"/>
    <s v="TEC-PH-10001944"/>
    <x v="2"/>
    <x v="7"/>
    <s v="Wi-Ex zBoost YX540 Cellular Phone Signal Booster"/>
    <n v="437.85"/>
    <n v="3"/>
    <n v="0"/>
    <n v="131.35499999999999"/>
  </r>
  <r>
    <n v="5597"/>
    <s v="CA-2015-159779"/>
    <x v="12"/>
    <d v="2015-09-29T00:00:00"/>
    <x v="1"/>
    <s v="SB-20185"/>
    <s v="Sarah Brown"/>
    <x v="0"/>
    <s v="United States"/>
    <x v="3"/>
    <x v="38"/>
    <n v="3301"/>
    <s v="East"/>
    <s v="OFF-BI-10002735"/>
    <x v="1"/>
    <x v="8"/>
    <s v="GBC Prestige Therm-A-Bind Covers"/>
    <n v="68.62"/>
    <n v="2"/>
    <n v="0"/>
    <n v="32.251399999999997"/>
  </r>
  <r>
    <n v="5598"/>
    <s v="CA-2017-151176"/>
    <x v="778"/>
    <d v="2017-02-20T00:00:00"/>
    <x v="1"/>
    <s v="SV-20785"/>
    <s v="Stewart Visinsky"/>
    <x v="0"/>
    <s v="United States"/>
    <x v="248"/>
    <x v="39"/>
    <n v="21215"/>
    <s v="East"/>
    <s v="OFF-SU-10001165"/>
    <x v="1"/>
    <x v="14"/>
    <s v="Acme Elite Stainless Steel Scissors"/>
    <n v="25.02"/>
    <n v="3"/>
    <n v="0"/>
    <n v="6.5052000000000003"/>
  </r>
  <r>
    <n v="5599"/>
    <s v="CA-2017-151176"/>
    <x v="778"/>
    <d v="2017-02-20T00:00:00"/>
    <x v="1"/>
    <s v="SV-20785"/>
    <s v="Stewart Visinsky"/>
    <x v="0"/>
    <s v="United States"/>
    <x v="248"/>
    <x v="39"/>
    <n v="21215"/>
    <s v="East"/>
    <s v="OFF-AR-10000614"/>
    <x v="1"/>
    <x v="6"/>
    <s v="Barrel Sharpener"/>
    <n v="10.71"/>
    <n v="3"/>
    <n v="0"/>
    <n v="2.7846000000000002"/>
  </r>
  <r>
    <n v="5600"/>
    <s v="CA-2014-108903"/>
    <x v="462"/>
    <d v="2014-10-03T00:00:00"/>
    <x v="3"/>
    <s v="DO-13435"/>
    <s v="Denny Ordway"/>
    <x v="0"/>
    <s v="United States"/>
    <x v="38"/>
    <x v="24"/>
    <n v="43229"/>
    <s v="East"/>
    <s v="OFF-AR-10004010"/>
    <x v="1"/>
    <x v="6"/>
    <s v="Hunt Boston Vacuum Mount KS Pencil Sharpener"/>
    <n v="55.984000000000002"/>
    <n v="2"/>
    <n v="0.2"/>
    <n v="4.1988000000000003"/>
  </r>
  <r>
    <n v="5601"/>
    <s v="CA-2014-108903"/>
    <x v="462"/>
    <d v="2014-10-03T00:00:00"/>
    <x v="3"/>
    <s v="DO-13435"/>
    <s v="Denny Ordway"/>
    <x v="0"/>
    <s v="United States"/>
    <x v="38"/>
    <x v="24"/>
    <n v="43229"/>
    <s v="East"/>
    <s v="OFF-EN-10004030"/>
    <x v="1"/>
    <x v="12"/>
    <s v="Convenience Packs of Business Envelopes"/>
    <n v="14.48"/>
    <n v="5"/>
    <n v="0.2"/>
    <n v="4.8869999999999996"/>
  </r>
  <r>
    <n v="5602"/>
    <s v="CA-2014-108903"/>
    <x v="462"/>
    <d v="2014-10-03T00:00:00"/>
    <x v="3"/>
    <s v="DO-13435"/>
    <s v="Denny Ordway"/>
    <x v="0"/>
    <s v="United States"/>
    <x v="38"/>
    <x v="24"/>
    <n v="43229"/>
    <s v="East"/>
    <s v="TEC-AC-10003023"/>
    <x v="2"/>
    <x v="11"/>
    <s v="Logitech G105 Gaming Keyboard"/>
    <n v="142.488"/>
    <n v="3"/>
    <n v="0.2"/>
    <n v="-3.5621999999999998"/>
  </r>
  <r>
    <n v="5603"/>
    <s v="CA-2016-117919"/>
    <x v="278"/>
    <d v="2016-08-29T00:00:00"/>
    <x v="0"/>
    <s v="TB-21355"/>
    <s v="Todd Boyes"/>
    <x v="1"/>
    <s v="United States"/>
    <x v="12"/>
    <x v="5"/>
    <n v="77041"/>
    <s v="Central"/>
    <s v="OFF-ST-10003572"/>
    <x v="1"/>
    <x v="4"/>
    <s v="Portfile Personal File Boxes"/>
    <n v="14.16"/>
    <n v="1"/>
    <n v="0.2"/>
    <n v="1.0620000000000001"/>
  </r>
  <r>
    <n v="5604"/>
    <s v="CA-2016-117919"/>
    <x v="278"/>
    <d v="2016-08-29T00:00:00"/>
    <x v="0"/>
    <s v="TB-21355"/>
    <s v="Todd Boyes"/>
    <x v="1"/>
    <s v="United States"/>
    <x v="12"/>
    <x v="5"/>
    <n v="77041"/>
    <s v="Central"/>
    <s v="OFF-PA-10004353"/>
    <x v="1"/>
    <x v="10"/>
    <s v="Southworth 25% Cotton Premium Laser Paper and Envelopes"/>
    <n v="79.92"/>
    <n v="5"/>
    <n v="0.2"/>
    <n v="27.972000000000001"/>
  </r>
  <r>
    <n v="5605"/>
    <s v="CA-2015-142475"/>
    <x v="155"/>
    <d v="2015-12-07T00:00:00"/>
    <x v="1"/>
    <s v="BS-11380"/>
    <s v="Bill Stewart"/>
    <x v="1"/>
    <s v="United States"/>
    <x v="20"/>
    <x v="15"/>
    <n v="10011"/>
    <s v="East"/>
    <s v="OFF-BI-10003718"/>
    <x v="1"/>
    <x v="8"/>
    <s v="GBC Therma-A-Bind 250T Electric Binding System"/>
    <n v="590.35199999999998"/>
    <n v="6"/>
    <n v="0.2"/>
    <n v="206.6232"/>
  </r>
  <r>
    <n v="5606"/>
    <s v="CA-2016-134516"/>
    <x v="873"/>
    <d v="2016-09-25T00:00:00"/>
    <x v="1"/>
    <s v="FM-14215"/>
    <s v="Filia McAdams"/>
    <x v="1"/>
    <s v="United States"/>
    <x v="247"/>
    <x v="3"/>
    <n v="27405"/>
    <s v="South"/>
    <s v="FUR-FU-10001546"/>
    <x v="0"/>
    <x v="5"/>
    <s v="Dana Swing-Arm Lamps"/>
    <n v="17.088000000000001"/>
    <n v="2"/>
    <n v="0.2"/>
    <n v="1.0680000000000001"/>
  </r>
  <r>
    <n v="5607"/>
    <s v="CA-2016-134516"/>
    <x v="873"/>
    <d v="2016-09-25T00:00:00"/>
    <x v="1"/>
    <s v="FM-14215"/>
    <s v="Filia McAdams"/>
    <x v="1"/>
    <s v="United States"/>
    <x v="247"/>
    <x v="3"/>
    <n v="27405"/>
    <s v="South"/>
    <s v="FUR-CH-10002880"/>
    <x v="0"/>
    <x v="1"/>
    <s v="Global High-Back Leather Tilter, Burgundy"/>
    <n v="98.391999999999996"/>
    <n v="1"/>
    <n v="0.2"/>
    <n v="-11.069100000000001"/>
  </r>
  <r>
    <n v="5608"/>
    <s v="CA-2017-105193"/>
    <x v="613"/>
    <d v="2017-03-31T00:00:00"/>
    <x v="1"/>
    <s v="JL-15835"/>
    <s v="John Lee"/>
    <x v="0"/>
    <s v="United States"/>
    <x v="20"/>
    <x v="15"/>
    <n v="10024"/>
    <s v="East"/>
    <s v="OFF-AR-10001547"/>
    <x v="1"/>
    <x v="6"/>
    <s v="Newell 311"/>
    <n v="11.05"/>
    <n v="5"/>
    <n v="0"/>
    <n v="2.9834999999999998"/>
  </r>
  <r>
    <n v="5609"/>
    <s v="CA-2015-168634"/>
    <x v="401"/>
    <d v="2015-12-11T00:00:00"/>
    <x v="1"/>
    <s v="AF-10870"/>
    <s v="Art Ferguson"/>
    <x v="0"/>
    <s v="United States"/>
    <x v="8"/>
    <x v="1"/>
    <n v="94109"/>
    <s v="West"/>
    <s v="OFF-AP-10001626"/>
    <x v="1"/>
    <x v="9"/>
    <s v="Commercial WindTunnel Clean Air Upright Vacuum, Replacement Belts, Filtration Bags"/>
    <n v="7.78"/>
    <n v="2"/>
    <n v="0"/>
    <n v="2.0228000000000002"/>
  </r>
  <r>
    <n v="5610"/>
    <s v="CA-2017-117198"/>
    <x v="515"/>
    <d v="2017-09-05T00:00:00"/>
    <x v="1"/>
    <s v="BG-11035"/>
    <s v="Barry Gonzalez"/>
    <x v="0"/>
    <s v="United States"/>
    <x v="53"/>
    <x v="28"/>
    <n v="71203"/>
    <s v="South"/>
    <s v="TEC-AC-10003033"/>
    <x v="2"/>
    <x v="11"/>
    <s v="Plantronics CS510 - Over-the-Head monaural Wireless Headset System"/>
    <n v="659.9"/>
    <n v="2"/>
    <n v="0"/>
    <n v="217.767"/>
  </r>
  <r>
    <n v="5611"/>
    <s v="CA-2015-145828"/>
    <x v="348"/>
    <d v="2015-10-07T00:00:00"/>
    <x v="2"/>
    <s v="MB-17305"/>
    <s v="Maria Bertelson"/>
    <x v="0"/>
    <s v="United States"/>
    <x v="74"/>
    <x v="24"/>
    <n v="45231"/>
    <s v="East"/>
    <s v="TEC-AC-10002323"/>
    <x v="2"/>
    <x v="11"/>
    <s v="SanDisk Ultra 32 GB MicroSDHC Class 10 Memory Card"/>
    <n v="53.04"/>
    <n v="3"/>
    <n v="0.2"/>
    <n v="-4.641"/>
  </r>
  <r>
    <n v="5612"/>
    <s v="CA-2017-121027"/>
    <x v="238"/>
    <d v="2017-08-22T00:00:00"/>
    <x v="1"/>
    <s v="HW-14935"/>
    <s v="Helen Wasserman"/>
    <x v="1"/>
    <s v="United States"/>
    <x v="4"/>
    <x v="4"/>
    <n v="98105"/>
    <s v="West"/>
    <s v="TEC-AC-10002049"/>
    <x v="2"/>
    <x v="11"/>
    <s v="Plantronics Savi W720 Multi-Device Wireless Headset System"/>
    <n v="843.9"/>
    <n v="2"/>
    <n v="0"/>
    <n v="371.31599999999997"/>
  </r>
  <r>
    <n v="5613"/>
    <s v="CA-2017-121027"/>
    <x v="238"/>
    <d v="2017-08-22T00:00:00"/>
    <x v="1"/>
    <s v="HW-14935"/>
    <s v="Helen Wasserman"/>
    <x v="1"/>
    <s v="United States"/>
    <x v="4"/>
    <x v="4"/>
    <n v="98105"/>
    <s v="West"/>
    <s v="TEC-AC-10002253"/>
    <x v="2"/>
    <x v="11"/>
    <s v="Imation Bio 8GB USB Flash Drive Imation Corp"/>
    <n v="1496.16"/>
    <n v="9"/>
    <n v="0"/>
    <n v="224.42400000000001"/>
  </r>
  <r>
    <n v="5614"/>
    <s v="CA-2016-147431"/>
    <x v="1056"/>
    <d v="2016-02-07T00:00:00"/>
    <x v="1"/>
    <s v="AB-10105"/>
    <s v="Adrian Barton"/>
    <x v="0"/>
    <s v="United States"/>
    <x v="20"/>
    <x v="15"/>
    <n v="10011"/>
    <s v="East"/>
    <s v="OFF-ST-10003994"/>
    <x v="1"/>
    <x v="4"/>
    <s v="Belkin 19&quot; Center-Weighted Shelf, Gray"/>
    <n v="117.96"/>
    <n v="2"/>
    <n v="0"/>
    <n v="5.8979999999999997"/>
  </r>
  <r>
    <n v="5615"/>
    <s v="CA-2016-158001"/>
    <x v="828"/>
    <d v="2016-08-27T00:00:00"/>
    <x v="1"/>
    <s v="JP-15460"/>
    <s v="Jennifer Patt"/>
    <x v="1"/>
    <s v="United States"/>
    <x v="20"/>
    <x v="15"/>
    <n v="10035"/>
    <s v="East"/>
    <s v="OFF-AR-10002399"/>
    <x v="1"/>
    <x v="6"/>
    <s v="Dixon Prang Watercolor Pencils, 10-Color Set with Brush"/>
    <n v="21.3"/>
    <n v="5"/>
    <n v="0"/>
    <n v="8.7330000000000005"/>
  </r>
  <r>
    <n v="5616"/>
    <s v="CA-2016-158001"/>
    <x v="828"/>
    <d v="2016-08-27T00:00:00"/>
    <x v="1"/>
    <s v="JP-15460"/>
    <s v="Jennifer Patt"/>
    <x v="1"/>
    <s v="United States"/>
    <x v="20"/>
    <x v="15"/>
    <n v="10035"/>
    <s v="East"/>
    <s v="OFF-AP-10002118"/>
    <x v="1"/>
    <x v="9"/>
    <s v="1.7 Cubic Foot Compact &quot;Cube&quot; Office Refrigerators"/>
    <n v="1040.8"/>
    <n v="5"/>
    <n v="0"/>
    <n v="281.01600000000002"/>
  </r>
  <r>
    <n v="5617"/>
    <s v="CA-2016-158001"/>
    <x v="828"/>
    <d v="2016-08-27T00:00:00"/>
    <x v="1"/>
    <s v="JP-15460"/>
    <s v="Jennifer Patt"/>
    <x v="1"/>
    <s v="United States"/>
    <x v="20"/>
    <x v="15"/>
    <n v="10035"/>
    <s v="East"/>
    <s v="OFF-AR-10001954"/>
    <x v="1"/>
    <x v="6"/>
    <s v="Newell 331"/>
    <n v="29.34"/>
    <n v="6"/>
    <n v="0"/>
    <n v="7.9218000000000002"/>
  </r>
  <r>
    <n v="5618"/>
    <s v="CA-2017-125745"/>
    <x v="160"/>
    <d v="2017-07-04T00:00:00"/>
    <x v="1"/>
    <s v="DV-13045"/>
    <s v="Darrin Van Huff"/>
    <x v="1"/>
    <s v="United States"/>
    <x v="26"/>
    <x v="18"/>
    <n v="38109"/>
    <s v="South"/>
    <s v="FUR-FU-10001591"/>
    <x v="0"/>
    <x v="5"/>
    <s v="Advantus Panel Wall Certificate Holder - 8.5x11"/>
    <n v="19.52"/>
    <n v="2"/>
    <n v="0.2"/>
    <n v="5.3680000000000003"/>
  </r>
  <r>
    <n v="5619"/>
    <s v="CA-2015-101154"/>
    <x v="227"/>
    <d v="2015-09-21T00:00:00"/>
    <x v="2"/>
    <s v="CM-12190"/>
    <s v="Charlotte Melton"/>
    <x v="0"/>
    <s v="United States"/>
    <x v="70"/>
    <x v="1"/>
    <n v="92105"/>
    <s v="West"/>
    <s v="OFF-ST-10004186"/>
    <x v="1"/>
    <x v="4"/>
    <s v="Stur-D-Stor Shelving, Vertical 5-Shelf: 72&quot;H x 36&quot;W x 18 1/2&quot;D"/>
    <n v="443.92"/>
    <n v="4"/>
    <n v="0"/>
    <n v="8.8783999999999992"/>
  </r>
  <r>
    <n v="5620"/>
    <s v="US-2016-124163"/>
    <x v="477"/>
    <d v="2016-09-30T00:00:00"/>
    <x v="1"/>
    <s v="SC-20695"/>
    <s v="Steve Chapman"/>
    <x v="1"/>
    <s v="United States"/>
    <x v="411"/>
    <x v="6"/>
    <n v="54601"/>
    <s v="Central"/>
    <s v="TEC-AC-10001908"/>
    <x v="2"/>
    <x v="11"/>
    <s v="Logitech Wireless Headset h800"/>
    <n v="499.95"/>
    <n v="5"/>
    <n v="0"/>
    <n v="174.98249999999999"/>
  </r>
  <r>
    <n v="5621"/>
    <s v="US-2016-124163"/>
    <x v="477"/>
    <d v="2016-09-30T00:00:00"/>
    <x v="1"/>
    <s v="SC-20695"/>
    <s v="Steve Chapman"/>
    <x v="1"/>
    <s v="United States"/>
    <x v="411"/>
    <x v="6"/>
    <n v="54601"/>
    <s v="Central"/>
    <s v="OFF-AR-10000817"/>
    <x v="1"/>
    <x v="6"/>
    <s v="Manco Dry-Lighter Erasable Highlighter"/>
    <n v="3.04"/>
    <n v="1"/>
    <n v="0"/>
    <n v="1.0336000000000001"/>
  </r>
  <r>
    <n v="5622"/>
    <s v="US-2016-124163"/>
    <x v="477"/>
    <d v="2016-09-30T00:00:00"/>
    <x v="1"/>
    <s v="SC-20695"/>
    <s v="Steve Chapman"/>
    <x v="1"/>
    <s v="United States"/>
    <x v="411"/>
    <x v="6"/>
    <n v="54601"/>
    <s v="Central"/>
    <s v="FUR-CH-10004218"/>
    <x v="0"/>
    <x v="1"/>
    <s v="Global Fabric Manager's Chair, Dark Gray"/>
    <n v="201.96"/>
    <n v="2"/>
    <n v="0"/>
    <n v="50.49"/>
  </r>
  <r>
    <n v="5623"/>
    <s v="US-2016-124163"/>
    <x v="477"/>
    <d v="2016-09-30T00:00:00"/>
    <x v="1"/>
    <s v="SC-20695"/>
    <s v="Steve Chapman"/>
    <x v="1"/>
    <s v="United States"/>
    <x v="411"/>
    <x v="6"/>
    <n v="54601"/>
    <s v="Central"/>
    <s v="FUR-FU-10000755"/>
    <x v="0"/>
    <x v="5"/>
    <s v="Eldon Expressions Mahogany Wood Desk Collection"/>
    <n v="68.64"/>
    <n v="11"/>
    <n v="0"/>
    <n v="17.16"/>
  </r>
  <r>
    <n v="5624"/>
    <s v="CA-2016-121748"/>
    <x v="1057"/>
    <d v="2016-10-28T00:00:00"/>
    <x v="0"/>
    <s v="VW-21775"/>
    <s v="Victoria Wilson"/>
    <x v="1"/>
    <s v="United States"/>
    <x v="1"/>
    <x v="1"/>
    <n v="90032"/>
    <s v="West"/>
    <s v="TEC-AC-10003063"/>
    <x v="2"/>
    <x v="11"/>
    <s v="Micro Innovations USB RF Wireless Keyboard with Mouse"/>
    <n v="100"/>
    <n v="4"/>
    <n v="0"/>
    <n v="21"/>
  </r>
  <r>
    <n v="5625"/>
    <s v="CA-2016-121748"/>
    <x v="1057"/>
    <d v="2016-10-28T00:00:00"/>
    <x v="0"/>
    <s v="VW-21775"/>
    <s v="Victoria Wilson"/>
    <x v="1"/>
    <s v="United States"/>
    <x v="1"/>
    <x v="1"/>
    <n v="90032"/>
    <s v="West"/>
    <s v="TEC-AC-10002637"/>
    <x v="2"/>
    <x v="11"/>
    <s v="Logitech VX Revolution Cordless Laser Mouse for Notebooks (Black)"/>
    <n v="359.98"/>
    <n v="2"/>
    <n v="0"/>
    <n v="21.598800000000001"/>
  </r>
  <r>
    <n v="5626"/>
    <s v="CA-2014-126683"/>
    <x v="411"/>
    <d v="2014-10-01T00:00:00"/>
    <x v="0"/>
    <s v="PP-18955"/>
    <s v="Paul Prost"/>
    <x v="2"/>
    <s v="United States"/>
    <x v="4"/>
    <x v="4"/>
    <n v="98115"/>
    <s v="West"/>
    <s v="FUR-FU-10001706"/>
    <x v="0"/>
    <x v="5"/>
    <s v="Longer-Life Soft White Bulbs"/>
    <n v="6.16"/>
    <n v="2"/>
    <n v="0"/>
    <n v="2.9567999999999999"/>
  </r>
  <r>
    <n v="5627"/>
    <s v="CA-2014-126683"/>
    <x v="411"/>
    <d v="2014-10-01T00:00:00"/>
    <x v="0"/>
    <s v="PP-18955"/>
    <s v="Paul Prost"/>
    <x v="2"/>
    <s v="United States"/>
    <x v="4"/>
    <x v="4"/>
    <n v="98115"/>
    <s v="West"/>
    <s v="FUR-TA-10002958"/>
    <x v="0"/>
    <x v="3"/>
    <s v="Bevis Oval Conference Table, Walnut"/>
    <n v="2348.8200000000002"/>
    <n v="9"/>
    <n v="0"/>
    <n v="399.29939999999999"/>
  </r>
  <r>
    <n v="5628"/>
    <s v="CA-2017-148810"/>
    <x v="335"/>
    <d v="2017-07-01T00:00:00"/>
    <x v="1"/>
    <s v="DR-12880"/>
    <s v="Dan Reichenbach"/>
    <x v="1"/>
    <s v="United States"/>
    <x v="100"/>
    <x v="2"/>
    <n v="33180"/>
    <s v="South"/>
    <s v="OFF-LA-10004689"/>
    <x v="1"/>
    <x v="2"/>
    <s v="Avery 512"/>
    <n v="13.872"/>
    <n v="6"/>
    <n v="0.2"/>
    <n v="4.6818"/>
  </r>
  <r>
    <n v="5629"/>
    <s v="CA-2017-148810"/>
    <x v="335"/>
    <d v="2017-07-01T00:00:00"/>
    <x v="1"/>
    <s v="DR-12880"/>
    <s v="Dan Reichenbach"/>
    <x v="1"/>
    <s v="United States"/>
    <x v="100"/>
    <x v="2"/>
    <n v="33180"/>
    <s v="South"/>
    <s v="FUR-CH-10001545"/>
    <x v="0"/>
    <x v="1"/>
    <s v="Hon Comfortask Task/Swivel Chairs"/>
    <n v="273.55200000000002"/>
    <n v="3"/>
    <n v="0.2"/>
    <n v="-13.6776"/>
  </r>
  <r>
    <n v="5630"/>
    <s v="US-2016-146066"/>
    <x v="1036"/>
    <d v="2016-08-23T00:00:00"/>
    <x v="0"/>
    <s v="RB-19465"/>
    <s v="Rick Bensley"/>
    <x v="2"/>
    <s v="United States"/>
    <x v="10"/>
    <x v="9"/>
    <n v="19143"/>
    <s v="East"/>
    <s v="FUR-TA-10002530"/>
    <x v="0"/>
    <x v="3"/>
    <s v="Iceberg OfficeWorks 42&quot; Round Tables"/>
    <n v="815.29200000000003"/>
    <n v="9"/>
    <n v="0.4"/>
    <n v="-339.70499999999998"/>
  </r>
  <r>
    <n v="5631"/>
    <s v="CA-2014-127614"/>
    <x v="1058"/>
    <d v="2014-02-15T00:00:00"/>
    <x v="1"/>
    <s v="NF-18385"/>
    <s v="Natalie Fritzler"/>
    <x v="0"/>
    <s v="United States"/>
    <x v="269"/>
    <x v="17"/>
    <n v="23320"/>
    <s v="South"/>
    <s v="TEC-AC-10001432"/>
    <x v="2"/>
    <x v="11"/>
    <s v="Enermax Aurora Lite Keyboard"/>
    <n v="234.45"/>
    <n v="3"/>
    <n v="0"/>
    <n v="103.158"/>
  </r>
  <r>
    <n v="5632"/>
    <s v="CA-2014-127614"/>
    <x v="1058"/>
    <d v="2014-02-15T00:00:00"/>
    <x v="1"/>
    <s v="NF-18385"/>
    <s v="Natalie Fritzler"/>
    <x v="0"/>
    <s v="United States"/>
    <x v="269"/>
    <x v="17"/>
    <n v="23320"/>
    <s v="South"/>
    <s v="FUR-TA-10003715"/>
    <x v="0"/>
    <x v="3"/>
    <s v="Hon 2111 Invitation Series Corner Table"/>
    <n v="1256.22"/>
    <n v="6"/>
    <n v="0"/>
    <n v="75.373199999999997"/>
  </r>
  <r>
    <n v="5633"/>
    <s v="CA-2014-127614"/>
    <x v="1058"/>
    <d v="2014-02-15T00:00:00"/>
    <x v="1"/>
    <s v="NF-18385"/>
    <s v="Natalie Fritzler"/>
    <x v="0"/>
    <s v="United States"/>
    <x v="269"/>
    <x v="17"/>
    <n v="23320"/>
    <s v="South"/>
    <s v="OFF-BI-10003291"/>
    <x v="1"/>
    <x v="8"/>
    <s v="Wilson Jones Leather-Like Binders with DublLock Round Rings"/>
    <n v="17.46"/>
    <n v="2"/>
    <n v="0"/>
    <n v="8.2062000000000008"/>
  </r>
  <r>
    <n v="5634"/>
    <s v="CA-2016-101742"/>
    <x v="713"/>
    <d v="2016-09-28T00:00:00"/>
    <x v="0"/>
    <s v="CR-12580"/>
    <s v="Clay Rozendal"/>
    <x v="2"/>
    <s v="United States"/>
    <x v="20"/>
    <x v="15"/>
    <n v="10009"/>
    <s v="East"/>
    <s v="OFF-BI-10004187"/>
    <x v="1"/>
    <x v="8"/>
    <s v="3-ring staple pack"/>
    <n v="10.528"/>
    <n v="7"/>
    <n v="0.2"/>
    <n v="3.6848000000000001"/>
  </r>
  <r>
    <n v="5635"/>
    <s v="CA-2015-134943"/>
    <x v="901"/>
    <d v="2015-12-06T00:00:00"/>
    <x v="2"/>
    <s v="SU-20665"/>
    <s v="Stephanie Ulpright"/>
    <x v="2"/>
    <s v="United States"/>
    <x v="447"/>
    <x v="12"/>
    <n v="48104"/>
    <s v="Central"/>
    <s v="OFF-BI-10000666"/>
    <x v="1"/>
    <x v="8"/>
    <s v="Surelock Post Binders"/>
    <n v="152.80000000000001"/>
    <n v="5"/>
    <n v="0"/>
    <n v="76.400000000000006"/>
  </r>
  <r>
    <n v="5636"/>
    <s v="CA-2017-123022"/>
    <x v="213"/>
    <d v="2017-09-08T00:00:00"/>
    <x v="1"/>
    <s v="SC-20050"/>
    <s v="Sample Company A"/>
    <x v="2"/>
    <s v="United States"/>
    <x v="448"/>
    <x v="1"/>
    <n v="91941"/>
    <s v="West"/>
    <s v="OFF-BI-10002225"/>
    <x v="1"/>
    <x v="8"/>
    <s v="Square Ring Data Binders, Rigid 75 Pt. Covers, 11&quot; x 14-7/8&quot;"/>
    <n v="82.56"/>
    <n v="5"/>
    <n v="0.2"/>
    <n v="28.896000000000001"/>
  </r>
  <r>
    <n v="5637"/>
    <s v="CA-2017-123022"/>
    <x v="213"/>
    <d v="2017-09-08T00:00:00"/>
    <x v="1"/>
    <s v="SC-20050"/>
    <s v="Sample Company A"/>
    <x v="2"/>
    <s v="United States"/>
    <x v="448"/>
    <x v="1"/>
    <n v="91941"/>
    <s v="West"/>
    <s v="TEC-AC-10000474"/>
    <x v="2"/>
    <x v="11"/>
    <s v="Kensington Expert Mouse Optical USB Trackball for PC or Mac"/>
    <n v="284.97000000000003"/>
    <n v="3"/>
    <n v="0"/>
    <n v="85.491"/>
  </r>
  <r>
    <n v="5638"/>
    <s v="CA-2017-113208"/>
    <x v="606"/>
    <d v="2017-04-02T00:00:00"/>
    <x v="1"/>
    <s v="ML-18040"/>
    <s v="Michelle Lonsdale"/>
    <x v="1"/>
    <s v="United States"/>
    <x v="130"/>
    <x v="12"/>
    <n v="48126"/>
    <s v="Central"/>
    <s v="FUR-FU-10004245"/>
    <x v="0"/>
    <x v="5"/>
    <s v="Career Cubicle Clock, 8 1/4&quot;, Black"/>
    <n v="60.84"/>
    <n v="3"/>
    <n v="0"/>
    <n v="23.119199999999999"/>
  </r>
  <r>
    <n v="5639"/>
    <s v="CA-2014-154893"/>
    <x v="1059"/>
    <d v="2014-12-27T00:00:00"/>
    <x v="1"/>
    <s v="GM-14440"/>
    <s v="Gary McGarr"/>
    <x v="0"/>
    <s v="United States"/>
    <x v="70"/>
    <x v="1"/>
    <n v="92024"/>
    <s v="West"/>
    <s v="FUR-CH-10004287"/>
    <x v="0"/>
    <x v="1"/>
    <s v="SAFCO Arco Folding Chair"/>
    <n v="1325.76"/>
    <n v="6"/>
    <n v="0.2"/>
    <n v="149.148"/>
  </r>
  <r>
    <n v="5640"/>
    <s v="CA-2014-154893"/>
    <x v="1059"/>
    <d v="2014-12-27T00:00:00"/>
    <x v="1"/>
    <s v="GM-14440"/>
    <s v="Gary McGarr"/>
    <x v="0"/>
    <s v="United States"/>
    <x v="70"/>
    <x v="1"/>
    <n v="92024"/>
    <s v="West"/>
    <s v="FUR-CH-10000595"/>
    <x v="0"/>
    <x v="1"/>
    <s v="Safco Contoured Stacking Chairs"/>
    <n v="572.16"/>
    <n v="3"/>
    <n v="0.2"/>
    <n v="35.76"/>
  </r>
  <r>
    <n v="5641"/>
    <s v="CA-2014-147900"/>
    <x v="865"/>
    <d v="2014-09-28T00:00:00"/>
    <x v="1"/>
    <s v="JK-15640"/>
    <s v="Jim Kriz"/>
    <x v="2"/>
    <s v="United States"/>
    <x v="80"/>
    <x v="24"/>
    <n v="44107"/>
    <s v="East"/>
    <s v="OFF-PA-10003063"/>
    <x v="1"/>
    <x v="10"/>
    <s v="EcoTones Memo Sheets"/>
    <n v="28.8"/>
    <n v="9"/>
    <n v="0.2"/>
    <n v="10.08"/>
  </r>
  <r>
    <n v="5642"/>
    <s v="CA-2017-106355"/>
    <x v="459"/>
    <d v="2017-04-05T00:00:00"/>
    <x v="2"/>
    <s v="AT-10435"/>
    <s v="Alyssa Tate"/>
    <x v="2"/>
    <s v="United States"/>
    <x v="255"/>
    <x v="29"/>
    <n v="6450"/>
    <s v="East"/>
    <s v="OFF-AR-10000246"/>
    <x v="1"/>
    <x v="6"/>
    <s v="Newell 318"/>
    <n v="11.12"/>
    <n v="4"/>
    <n v="0"/>
    <n v="2.8912"/>
  </r>
  <r>
    <n v="5643"/>
    <s v="CA-2016-127985"/>
    <x v="178"/>
    <d v="2016-04-05T00:00:00"/>
    <x v="0"/>
    <s v="DB-12910"/>
    <s v="Daniel Byrd"/>
    <x v="2"/>
    <s v="United States"/>
    <x v="38"/>
    <x v="32"/>
    <n v="31907"/>
    <s v="South"/>
    <s v="FUR-FU-10003274"/>
    <x v="0"/>
    <x v="5"/>
    <s v="Regeneration Desk Collection"/>
    <n v="7.04"/>
    <n v="4"/>
    <n v="0"/>
    <n v="3.0975999999999999"/>
  </r>
  <r>
    <n v="5644"/>
    <s v="CA-2015-166604"/>
    <x v="1060"/>
    <d v="2015-05-20T00:00:00"/>
    <x v="0"/>
    <s v="AH-10690"/>
    <s v="Anna Häberlin"/>
    <x v="1"/>
    <s v="United States"/>
    <x v="185"/>
    <x v="32"/>
    <n v="30076"/>
    <s v="South"/>
    <s v="OFF-EN-10004147"/>
    <x v="1"/>
    <x v="12"/>
    <s v="Wausau Papers Astrobrights Colored Envelopes"/>
    <n v="17.940000000000001"/>
    <n v="3"/>
    <n v="0"/>
    <n v="8.7905999999999995"/>
  </r>
  <r>
    <n v="5645"/>
    <s v="CA-2017-120719"/>
    <x v="721"/>
    <d v="2017-03-26T00:00:00"/>
    <x v="2"/>
    <s v="SJ-20125"/>
    <s v="Sanjit Jacobs"/>
    <x v="2"/>
    <s v="United States"/>
    <x v="4"/>
    <x v="4"/>
    <n v="98105"/>
    <s v="West"/>
    <s v="OFF-BI-10002103"/>
    <x v="1"/>
    <x v="8"/>
    <s v="Cardinal Slant-D Ring Binder, Heavy Gauge Vinyl"/>
    <n v="34.76"/>
    <n v="5"/>
    <n v="0.2"/>
    <n v="11.297000000000001"/>
  </r>
  <r>
    <n v="5646"/>
    <s v="CA-2017-127117"/>
    <x v="349"/>
    <d v="2017-04-19T00:00:00"/>
    <x v="1"/>
    <s v="HM-14860"/>
    <s v="Harry Marie"/>
    <x v="1"/>
    <s v="United States"/>
    <x v="73"/>
    <x v="30"/>
    <n v="7960"/>
    <s v="East"/>
    <s v="FUR-FU-10004018"/>
    <x v="0"/>
    <x v="5"/>
    <s v="Tensor Computer Mounted Lamp"/>
    <n v="74.45"/>
    <n v="5"/>
    <n v="0"/>
    <n v="20.101500000000001"/>
  </r>
  <r>
    <n v="5647"/>
    <s v="CA-2015-104241"/>
    <x v="1038"/>
    <d v="2015-01-09T00:00:00"/>
    <x v="1"/>
    <s v="AG-10495"/>
    <s v="Andrew Gjertsen"/>
    <x v="1"/>
    <s v="United States"/>
    <x v="166"/>
    <x v="17"/>
    <n v="22304"/>
    <s v="South"/>
    <s v="FUR-FU-10001473"/>
    <x v="0"/>
    <x v="5"/>
    <s v="DAX Wood Document Frame"/>
    <n v="192.22"/>
    <n v="14"/>
    <n v="0"/>
    <n v="69.199200000000005"/>
  </r>
  <r>
    <n v="5648"/>
    <s v="CA-2017-168179"/>
    <x v="808"/>
    <d v="2017-11-07T00:00:00"/>
    <x v="1"/>
    <s v="JB-16000"/>
    <s v="Joy Bell-"/>
    <x v="0"/>
    <s v="United States"/>
    <x v="288"/>
    <x v="7"/>
    <n v="84106"/>
    <s v="West"/>
    <s v="OFF-PA-10001800"/>
    <x v="1"/>
    <x v="10"/>
    <s v="Xerox 220"/>
    <n v="19.440000000000001"/>
    <n v="3"/>
    <n v="0"/>
    <n v="9.3312000000000008"/>
  </r>
  <r>
    <n v="5649"/>
    <s v="CA-2017-142342"/>
    <x v="729"/>
    <d v="2017-07-19T00:00:00"/>
    <x v="0"/>
    <s v="AJ-10795"/>
    <s v="Anthony Johnson"/>
    <x v="1"/>
    <s v="United States"/>
    <x v="339"/>
    <x v="1"/>
    <n v="92307"/>
    <s v="West"/>
    <s v="OFF-PA-10004609"/>
    <x v="1"/>
    <x v="10"/>
    <s v="Xerox 221"/>
    <n v="32.4"/>
    <n v="5"/>
    <n v="0"/>
    <n v="15.552"/>
  </r>
  <r>
    <n v="5650"/>
    <s v="CA-2017-142342"/>
    <x v="729"/>
    <d v="2017-07-19T00:00:00"/>
    <x v="0"/>
    <s v="AJ-10795"/>
    <s v="Anthony Johnson"/>
    <x v="1"/>
    <s v="United States"/>
    <x v="339"/>
    <x v="1"/>
    <n v="92307"/>
    <s v="West"/>
    <s v="OFF-EN-10002592"/>
    <x v="1"/>
    <x v="12"/>
    <s v="Peel &amp; Seel Recycled Catalog Envelopes, Brown"/>
    <n v="57.9"/>
    <n v="5"/>
    <n v="0"/>
    <n v="28.95"/>
  </r>
  <r>
    <n v="5651"/>
    <s v="CA-2017-142342"/>
    <x v="729"/>
    <d v="2017-07-19T00:00:00"/>
    <x v="0"/>
    <s v="AJ-10795"/>
    <s v="Anthony Johnson"/>
    <x v="1"/>
    <s v="United States"/>
    <x v="339"/>
    <x v="1"/>
    <n v="92307"/>
    <s v="West"/>
    <s v="OFF-ST-10002957"/>
    <x v="1"/>
    <x v="4"/>
    <s v="Sterilite Show Offs Storage Containers"/>
    <n v="10.56"/>
    <n v="2"/>
    <n v="0"/>
    <n v="0"/>
  </r>
  <r>
    <n v="5652"/>
    <s v="CA-2017-142342"/>
    <x v="729"/>
    <d v="2017-07-19T00:00:00"/>
    <x v="0"/>
    <s v="AJ-10795"/>
    <s v="Anthony Johnson"/>
    <x v="1"/>
    <s v="United States"/>
    <x v="339"/>
    <x v="1"/>
    <n v="92307"/>
    <s v="West"/>
    <s v="FUR-BO-10002613"/>
    <x v="0"/>
    <x v="0"/>
    <s v="Atlantic Metals Mobile 4-Shelf Bookcases, Custom Colors"/>
    <n v="1194.165"/>
    <n v="5"/>
    <n v="0.15"/>
    <n v="210.73500000000001"/>
  </r>
  <r>
    <n v="5653"/>
    <s v="CA-2017-109099"/>
    <x v="833"/>
    <d v="2017-10-11T00:00:00"/>
    <x v="1"/>
    <s v="MM-18280"/>
    <s v="Muhammed MacIntyre"/>
    <x v="1"/>
    <s v="United States"/>
    <x v="20"/>
    <x v="15"/>
    <n v="10009"/>
    <s v="East"/>
    <s v="OFF-PA-10001033"/>
    <x v="1"/>
    <x v="10"/>
    <s v="Xerox 1893"/>
    <n v="40.99"/>
    <n v="1"/>
    <n v="0"/>
    <n v="20.085100000000001"/>
  </r>
  <r>
    <n v="5654"/>
    <s v="US-2014-134187"/>
    <x v="130"/>
    <d v="2014-11-11T00:00:00"/>
    <x v="1"/>
    <s v="TH-21235"/>
    <s v="Tiffany House"/>
    <x v="1"/>
    <s v="United States"/>
    <x v="85"/>
    <x v="1"/>
    <n v="90805"/>
    <s v="West"/>
    <s v="OFF-AR-10000940"/>
    <x v="1"/>
    <x v="6"/>
    <s v="Newell 343"/>
    <n v="2.94"/>
    <n v="1"/>
    <n v="0"/>
    <n v="0.79379999999999995"/>
  </r>
  <r>
    <n v="5655"/>
    <s v="CA-2016-145261"/>
    <x v="122"/>
    <d v="2016-12-21T00:00:00"/>
    <x v="2"/>
    <s v="AH-10120"/>
    <s v="Adrian Hane"/>
    <x v="2"/>
    <s v="United States"/>
    <x v="127"/>
    <x v="21"/>
    <n v="97301"/>
    <s v="West"/>
    <s v="OFF-BI-10001670"/>
    <x v="1"/>
    <x v="8"/>
    <s v="Vinyl Sectional Post Binders"/>
    <n v="45.24"/>
    <n v="4"/>
    <n v="0.7"/>
    <n v="-30.16"/>
  </r>
  <r>
    <n v="5656"/>
    <s v="CA-2016-145261"/>
    <x v="122"/>
    <d v="2016-12-21T00:00:00"/>
    <x v="2"/>
    <s v="AH-10120"/>
    <s v="Adrian Hane"/>
    <x v="2"/>
    <s v="United States"/>
    <x v="127"/>
    <x v="21"/>
    <n v="97301"/>
    <s v="West"/>
    <s v="OFF-AR-10004078"/>
    <x v="1"/>
    <x v="6"/>
    <s v="Newell 312"/>
    <n v="18.687999999999999"/>
    <n v="4"/>
    <n v="0.2"/>
    <n v="2.3359999999999999"/>
  </r>
  <r>
    <n v="5657"/>
    <s v="CA-2016-145261"/>
    <x v="122"/>
    <d v="2016-12-21T00:00:00"/>
    <x v="2"/>
    <s v="AH-10120"/>
    <s v="Adrian Hane"/>
    <x v="2"/>
    <s v="United States"/>
    <x v="127"/>
    <x v="21"/>
    <n v="97301"/>
    <s v="West"/>
    <s v="OFF-PA-10003036"/>
    <x v="1"/>
    <x v="10"/>
    <s v="Black Print Carbonless 8 1/2&quot; x 8 1/4&quot; Rapid Memo Book"/>
    <n v="11.648"/>
    <n v="2"/>
    <n v="0.2"/>
    <n v="3.7856000000000001"/>
  </r>
  <r>
    <n v="5658"/>
    <s v="CA-2016-145261"/>
    <x v="122"/>
    <d v="2016-12-21T00:00:00"/>
    <x v="2"/>
    <s v="AH-10120"/>
    <s v="Adrian Hane"/>
    <x v="2"/>
    <s v="United States"/>
    <x v="127"/>
    <x v="21"/>
    <n v="97301"/>
    <s v="West"/>
    <s v="TEC-AC-10000991"/>
    <x v="2"/>
    <x v="11"/>
    <s v="Sony Micro Vault Click 8 GB USB 2.0 Flash Drive"/>
    <n v="112.776"/>
    <n v="3"/>
    <n v="0.2"/>
    <n v="-8.4581999999999997"/>
  </r>
  <r>
    <n v="5659"/>
    <s v="CA-2016-145261"/>
    <x v="122"/>
    <d v="2016-12-21T00:00:00"/>
    <x v="2"/>
    <s v="AH-10120"/>
    <s v="Adrian Hane"/>
    <x v="2"/>
    <s v="United States"/>
    <x v="127"/>
    <x v="21"/>
    <n v="97301"/>
    <s v="West"/>
    <s v="FUR-TA-10002530"/>
    <x v="0"/>
    <x v="3"/>
    <s v="Iceberg OfficeWorks 42&quot; Round Tables"/>
    <n v="377.45"/>
    <n v="5"/>
    <n v="0.5"/>
    <n v="-264.21499999999997"/>
  </r>
  <r>
    <n v="5660"/>
    <s v="CA-2016-145261"/>
    <x v="122"/>
    <d v="2016-12-21T00:00:00"/>
    <x v="2"/>
    <s v="AH-10120"/>
    <s v="Adrian Hane"/>
    <x v="2"/>
    <s v="United States"/>
    <x v="127"/>
    <x v="21"/>
    <n v="97301"/>
    <s v="West"/>
    <s v="OFF-LA-10000407"/>
    <x v="1"/>
    <x v="2"/>
    <s v="Avery White Multi-Purpose Labels"/>
    <n v="15.936"/>
    <n v="4"/>
    <n v="0.2"/>
    <n v="5.1791999999999998"/>
  </r>
  <r>
    <n v="5661"/>
    <s v="CA-2016-145261"/>
    <x v="122"/>
    <d v="2016-12-21T00:00:00"/>
    <x v="2"/>
    <s v="AH-10120"/>
    <s v="Adrian Hane"/>
    <x v="2"/>
    <s v="United States"/>
    <x v="127"/>
    <x v="21"/>
    <n v="97301"/>
    <s v="West"/>
    <s v="TEC-PH-10004833"/>
    <x v="2"/>
    <x v="7"/>
    <s v="Macally Suction Cup Mount"/>
    <n v="28.68"/>
    <n v="3"/>
    <n v="0.2"/>
    <n v="-7.17"/>
  </r>
  <r>
    <n v="5662"/>
    <s v="CA-2016-108875"/>
    <x v="446"/>
    <d v="2016-10-01T00:00:00"/>
    <x v="1"/>
    <s v="CL-12700"/>
    <s v="Craig Leslie"/>
    <x v="2"/>
    <s v="United States"/>
    <x v="34"/>
    <x v="22"/>
    <n v="80013"/>
    <s v="West"/>
    <s v="FUR-FU-10002671"/>
    <x v="0"/>
    <x v="5"/>
    <s v="Electrix 20W Halogen Replacement Bulb for Zoom-In Desk Lamp"/>
    <n v="21.44"/>
    <n v="2"/>
    <n v="0.2"/>
    <n v="7.5039999999999996"/>
  </r>
  <r>
    <n v="5663"/>
    <s v="CA-2016-108875"/>
    <x v="446"/>
    <d v="2016-10-01T00:00:00"/>
    <x v="1"/>
    <s v="CL-12700"/>
    <s v="Craig Leslie"/>
    <x v="2"/>
    <s v="United States"/>
    <x v="34"/>
    <x v="22"/>
    <n v="80013"/>
    <s v="West"/>
    <s v="OFF-ST-10001370"/>
    <x v="1"/>
    <x v="4"/>
    <s v="Sensible Storage WireTech Storage Systems"/>
    <n v="511.05599999999998"/>
    <n v="9"/>
    <n v="0.2"/>
    <n v="-95.822999999999993"/>
  </r>
  <r>
    <n v="5664"/>
    <s v="CA-2016-141957"/>
    <x v="658"/>
    <d v="2016-07-21T00:00:00"/>
    <x v="3"/>
    <s v="JG-15310"/>
    <s v="Jason Gross"/>
    <x v="1"/>
    <s v="United States"/>
    <x v="46"/>
    <x v="24"/>
    <n v="43055"/>
    <s v="East"/>
    <s v="OFF-AR-10000914"/>
    <x v="1"/>
    <x v="6"/>
    <s v="Boston 16765 Mini Stand Up Battery Pencil Sharpener"/>
    <n v="18.655999999999999"/>
    <n v="2"/>
    <n v="0.2"/>
    <n v="1.3992"/>
  </r>
  <r>
    <n v="5665"/>
    <s v="CA-2016-141957"/>
    <x v="658"/>
    <d v="2016-07-21T00:00:00"/>
    <x v="3"/>
    <s v="JG-15310"/>
    <s v="Jason Gross"/>
    <x v="1"/>
    <s v="United States"/>
    <x v="46"/>
    <x v="24"/>
    <n v="43055"/>
    <s v="East"/>
    <s v="OFF-BI-10001116"/>
    <x v="1"/>
    <x v="8"/>
    <s v="Wilson Jones 1&quot; Hanging DublLock Ring Binders"/>
    <n v="11.087999999999999"/>
    <n v="7"/>
    <n v="0.7"/>
    <n v="-8.1311999999999998"/>
  </r>
  <r>
    <n v="5666"/>
    <s v="CA-2016-141957"/>
    <x v="658"/>
    <d v="2016-07-21T00:00:00"/>
    <x v="3"/>
    <s v="JG-15310"/>
    <s v="Jason Gross"/>
    <x v="1"/>
    <s v="United States"/>
    <x v="46"/>
    <x v="24"/>
    <n v="43055"/>
    <s v="East"/>
    <s v="OFF-ST-10002276"/>
    <x v="1"/>
    <x v="4"/>
    <s v="Safco Steel Mobile File Cart"/>
    <n v="66.688000000000002"/>
    <n v="1"/>
    <n v="0.2"/>
    <n v="4.1680000000000001"/>
  </r>
  <r>
    <n v="5667"/>
    <s v="CA-2016-141957"/>
    <x v="658"/>
    <d v="2016-07-21T00:00:00"/>
    <x v="3"/>
    <s v="JG-15310"/>
    <s v="Jason Gross"/>
    <x v="1"/>
    <s v="United States"/>
    <x v="46"/>
    <x v="24"/>
    <n v="43055"/>
    <s v="East"/>
    <s v="OFF-ST-10004340"/>
    <x v="1"/>
    <x v="4"/>
    <s v="Fellowes Mobile File Cart, Black"/>
    <n v="99.488"/>
    <n v="2"/>
    <n v="0.2"/>
    <n v="8.7051999999999996"/>
  </r>
  <r>
    <n v="5668"/>
    <s v="CA-2016-142405"/>
    <x v="725"/>
    <d v="2016-06-15T00:00:00"/>
    <x v="1"/>
    <s v="SE-20110"/>
    <s v="Sanjit Engle"/>
    <x v="0"/>
    <s v="United States"/>
    <x v="4"/>
    <x v="4"/>
    <n v="98103"/>
    <s v="West"/>
    <s v="OFF-LA-10004093"/>
    <x v="1"/>
    <x v="2"/>
    <s v="Avery 486"/>
    <n v="14.62"/>
    <n v="2"/>
    <n v="0"/>
    <n v="6.8714000000000004"/>
  </r>
  <r>
    <n v="5669"/>
    <s v="CA-2016-142405"/>
    <x v="725"/>
    <d v="2016-06-15T00:00:00"/>
    <x v="1"/>
    <s v="SE-20110"/>
    <s v="Sanjit Engle"/>
    <x v="0"/>
    <s v="United States"/>
    <x v="4"/>
    <x v="4"/>
    <n v="98103"/>
    <s v="West"/>
    <s v="OFF-BI-10004728"/>
    <x v="1"/>
    <x v="8"/>
    <s v="Wilson Jones Turn Tabs Binder Tool for Ring Binders"/>
    <n v="53.984000000000002"/>
    <n v="14"/>
    <n v="0.2"/>
    <n v="17.544799999999999"/>
  </r>
  <r>
    <n v="5670"/>
    <s v="CA-2016-142405"/>
    <x v="725"/>
    <d v="2016-06-15T00:00:00"/>
    <x v="1"/>
    <s v="SE-20110"/>
    <s v="Sanjit Engle"/>
    <x v="0"/>
    <s v="United States"/>
    <x v="4"/>
    <x v="4"/>
    <n v="98103"/>
    <s v="West"/>
    <s v="TEC-AC-10003095"/>
    <x v="2"/>
    <x v="11"/>
    <s v="Logitech G35 7.1-Channel Surround Sound Headset"/>
    <n v="389.97"/>
    <n v="3"/>
    <n v="0"/>
    <n v="132.5898"/>
  </r>
  <r>
    <n v="5671"/>
    <s v="CA-2015-141012"/>
    <x v="988"/>
    <d v="2015-06-11T00:00:00"/>
    <x v="0"/>
    <s v="TG-21640"/>
    <s v="Trudy Glocke"/>
    <x v="0"/>
    <s v="United States"/>
    <x v="449"/>
    <x v="45"/>
    <n v="83201"/>
    <s v="West"/>
    <s v="FUR-FU-10003192"/>
    <x v="0"/>
    <x v="5"/>
    <s v="Luxo Adjustable Task Clamp Lamp"/>
    <n v="355.36"/>
    <n v="4"/>
    <n v="0"/>
    <n v="92.393600000000006"/>
  </r>
  <r>
    <n v="5672"/>
    <s v="CA-2015-141012"/>
    <x v="988"/>
    <d v="2015-06-11T00:00:00"/>
    <x v="0"/>
    <s v="TG-21640"/>
    <s v="Trudy Glocke"/>
    <x v="0"/>
    <s v="United States"/>
    <x v="449"/>
    <x v="45"/>
    <n v="83201"/>
    <s v="West"/>
    <s v="TEC-PH-10004522"/>
    <x v="2"/>
    <x v="7"/>
    <s v="Dexim XPower Skin Super-Thin Power Case for iPhone 5 - Black"/>
    <n v="140.376"/>
    <n v="3"/>
    <n v="0.2"/>
    <n v="8.7735000000000003"/>
  </r>
  <r>
    <n v="5673"/>
    <s v="CA-2017-127922"/>
    <x v="855"/>
    <d v="2017-11-03T00:00:00"/>
    <x v="1"/>
    <s v="SH-19975"/>
    <s v="Sally Hughsby"/>
    <x v="1"/>
    <s v="United States"/>
    <x v="61"/>
    <x v="5"/>
    <n v="75081"/>
    <s v="Central"/>
    <s v="OFF-EN-10003068"/>
    <x v="1"/>
    <x v="12"/>
    <s v="#6 3/4 Gummed Flap White Envelopes"/>
    <n v="15.84"/>
    <n v="2"/>
    <n v="0.2"/>
    <n v="5.5439999999999996"/>
  </r>
  <r>
    <n v="5674"/>
    <s v="CA-2017-127922"/>
    <x v="855"/>
    <d v="2017-11-03T00:00:00"/>
    <x v="1"/>
    <s v="SH-19975"/>
    <s v="Sally Hughsby"/>
    <x v="1"/>
    <s v="United States"/>
    <x v="61"/>
    <x v="5"/>
    <n v="75081"/>
    <s v="Central"/>
    <s v="OFF-PA-10001204"/>
    <x v="1"/>
    <x v="10"/>
    <s v="Xerox 1972"/>
    <n v="8.4480000000000004"/>
    <n v="2"/>
    <n v="0.2"/>
    <n v="2.64"/>
  </r>
  <r>
    <n v="5675"/>
    <s v="CA-2016-146318"/>
    <x v="115"/>
    <d v="2016-01-27T00:00:00"/>
    <x v="1"/>
    <s v="MC-17275"/>
    <s v="Marc Crier"/>
    <x v="0"/>
    <s v="United States"/>
    <x v="4"/>
    <x v="4"/>
    <n v="98105"/>
    <s v="West"/>
    <s v="OFF-PA-10003953"/>
    <x v="1"/>
    <x v="10"/>
    <s v="Xerox 218"/>
    <n v="12.96"/>
    <n v="2"/>
    <n v="0"/>
    <n v="6.2207999999999997"/>
  </r>
  <r>
    <n v="5676"/>
    <s v="CA-2014-135993"/>
    <x v="1061"/>
    <d v="2014-06-02T00:00:00"/>
    <x v="1"/>
    <s v="PJ-18835"/>
    <s v="Patrick Jones"/>
    <x v="1"/>
    <s v="United States"/>
    <x v="4"/>
    <x v="4"/>
    <n v="98115"/>
    <s v="West"/>
    <s v="TEC-PH-10001552"/>
    <x v="2"/>
    <x v="7"/>
    <s v="I Need's 3d Hello Kitty Hybrid Silicone Case Cover for HTC One X 4g with 3d Hello Kitty Stylus Pen Green/pink"/>
    <n v="57.408000000000001"/>
    <n v="6"/>
    <n v="0.2"/>
    <n v="5.7408000000000001"/>
  </r>
  <r>
    <n v="5677"/>
    <s v="CA-2014-135993"/>
    <x v="1061"/>
    <d v="2014-06-02T00:00:00"/>
    <x v="1"/>
    <s v="PJ-18835"/>
    <s v="Patrick Jones"/>
    <x v="1"/>
    <s v="United States"/>
    <x v="4"/>
    <x v="4"/>
    <n v="98115"/>
    <s v="West"/>
    <s v="TEC-AC-10004877"/>
    <x v="2"/>
    <x v="11"/>
    <s v="Imation 30456 USB Flash Drive 8GB"/>
    <n v="27.6"/>
    <n v="4"/>
    <n v="0"/>
    <n v="2.2080000000000002"/>
  </r>
  <r>
    <n v="5678"/>
    <s v="CA-2014-126802"/>
    <x v="282"/>
    <d v="2015-01-05T00:00:00"/>
    <x v="1"/>
    <s v="ZC-21910"/>
    <s v="Zuschuss Carroll"/>
    <x v="0"/>
    <s v="United States"/>
    <x v="22"/>
    <x v="10"/>
    <n v="60610"/>
    <s v="Central"/>
    <s v="FUR-FU-10000193"/>
    <x v="0"/>
    <x v="5"/>
    <s v="Tenex Chairmats For Use with Hard Floors"/>
    <n v="38.975999999999999"/>
    <n v="3"/>
    <n v="0.6"/>
    <n v="-50.668799999999997"/>
  </r>
  <r>
    <n v="5679"/>
    <s v="CA-2016-143924"/>
    <x v="1062"/>
    <d v="2016-08-03T00:00:00"/>
    <x v="1"/>
    <s v="SC-20680"/>
    <s v="Steve Carroll"/>
    <x v="2"/>
    <s v="United States"/>
    <x v="450"/>
    <x v="12"/>
    <n v="49423"/>
    <s v="Central"/>
    <s v="OFF-FA-10000735"/>
    <x v="1"/>
    <x v="13"/>
    <s v="Staples"/>
    <n v="20.440000000000001"/>
    <n v="7"/>
    <n v="0"/>
    <n v="9.1980000000000004"/>
  </r>
  <r>
    <n v="5680"/>
    <s v="CA-2016-143924"/>
    <x v="1062"/>
    <d v="2016-08-03T00:00:00"/>
    <x v="1"/>
    <s v="SC-20680"/>
    <s v="Steve Carroll"/>
    <x v="2"/>
    <s v="United States"/>
    <x v="450"/>
    <x v="12"/>
    <n v="49423"/>
    <s v="Central"/>
    <s v="OFF-PA-10002120"/>
    <x v="1"/>
    <x v="10"/>
    <s v="Xerox 1889"/>
    <n v="109.92"/>
    <n v="2"/>
    <n v="0"/>
    <n v="53.860799999999998"/>
  </r>
  <r>
    <n v="5681"/>
    <s v="CA-2016-141551"/>
    <x v="446"/>
    <d v="2016-09-30T00:00:00"/>
    <x v="1"/>
    <s v="BP-11230"/>
    <s v="Benjamin Patterson"/>
    <x v="0"/>
    <s v="United States"/>
    <x v="387"/>
    <x v="26"/>
    <n v="74012"/>
    <s v="Central"/>
    <s v="OFF-BI-10001249"/>
    <x v="1"/>
    <x v="8"/>
    <s v="Avery Heavy-Duty EZD View Binder with Locking Rings"/>
    <n v="6.38"/>
    <n v="1"/>
    <n v="0"/>
    <n v="2.9348000000000001"/>
  </r>
  <r>
    <n v="5682"/>
    <s v="CA-2016-141551"/>
    <x v="446"/>
    <d v="2016-09-30T00:00:00"/>
    <x v="1"/>
    <s v="BP-11230"/>
    <s v="Benjamin Patterson"/>
    <x v="0"/>
    <s v="United States"/>
    <x v="387"/>
    <x v="26"/>
    <n v="74012"/>
    <s v="Central"/>
    <s v="OFF-PA-10001569"/>
    <x v="1"/>
    <x v="10"/>
    <s v="Xerox 232"/>
    <n v="6.48"/>
    <n v="1"/>
    <n v="0"/>
    <n v="3.1103999999999998"/>
  </r>
  <r>
    <n v="5683"/>
    <s v="CA-2014-164315"/>
    <x v="1063"/>
    <d v="2014-04-08T00:00:00"/>
    <x v="1"/>
    <s v="RD-19585"/>
    <s v="Rob Dowd"/>
    <x v="0"/>
    <s v="United States"/>
    <x v="417"/>
    <x v="32"/>
    <n v="30605"/>
    <s v="South"/>
    <s v="OFF-PA-10004248"/>
    <x v="1"/>
    <x v="10"/>
    <s v="Xerox 1990"/>
    <n v="15.84"/>
    <n v="3"/>
    <n v="0"/>
    <n v="7.1280000000000001"/>
  </r>
  <r>
    <n v="5684"/>
    <s v="CA-2014-164315"/>
    <x v="1063"/>
    <d v="2014-04-08T00:00:00"/>
    <x v="1"/>
    <s v="RD-19585"/>
    <s v="Rob Dowd"/>
    <x v="0"/>
    <s v="United States"/>
    <x v="417"/>
    <x v="32"/>
    <n v="30605"/>
    <s v="South"/>
    <s v="TEC-PH-10001128"/>
    <x v="2"/>
    <x v="7"/>
    <s v="Motorola Droid Maxx"/>
    <n v="1049.93"/>
    <n v="7"/>
    <n v="0"/>
    <n v="293.98039999999997"/>
  </r>
  <r>
    <n v="5685"/>
    <s v="CA-2014-164315"/>
    <x v="1063"/>
    <d v="2014-04-08T00:00:00"/>
    <x v="1"/>
    <s v="RD-19585"/>
    <s v="Rob Dowd"/>
    <x v="0"/>
    <s v="United States"/>
    <x v="417"/>
    <x v="32"/>
    <n v="30605"/>
    <s v="South"/>
    <s v="OFF-AP-10003842"/>
    <x v="1"/>
    <x v="9"/>
    <s v="Euro-Pro Shark Turbo Vacuum"/>
    <n v="154.9"/>
    <n v="5"/>
    <n v="0"/>
    <n v="40.274000000000001"/>
  </r>
  <r>
    <n v="5686"/>
    <s v="CA-2015-131072"/>
    <x v="599"/>
    <d v="2015-11-05T00:00:00"/>
    <x v="3"/>
    <s v="KL-16645"/>
    <s v="Ken Lonsdale"/>
    <x v="0"/>
    <s v="United States"/>
    <x v="4"/>
    <x v="4"/>
    <n v="98105"/>
    <s v="West"/>
    <s v="OFF-BI-10002794"/>
    <x v="1"/>
    <x v="8"/>
    <s v="Avery Trapezoid Ring Binder, 3&quot; Capacity, Black, 1040 sheets"/>
    <n v="98.352000000000004"/>
    <n v="3"/>
    <n v="0.2"/>
    <n v="35.6526"/>
  </r>
  <r>
    <n v="5687"/>
    <s v="CA-2014-131541"/>
    <x v="1064"/>
    <d v="2014-07-28T00:00:00"/>
    <x v="3"/>
    <s v="CK-12205"/>
    <s v="Chloris Kastensmidt"/>
    <x v="0"/>
    <s v="United States"/>
    <x v="264"/>
    <x v="2"/>
    <n v="32712"/>
    <s v="South"/>
    <s v="OFF-FA-10000621"/>
    <x v="1"/>
    <x v="13"/>
    <s v="OIC Colored Binder Clips, Assorted Sizes"/>
    <n v="14.32"/>
    <n v="5"/>
    <n v="0.2"/>
    <n v="5.1909999999999998"/>
  </r>
  <r>
    <n v="5688"/>
    <s v="CA-2014-131541"/>
    <x v="1064"/>
    <d v="2014-07-28T00:00:00"/>
    <x v="3"/>
    <s v="CK-12205"/>
    <s v="Chloris Kastensmidt"/>
    <x v="0"/>
    <s v="United States"/>
    <x v="264"/>
    <x v="2"/>
    <n v="32712"/>
    <s v="South"/>
    <s v="FUR-FU-10003623"/>
    <x v="0"/>
    <x v="5"/>
    <s v="DataProducts Ampli Magnifier Task Lamp, Black,"/>
    <n v="129.88800000000001"/>
    <n v="6"/>
    <n v="0.2"/>
    <n v="12.988799999999999"/>
  </r>
  <r>
    <n v="5689"/>
    <s v="CA-2014-131541"/>
    <x v="1064"/>
    <d v="2014-07-28T00:00:00"/>
    <x v="3"/>
    <s v="CK-12205"/>
    <s v="Chloris Kastensmidt"/>
    <x v="0"/>
    <s v="United States"/>
    <x v="264"/>
    <x v="2"/>
    <n v="32712"/>
    <s v="South"/>
    <s v="OFF-EN-10000781"/>
    <x v="1"/>
    <x v="12"/>
    <s v="#10- 4 1/8&quot; x 9 1/2&quot; Recycled Envelopes"/>
    <n v="48.944000000000003"/>
    <n v="7"/>
    <n v="0.2"/>
    <n v="16.518599999999999"/>
  </r>
  <r>
    <n v="5690"/>
    <s v="CA-2015-119550"/>
    <x v="207"/>
    <d v="2015-12-31T00:00:00"/>
    <x v="1"/>
    <s v="RB-19705"/>
    <s v="Roger Barcio"/>
    <x v="2"/>
    <s v="United States"/>
    <x v="12"/>
    <x v="5"/>
    <n v="77070"/>
    <s v="Central"/>
    <s v="FUR-CH-10002044"/>
    <x v="0"/>
    <x v="1"/>
    <s v="Office Star - Contemporary Task Swivel chair with 2-way adjustable arms, Plum"/>
    <n v="275.05799999999999"/>
    <n v="3"/>
    <n v="0.3"/>
    <n v="-90.376199999999997"/>
  </r>
  <r>
    <n v="5691"/>
    <s v="US-2015-138093"/>
    <x v="895"/>
    <d v="2015-12-16T00:00:00"/>
    <x v="1"/>
    <s v="KM-16225"/>
    <s v="Kalyca Meade"/>
    <x v="1"/>
    <s v="United States"/>
    <x v="248"/>
    <x v="39"/>
    <n v="21215"/>
    <s v="East"/>
    <s v="OFF-AR-10000817"/>
    <x v="1"/>
    <x v="6"/>
    <s v="Manco Dry-Lighter Erasable Highlighter"/>
    <n v="27.36"/>
    <n v="9"/>
    <n v="0"/>
    <n v="9.3024000000000004"/>
  </r>
  <r>
    <n v="5692"/>
    <s v="US-2015-138093"/>
    <x v="895"/>
    <d v="2015-12-16T00:00:00"/>
    <x v="1"/>
    <s v="KM-16225"/>
    <s v="Kalyca Meade"/>
    <x v="1"/>
    <s v="United States"/>
    <x v="248"/>
    <x v="39"/>
    <n v="21215"/>
    <s v="East"/>
    <s v="OFF-PA-10001509"/>
    <x v="1"/>
    <x v="10"/>
    <s v="Recycled Desk Saver Line &quot;While You Were Out&quot; Book, 5 1/2&quot; X 4&quot;"/>
    <n v="44.75"/>
    <n v="5"/>
    <n v="0"/>
    <n v="20.585000000000001"/>
  </r>
  <r>
    <n v="5693"/>
    <s v="US-2015-138093"/>
    <x v="895"/>
    <d v="2015-12-16T00:00:00"/>
    <x v="1"/>
    <s v="KM-16225"/>
    <s v="Kalyca Meade"/>
    <x v="1"/>
    <s v="United States"/>
    <x v="248"/>
    <x v="39"/>
    <n v="21215"/>
    <s v="East"/>
    <s v="TEC-PH-10004667"/>
    <x v="2"/>
    <x v="7"/>
    <s v="Cisco 8x8 Inc. 6753i IP Business Phone System"/>
    <n v="134.99"/>
    <n v="1"/>
    <n v="0"/>
    <n v="36.447299999999998"/>
  </r>
  <r>
    <n v="5694"/>
    <s v="US-2015-138093"/>
    <x v="895"/>
    <d v="2015-12-16T00:00:00"/>
    <x v="1"/>
    <s v="KM-16225"/>
    <s v="Kalyca Meade"/>
    <x v="1"/>
    <s v="United States"/>
    <x v="248"/>
    <x v="39"/>
    <n v="21215"/>
    <s v="East"/>
    <s v="OFF-PA-10000143"/>
    <x v="1"/>
    <x v="10"/>
    <s v="Astroparche Fine Business Paper"/>
    <n v="26.4"/>
    <n v="5"/>
    <n v="0"/>
    <n v="12.672000000000001"/>
  </r>
  <r>
    <n v="5695"/>
    <s v="US-2015-138093"/>
    <x v="895"/>
    <d v="2015-12-16T00:00:00"/>
    <x v="1"/>
    <s v="KM-16225"/>
    <s v="Kalyca Meade"/>
    <x v="1"/>
    <s v="United States"/>
    <x v="248"/>
    <x v="39"/>
    <n v="21215"/>
    <s v="East"/>
    <s v="FUR-CH-10000785"/>
    <x v="0"/>
    <x v="1"/>
    <s v="Global Ergonomic Managers Chair"/>
    <n v="542.94000000000005"/>
    <n v="3"/>
    <n v="0"/>
    <n v="141.1644"/>
  </r>
  <r>
    <n v="5696"/>
    <s v="CA-2016-126165"/>
    <x v="465"/>
    <d v="2016-05-07T00:00:00"/>
    <x v="0"/>
    <s v="AH-10465"/>
    <s v="Amy Hunt"/>
    <x v="0"/>
    <s v="United States"/>
    <x v="8"/>
    <x v="1"/>
    <n v="94109"/>
    <s v="West"/>
    <s v="FUR-TA-10001676"/>
    <x v="0"/>
    <x v="3"/>
    <s v="Hon 61000 Series Interactive Training Tables"/>
    <n v="71.087999999999994"/>
    <n v="2"/>
    <n v="0.2"/>
    <n v="-1.7771999999999999"/>
  </r>
  <r>
    <n v="5697"/>
    <s v="CA-2017-126123"/>
    <x v="336"/>
    <d v="2017-10-18T00:00:00"/>
    <x v="1"/>
    <s v="AG-10765"/>
    <s v="Anthony Garverick"/>
    <x v="2"/>
    <s v="United States"/>
    <x v="22"/>
    <x v="10"/>
    <n v="60623"/>
    <s v="Central"/>
    <s v="OFF-BI-10000309"/>
    <x v="1"/>
    <x v="8"/>
    <s v="GBC Twin Loop Wire Binding Elements, 9/16&quot; Spine, Black"/>
    <n v="27.396000000000001"/>
    <n v="9"/>
    <n v="0.8"/>
    <n v="-42.463799999999999"/>
  </r>
  <r>
    <n v="5698"/>
    <s v="CA-2017-126123"/>
    <x v="336"/>
    <d v="2017-10-18T00:00:00"/>
    <x v="1"/>
    <s v="AG-10765"/>
    <s v="Anthony Garverick"/>
    <x v="2"/>
    <s v="United States"/>
    <x v="22"/>
    <x v="10"/>
    <n v="60623"/>
    <s v="Central"/>
    <s v="OFF-BI-10004224"/>
    <x v="1"/>
    <x v="8"/>
    <s v="Catalog Binders with Expanding Posts"/>
    <n v="13.456"/>
    <n v="1"/>
    <n v="0.8"/>
    <n v="-23.547999999999998"/>
  </r>
  <r>
    <n v="5699"/>
    <s v="CA-2016-143441"/>
    <x v="732"/>
    <d v="2016-11-05T00:00:00"/>
    <x v="3"/>
    <s v="EB-14170"/>
    <s v="Evan Bailliet"/>
    <x v="0"/>
    <s v="United States"/>
    <x v="128"/>
    <x v="5"/>
    <n v="78041"/>
    <s v="Central"/>
    <s v="OFF-LA-10002312"/>
    <x v="1"/>
    <x v="2"/>
    <s v="Avery 490"/>
    <n v="11.84"/>
    <n v="1"/>
    <n v="0.2"/>
    <n v="4.4400000000000004"/>
  </r>
  <r>
    <n v="5700"/>
    <s v="CA-2017-148320"/>
    <x v="132"/>
    <d v="2017-11-08T00:00:00"/>
    <x v="1"/>
    <s v="PG-18895"/>
    <s v="Paul Gonzalez"/>
    <x v="0"/>
    <s v="United States"/>
    <x v="8"/>
    <x v="1"/>
    <n v="94109"/>
    <s v="West"/>
    <s v="OFF-PA-10003022"/>
    <x v="1"/>
    <x v="10"/>
    <s v="Xerox 1992"/>
    <n v="35.880000000000003"/>
    <n v="6"/>
    <n v="0"/>
    <n v="17.581199999999999"/>
  </r>
  <r>
    <n v="5701"/>
    <s v="CA-2016-125661"/>
    <x v="390"/>
    <d v="2016-11-26T00:00:00"/>
    <x v="2"/>
    <s v="CA-12055"/>
    <s v="Cathy Armstrong"/>
    <x v="2"/>
    <s v="United States"/>
    <x v="138"/>
    <x v="24"/>
    <n v="44105"/>
    <s v="East"/>
    <s v="OFF-EN-10001532"/>
    <x v="1"/>
    <x v="12"/>
    <s v="Brown Kraft Recycled Envelopes"/>
    <n v="40.752000000000002"/>
    <n v="3"/>
    <n v="0.2"/>
    <n v="15.282"/>
  </r>
  <r>
    <n v="5702"/>
    <s v="CA-2016-125661"/>
    <x v="390"/>
    <d v="2016-11-26T00:00:00"/>
    <x v="2"/>
    <s v="CA-12055"/>
    <s v="Cathy Armstrong"/>
    <x v="2"/>
    <s v="United States"/>
    <x v="138"/>
    <x v="24"/>
    <n v="44105"/>
    <s v="East"/>
    <s v="TEC-AC-10004855"/>
    <x v="2"/>
    <x v="11"/>
    <s v="V7 USB Numeric Keypad"/>
    <n v="139.96"/>
    <n v="5"/>
    <n v="0.2"/>
    <n v="-22.743500000000001"/>
  </r>
  <r>
    <n v="5703"/>
    <s v="US-2014-123519"/>
    <x v="637"/>
    <d v="2014-12-21T00:00:00"/>
    <x v="1"/>
    <s v="SS-20875"/>
    <s v="Sung Shariari"/>
    <x v="0"/>
    <s v="United States"/>
    <x v="292"/>
    <x v="24"/>
    <n v="43302"/>
    <s v="East"/>
    <s v="OFF-AR-10003829"/>
    <x v="1"/>
    <x v="6"/>
    <s v="Newell 35"/>
    <n v="2.6240000000000001"/>
    <n v="1"/>
    <n v="0.2"/>
    <n v="0.29520000000000002"/>
  </r>
  <r>
    <n v="5704"/>
    <s v="US-2014-123519"/>
    <x v="637"/>
    <d v="2014-12-21T00:00:00"/>
    <x v="1"/>
    <s v="SS-20875"/>
    <s v="Sung Shariari"/>
    <x v="0"/>
    <s v="United States"/>
    <x v="292"/>
    <x v="24"/>
    <n v="43302"/>
    <s v="East"/>
    <s v="FUR-TA-10002645"/>
    <x v="0"/>
    <x v="3"/>
    <s v="Hon Rectangular Conference Tables"/>
    <n v="136.53"/>
    <n v="1"/>
    <n v="0.4"/>
    <n v="-52.336500000000001"/>
  </r>
  <r>
    <n v="5705"/>
    <s v="US-2014-123519"/>
    <x v="637"/>
    <d v="2014-12-21T00:00:00"/>
    <x v="1"/>
    <s v="SS-20875"/>
    <s v="Sung Shariari"/>
    <x v="0"/>
    <s v="United States"/>
    <x v="292"/>
    <x v="24"/>
    <n v="43302"/>
    <s v="East"/>
    <s v="TEC-AC-10003033"/>
    <x v="2"/>
    <x v="11"/>
    <s v="Plantronics CS510 - Over-the-Head monaural Wireless Headset System"/>
    <n v="263.95999999999998"/>
    <n v="1"/>
    <n v="0.2"/>
    <n v="42.893500000000003"/>
  </r>
  <r>
    <n v="5706"/>
    <s v="CA-2014-155593"/>
    <x v="935"/>
    <d v="2014-11-08T00:00:00"/>
    <x v="1"/>
    <s v="RP-19390"/>
    <s v="Resi Pölking"/>
    <x v="0"/>
    <s v="United States"/>
    <x v="54"/>
    <x v="29"/>
    <n v="6824"/>
    <s v="East"/>
    <s v="OFF-SU-10002522"/>
    <x v="1"/>
    <x v="14"/>
    <s v="Acme Kleen Earth Office Shears"/>
    <n v="11.64"/>
    <n v="3"/>
    <n v="0"/>
    <n v="3.3755999999999999"/>
  </r>
  <r>
    <n v="5707"/>
    <s v="CA-2017-136000"/>
    <x v="585"/>
    <d v="2017-09-25T00:00:00"/>
    <x v="0"/>
    <s v="SC-20440"/>
    <s v="Shaun Chance"/>
    <x v="1"/>
    <s v="United States"/>
    <x v="20"/>
    <x v="15"/>
    <n v="10009"/>
    <s v="East"/>
    <s v="OFF-BI-10004828"/>
    <x v="1"/>
    <x v="8"/>
    <s v="GBC Poly Designer Binding Covers"/>
    <n v="40.176000000000002"/>
    <n v="3"/>
    <n v="0.2"/>
    <n v="14.563800000000001"/>
  </r>
  <r>
    <n v="5708"/>
    <s v="US-2015-160857"/>
    <x v="412"/>
    <d v="2015-05-15T00:00:00"/>
    <x v="1"/>
    <s v="NW-18400"/>
    <s v="Natalie Webber"/>
    <x v="0"/>
    <s v="United States"/>
    <x v="20"/>
    <x v="15"/>
    <n v="10024"/>
    <s v="East"/>
    <s v="FUR-FU-10001095"/>
    <x v="0"/>
    <x v="5"/>
    <s v="DAX Black Cherry Wood-Tone Poster Frame"/>
    <n v="79.44"/>
    <n v="3"/>
    <n v="0"/>
    <n v="30.187200000000001"/>
  </r>
  <r>
    <n v="5709"/>
    <s v="US-2015-160857"/>
    <x v="412"/>
    <d v="2015-05-15T00:00:00"/>
    <x v="1"/>
    <s v="NW-18400"/>
    <s v="Natalie Webber"/>
    <x v="0"/>
    <s v="United States"/>
    <x v="20"/>
    <x v="15"/>
    <n v="10024"/>
    <s v="East"/>
    <s v="OFF-SU-10000157"/>
    <x v="1"/>
    <x v="14"/>
    <s v="Compact Automatic Electric Letter Opener"/>
    <n v="357.93"/>
    <n v="3"/>
    <n v="0"/>
    <n v="7.1585999999999999"/>
  </r>
  <r>
    <n v="5710"/>
    <s v="US-2015-160857"/>
    <x v="412"/>
    <d v="2015-05-15T00:00:00"/>
    <x v="1"/>
    <s v="NW-18400"/>
    <s v="Natalie Webber"/>
    <x v="0"/>
    <s v="United States"/>
    <x v="20"/>
    <x v="15"/>
    <n v="10024"/>
    <s v="East"/>
    <s v="FUR-CH-10002647"/>
    <x v="0"/>
    <x v="1"/>
    <s v="Situations Contoured Folding Chairs, 4/Set"/>
    <n v="127.764"/>
    <n v="2"/>
    <n v="0.1"/>
    <n v="21.294"/>
  </r>
  <r>
    <n v="5711"/>
    <s v="US-2015-160857"/>
    <x v="412"/>
    <d v="2015-05-15T00:00:00"/>
    <x v="1"/>
    <s v="NW-18400"/>
    <s v="Natalie Webber"/>
    <x v="0"/>
    <s v="United States"/>
    <x v="20"/>
    <x v="15"/>
    <n v="10024"/>
    <s v="East"/>
    <s v="TEC-CO-10004115"/>
    <x v="2"/>
    <x v="16"/>
    <s v="Sharp AL-1530CS Digital Copier"/>
    <n v="2799.944"/>
    <n v="7"/>
    <n v="0.2"/>
    <n v="1014.9797"/>
  </r>
  <r>
    <n v="5712"/>
    <s v="US-2015-160857"/>
    <x v="412"/>
    <d v="2015-05-15T00:00:00"/>
    <x v="1"/>
    <s v="NW-18400"/>
    <s v="Natalie Webber"/>
    <x v="0"/>
    <s v="United States"/>
    <x v="20"/>
    <x v="15"/>
    <n v="10024"/>
    <s v="East"/>
    <s v="OFF-PA-10003363"/>
    <x v="1"/>
    <x v="10"/>
    <s v="Xerox 204"/>
    <n v="19.440000000000001"/>
    <n v="3"/>
    <n v="0"/>
    <n v="9.3312000000000008"/>
  </r>
  <r>
    <n v="5713"/>
    <s v="CA-2017-115805"/>
    <x v="689"/>
    <d v="2017-07-31T00:00:00"/>
    <x v="3"/>
    <s v="KW-16435"/>
    <s v="Katrina Willman"/>
    <x v="0"/>
    <s v="United States"/>
    <x v="22"/>
    <x v="10"/>
    <n v="60653"/>
    <s v="Central"/>
    <s v="TEC-PH-10003092"/>
    <x v="2"/>
    <x v="7"/>
    <s v="Motorola L804"/>
    <n v="36.792000000000002"/>
    <n v="1"/>
    <n v="0.2"/>
    <n v="4.1391"/>
  </r>
  <r>
    <n v="5714"/>
    <s v="US-2014-143707"/>
    <x v="72"/>
    <d v="2014-03-05T00:00:00"/>
    <x v="1"/>
    <s v="HR-14770"/>
    <s v="Hallie Redmond"/>
    <x v="2"/>
    <s v="United States"/>
    <x v="20"/>
    <x v="15"/>
    <n v="10035"/>
    <s v="East"/>
    <s v="TEC-PH-10003655"/>
    <x v="2"/>
    <x v="7"/>
    <s v="Sannysis Cute Owl Design Soft Skin Case Cover for Samsung Galaxy S4"/>
    <n v="5.94"/>
    <n v="3"/>
    <n v="0"/>
    <n v="1.6037999999999999"/>
  </r>
  <r>
    <n v="5715"/>
    <s v="CA-2017-116939"/>
    <x v="145"/>
    <d v="2017-09-29T00:00:00"/>
    <x v="1"/>
    <s v="AG-10900"/>
    <s v="Arthur Gainer"/>
    <x v="0"/>
    <s v="United States"/>
    <x v="102"/>
    <x v="17"/>
    <n v="23223"/>
    <s v="South"/>
    <s v="OFF-ST-10001476"/>
    <x v="1"/>
    <x v="4"/>
    <s v="Steel Personal Filing/Posting Tote"/>
    <n v="177.55"/>
    <n v="5"/>
    <n v="0"/>
    <n v="47.938499999999998"/>
  </r>
  <r>
    <n v="5716"/>
    <s v="CA-2015-124107"/>
    <x v="330"/>
    <d v="2015-10-12T00:00:00"/>
    <x v="0"/>
    <s v="BM-11650"/>
    <s v="Brian Moss"/>
    <x v="1"/>
    <s v="United States"/>
    <x v="447"/>
    <x v="12"/>
    <n v="48104"/>
    <s v="Central"/>
    <s v="TEC-AC-10002049"/>
    <x v="2"/>
    <x v="11"/>
    <s v="Logitech G19 Programmable Gaming Keyboard"/>
    <n v="619.95000000000005"/>
    <n v="5"/>
    <n v="0"/>
    <n v="111.59099999999999"/>
  </r>
  <r>
    <n v="5717"/>
    <s v="CA-2015-124107"/>
    <x v="330"/>
    <d v="2015-10-12T00:00:00"/>
    <x v="0"/>
    <s v="BM-11650"/>
    <s v="Brian Moss"/>
    <x v="1"/>
    <s v="United States"/>
    <x v="447"/>
    <x v="12"/>
    <n v="48104"/>
    <s v="Central"/>
    <s v="TEC-PH-10003875"/>
    <x v="2"/>
    <x v="7"/>
    <s v="KLD Oscar II Style Snap-on Ultra Thin Side Flip Synthetic Leather Cover Case for HTC One HTC M7"/>
    <n v="29.16"/>
    <n v="3"/>
    <n v="0"/>
    <n v="8.4564000000000004"/>
  </r>
  <r>
    <n v="5718"/>
    <s v="CA-2015-124107"/>
    <x v="330"/>
    <d v="2015-10-12T00:00:00"/>
    <x v="0"/>
    <s v="BM-11650"/>
    <s v="Brian Moss"/>
    <x v="1"/>
    <s v="United States"/>
    <x v="447"/>
    <x v="12"/>
    <n v="48104"/>
    <s v="Central"/>
    <s v="OFF-EN-10003286"/>
    <x v="1"/>
    <x v="12"/>
    <s v="Staple envelope"/>
    <n v="57.96"/>
    <n v="7"/>
    <n v="0"/>
    <n v="27.241199999999999"/>
  </r>
  <r>
    <n v="5719"/>
    <s v="CA-2015-124107"/>
    <x v="330"/>
    <d v="2015-10-12T00:00:00"/>
    <x v="0"/>
    <s v="BM-11650"/>
    <s v="Brian Moss"/>
    <x v="1"/>
    <s v="United States"/>
    <x v="447"/>
    <x v="12"/>
    <n v="48104"/>
    <s v="Central"/>
    <s v="OFF-AP-10003971"/>
    <x v="1"/>
    <x v="9"/>
    <s v="Belkin 6 Outlet Metallic Surge Strip"/>
    <n v="29.402999999999999"/>
    <n v="3"/>
    <n v="0.1"/>
    <n v="5.2271999999999998"/>
  </r>
  <r>
    <n v="5720"/>
    <s v="CA-2017-126550"/>
    <x v="1065"/>
    <d v="2017-04-02T00:00:00"/>
    <x v="0"/>
    <s v="RD-19720"/>
    <s v="Roger Demir"/>
    <x v="0"/>
    <s v="United States"/>
    <x v="240"/>
    <x v="14"/>
    <n v="47905"/>
    <s v="Central"/>
    <s v="OFF-ST-10001031"/>
    <x v="1"/>
    <x v="4"/>
    <s v="Adjustable Personal File Tote"/>
    <n v="81.400000000000006"/>
    <n v="5"/>
    <n v="0"/>
    <n v="21.164000000000001"/>
  </r>
  <r>
    <n v="5721"/>
    <s v="CA-2015-138674"/>
    <x v="717"/>
    <d v="2015-11-17T00:00:00"/>
    <x v="2"/>
    <s v="KB-16585"/>
    <s v="Ken Black"/>
    <x v="1"/>
    <s v="United States"/>
    <x v="24"/>
    <x v="21"/>
    <n v="97477"/>
    <s v="West"/>
    <s v="OFF-FA-10000304"/>
    <x v="1"/>
    <x v="13"/>
    <s v="Advantus Push Pins"/>
    <n v="8.7200000000000006"/>
    <n v="5"/>
    <n v="0.2"/>
    <n v="2.2890000000000001"/>
  </r>
  <r>
    <n v="5722"/>
    <s v="CA-2015-138674"/>
    <x v="717"/>
    <d v="2015-11-17T00:00:00"/>
    <x v="2"/>
    <s v="KB-16585"/>
    <s v="Ken Black"/>
    <x v="1"/>
    <s v="United States"/>
    <x v="24"/>
    <x v="21"/>
    <n v="97477"/>
    <s v="West"/>
    <s v="TEC-AC-10000358"/>
    <x v="2"/>
    <x v="11"/>
    <s v="Imation Secure Drive + Hardware Encrypted USB flash drive - 16 GB"/>
    <n v="91.176000000000002"/>
    <n v="3"/>
    <n v="0.2"/>
    <n v="4.5587999999999997"/>
  </r>
  <r>
    <n v="5723"/>
    <s v="CA-2015-138674"/>
    <x v="717"/>
    <d v="2015-11-17T00:00:00"/>
    <x v="2"/>
    <s v="KB-16585"/>
    <s v="Ken Black"/>
    <x v="1"/>
    <s v="United States"/>
    <x v="24"/>
    <x v="21"/>
    <n v="97477"/>
    <s v="West"/>
    <s v="TEC-AC-10002800"/>
    <x v="2"/>
    <x v="11"/>
    <s v="Plantronics Audio 478 Stereo USB Headset"/>
    <n v="159.96799999999999"/>
    <n v="4"/>
    <n v="0.2"/>
    <n v="29.994"/>
  </r>
  <r>
    <n v="5724"/>
    <s v="CA-2016-165820"/>
    <x v="182"/>
    <d v="2016-09-30T00:00:00"/>
    <x v="1"/>
    <s v="DW-13585"/>
    <s v="Dorothy Wardle"/>
    <x v="1"/>
    <s v="United States"/>
    <x v="8"/>
    <x v="1"/>
    <n v="94109"/>
    <s v="West"/>
    <s v="OFF-PA-10004735"/>
    <x v="1"/>
    <x v="10"/>
    <s v="Xerox 1905"/>
    <n v="12.96"/>
    <n v="2"/>
    <n v="0"/>
    <n v="6.2207999999999997"/>
  </r>
  <r>
    <n v="5725"/>
    <s v="CA-2014-103191"/>
    <x v="358"/>
    <d v="2014-09-27T00:00:00"/>
    <x v="1"/>
    <s v="VG-21805"/>
    <s v="Vivek Grady"/>
    <x v="1"/>
    <s v="United States"/>
    <x v="22"/>
    <x v="10"/>
    <n v="60653"/>
    <s v="Central"/>
    <s v="OFF-ST-10002574"/>
    <x v="1"/>
    <x v="4"/>
    <s v="SAFCO Commercial Wire Shelving, Black"/>
    <n v="331.536"/>
    <n v="3"/>
    <n v="0.2"/>
    <n v="-82.884"/>
  </r>
  <r>
    <n v="5726"/>
    <s v="CA-2015-103933"/>
    <x v="12"/>
    <d v="2015-09-27T00:00:00"/>
    <x v="2"/>
    <s v="DR-12880"/>
    <s v="Dan Reichenbach"/>
    <x v="1"/>
    <s v="United States"/>
    <x v="20"/>
    <x v="15"/>
    <n v="10011"/>
    <s v="East"/>
    <s v="TEC-AC-10004171"/>
    <x v="2"/>
    <x v="11"/>
    <s v="Razer Kraken 7.1 Surround Sound Over Ear USB Gaming Headset"/>
    <n v="899.91"/>
    <n v="9"/>
    <n v="0"/>
    <n v="395.96039999999999"/>
  </r>
  <r>
    <n v="5727"/>
    <s v="CA-2015-110548"/>
    <x v="124"/>
    <d v="2015-05-08T00:00:00"/>
    <x v="1"/>
    <s v="AH-10690"/>
    <s v="Anna Häberlin"/>
    <x v="1"/>
    <s v="United States"/>
    <x v="12"/>
    <x v="5"/>
    <n v="77095"/>
    <s v="Central"/>
    <s v="TEC-PH-10002922"/>
    <x v="2"/>
    <x v="7"/>
    <s v="ShoreTel ShorePhone IP 230 VoIP phone"/>
    <n v="946.34400000000005"/>
    <n v="7"/>
    <n v="0.2"/>
    <n v="118.29300000000001"/>
  </r>
  <r>
    <n v="5728"/>
    <s v="CA-2017-117324"/>
    <x v="166"/>
    <d v="2017-12-13T00:00:00"/>
    <x v="1"/>
    <s v="JP-15520"/>
    <s v="Jeremy Pistek"/>
    <x v="0"/>
    <s v="United States"/>
    <x v="6"/>
    <x v="6"/>
    <n v="53711"/>
    <s v="Central"/>
    <s v="TEC-AC-10003023"/>
    <x v="2"/>
    <x v="11"/>
    <s v="Logitech G105 Gaming Keyboard"/>
    <n v="178.11"/>
    <n v="3"/>
    <n v="0"/>
    <n v="32.059800000000003"/>
  </r>
  <r>
    <n v="5729"/>
    <s v="CA-2017-117324"/>
    <x v="166"/>
    <d v="2017-12-13T00:00:00"/>
    <x v="1"/>
    <s v="JP-15520"/>
    <s v="Jeremy Pistek"/>
    <x v="0"/>
    <s v="United States"/>
    <x v="6"/>
    <x v="6"/>
    <n v="53711"/>
    <s v="Central"/>
    <s v="OFF-AP-10003590"/>
    <x v="1"/>
    <x v="9"/>
    <s v="Hoover WindTunnel Plus Canister Vacuum"/>
    <n v="1089.75"/>
    <n v="3"/>
    <n v="0"/>
    <n v="305.13"/>
  </r>
  <r>
    <n v="5730"/>
    <s v="CA-2017-117324"/>
    <x v="166"/>
    <d v="2017-12-13T00:00:00"/>
    <x v="1"/>
    <s v="JP-15520"/>
    <s v="Jeremy Pistek"/>
    <x v="0"/>
    <s v="United States"/>
    <x v="6"/>
    <x v="6"/>
    <n v="53711"/>
    <s v="Central"/>
    <s v="OFF-LA-10003510"/>
    <x v="1"/>
    <x v="2"/>
    <s v="Avery 4027 File Folder Labels for Dot Matrix Printers, 5000 Labels per Box, White"/>
    <n v="61.06"/>
    <n v="2"/>
    <n v="0"/>
    <n v="28.087599999999998"/>
  </r>
  <r>
    <n v="5731"/>
    <s v="CA-2017-117324"/>
    <x v="166"/>
    <d v="2017-12-13T00:00:00"/>
    <x v="1"/>
    <s v="JP-15520"/>
    <s v="Jeremy Pistek"/>
    <x v="0"/>
    <s v="United States"/>
    <x v="6"/>
    <x v="6"/>
    <n v="53711"/>
    <s v="Central"/>
    <s v="FUR-BO-10003159"/>
    <x v="0"/>
    <x v="0"/>
    <s v="Sauder Camden County Collection Libraries, Planked Cherry Finish"/>
    <n v="459.92"/>
    <n v="4"/>
    <n v="0"/>
    <n v="41.392800000000001"/>
  </r>
  <r>
    <n v="5732"/>
    <s v="CA-2017-117324"/>
    <x v="166"/>
    <d v="2017-12-13T00:00:00"/>
    <x v="1"/>
    <s v="JP-15520"/>
    <s v="Jeremy Pistek"/>
    <x v="0"/>
    <s v="United States"/>
    <x v="6"/>
    <x v="6"/>
    <n v="53711"/>
    <s v="Central"/>
    <s v="OFF-PA-10002713"/>
    <x v="1"/>
    <x v="10"/>
    <s v="Adams Phone Message Book, 200 Message Capacity, 8 1/16” x 11”"/>
    <n v="27.52"/>
    <n v="4"/>
    <n v="0"/>
    <n v="12.6592"/>
  </r>
  <r>
    <n v="5733"/>
    <s v="CA-2017-143574"/>
    <x v="222"/>
    <d v="2017-07-02T00:00:00"/>
    <x v="2"/>
    <s v="DR-12880"/>
    <s v="Dan Reichenbach"/>
    <x v="1"/>
    <s v="United States"/>
    <x v="451"/>
    <x v="29"/>
    <n v="6460"/>
    <s v="East"/>
    <s v="FUR-BO-10002598"/>
    <x v="0"/>
    <x v="0"/>
    <s v="Hon Metal Bookcases, Putty"/>
    <n v="638.82000000000005"/>
    <n v="9"/>
    <n v="0"/>
    <n v="185.2578"/>
  </r>
  <r>
    <n v="5734"/>
    <s v="CA-2017-143574"/>
    <x v="222"/>
    <d v="2017-07-02T00:00:00"/>
    <x v="2"/>
    <s v="DR-12880"/>
    <s v="Dan Reichenbach"/>
    <x v="1"/>
    <s v="United States"/>
    <x v="451"/>
    <x v="29"/>
    <n v="6460"/>
    <s v="East"/>
    <s v="OFF-SU-10002537"/>
    <x v="1"/>
    <x v="14"/>
    <s v="Acme Box Cutter Scissors"/>
    <n v="30.69"/>
    <n v="3"/>
    <n v="0"/>
    <n v="7.9794"/>
  </r>
  <r>
    <n v="5735"/>
    <s v="CA-2017-143574"/>
    <x v="222"/>
    <d v="2017-07-02T00:00:00"/>
    <x v="2"/>
    <s v="DR-12880"/>
    <s v="Dan Reichenbach"/>
    <x v="1"/>
    <s v="United States"/>
    <x v="451"/>
    <x v="29"/>
    <n v="6460"/>
    <s v="East"/>
    <s v="FUR-FU-10003976"/>
    <x v="0"/>
    <x v="5"/>
    <s v="DAX Executive Solid Wood Document Frame, Desktop or Hang, Mahogany, 5 x 7"/>
    <n v="25.16"/>
    <n v="2"/>
    <n v="0"/>
    <n v="8.5543999999999993"/>
  </r>
  <r>
    <n v="5736"/>
    <s v="CA-2014-111773"/>
    <x v="290"/>
    <d v="2014-07-03T00:00:00"/>
    <x v="1"/>
    <s v="JK-15625"/>
    <s v="Jim Karlsson"/>
    <x v="0"/>
    <s v="United States"/>
    <x v="20"/>
    <x v="15"/>
    <n v="10024"/>
    <s v="East"/>
    <s v="OFF-BI-10000174"/>
    <x v="1"/>
    <x v="8"/>
    <s v="Wilson Jones Clip &amp; Carry Folder Binder Tool for Ring Binders, Clear"/>
    <n v="13.92"/>
    <n v="3"/>
    <n v="0.2"/>
    <n v="4.8719999999999999"/>
  </r>
  <r>
    <n v="5737"/>
    <s v="CA-2014-148614"/>
    <x v="407"/>
    <d v="2014-01-25T00:00:00"/>
    <x v="1"/>
    <s v="MV-17485"/>
    <s v="Mark Van Huff"/>
    <x v="0"/>
    <s v="United States"/>
    <x v="1"/>
    <x v="1"/>
    <n v="90049"/>
    <s v="West"/>
    <s v="OFF-PA-10002893"/>
    <x v="1"/>
    <x v="10"/>
    <s v="Wirebound Service Call Books, 5 1/2&quot; x 4&quot;"/>
    <n v="19.36"/>
    <n v="2"/>
    <n v="0"/>
    <n v="9.2927999999999997"/>
  </r>
  <r>
    <n v="5738"/>
    <s v="CA-2014-148614"/>
    <x v="407"/>
    <d v="2014-01-25T00:00:00"/>
    <x v="1"/>
    <s v="MV-17485"/>
    <s v="Mark Van Huff"/>
    <x v="0"/>
    <s v="United States"/>
    <x v="1"/>
    <x v="1"/>
    <n v="90049"/>
    <s v="West"/>
    <s v="FUR-FU-10003194"/>
    <x v="0"/>
    <x v="5"/>
    <s v="Eldon Expressions Desk Accessory, Wood Pencil Holder, Oak"/>
    <n v="19.3"/>
    <n v="2"/>
    <n v="0"/>
    <n v="5.79"/>
  </r>
  <r>
    <n v="5739"/>
    <s v="CA-2017-156139"/>
    <x v="413"/>
    <d v="2017-01-06T00:00:00"/>
    <x v="1"/>
    <s v="BP-11155"/>
    <s v="Becky Pak"/>
    <x v="0"/>
    <s v="United States"/>
    <x v="8"/>
    <x v="1"/>
    <n v="94109"/>
    <s v="West"/>
    <s v="OFF-BI-10004233"/>
    <x v="1"/>
    <x v="8"/>
    <s v="GBC Pre-Punched Binding Paper, Plastic, White, 8-1/2&quot; x 11&quot;"/>
    <n v="38.375999999999998"/>
    <n v="3"/>
    <n v="0.2"/>
    <n v="13.4316"/>
  </r>
  <r>
    <n v="5740"/>
    <s v="US-2017-147886"/>
    <x v="615"/>
    <d v="2017-03-31T00:00:00"/>
    <x v="2"/>
    <s v="DH-13075"/>
    <s v="Dave Hallsten"/>
    <x v="1"/>
    <s v="United States"/>
    <x v="54"/>
    <x v="1"/>
    <n v="94533"/>
    <s v="West"/>
    <s v="OFF-PA-10000232"/>
    <x v="1"/>
    <x v="10"/>
    <s v="Xerox 1975"/>
    <n v="12.96"/>
    <n v="2"/>
    <n v="0"/>
    <n v="6.3503999999999996"/>
  </r>
  <r>
    <n v="5741"/>
    <s v="US-2017-147886"/>
    <x v="615"/>
    <d v="2017-03-31T00:00:00"/>
    <x v="2"/>
    <s v="DH-13075"/>
    <s v="Dave Hallsten"/>
    <x v="1"/>
    <s v="United States"/>
    <x v="54"/>
    <x v="1"/>
    <n v="94533"/>
    <s v="West"/>
    <s v="FUR-FU-10001095"/>
    <x v="0"/>
    <x v="5"/>
    <s v="DAX Black Cherry Wood-Tone Poster Frame"/>
    <n v="26.48"/>
    <n v="1"/>
    <n v="0"/>
    <n v="10.0624"/>
  </r>
  <r>
    <n v="5742"/>
    <s v="US-2017-147886"/>
    <x v="615"/>
    <d v="2017-03-31T00:00:00"/>
    <x v="2"/>
    <s v="DH-13075"/>
    <s v="Dave Hallsten"/>
    <x v="1"/>
    <s v="United States"/>
    <x v="54"/>
    <x v="1"/>
    <n v="94533"/>
    <s v="West"/>
    <s v="TEC-MA-10004679"/>
    <x v="2"/>
    <x v="15"/>
    <s v="StarTech.com 10/100 VDSL2 Ethernet Extender Kit"/>
    <n v="532.72"/>
    <n v="2"/>
    <n v="0.2"/>
    <n v="53.271999999999998"/>
  </r>
  <r>
    <n v="5743"/>
    <s v="US-2017-147886"/>
    <x v="615"/>
    <d v="2017-03-31T00:00:00"/>
    <x v="2"/>
    <s v="DH-13075"/>
    <s v="Dave Hallsten"/>
    <x v="1"/>
    <s v="United States"/>
    <x v="54"/>
    <x v="1"/>
    <n v="94533"/>
    <s v="West"/>
    <s v="OFF-PA-10003651"/>
    <x v="1"/>
    <x v="10"/>
    <s v="Xerox 1968"/>
    <n v="26.72"/>
    <n v="4"/>
    <n v="0"/>
    <n v="12.8256"/>
  </r>
  <r>
    <n v="5744"/>
    <s v="US-2017-147886"/>
    <x v="615"/>
    <d v="2017-03-31T00:00:00"/>
    <x v="2"/>
    <s v="DH-13075"/>
    <s v="Dave Hallsten"/>
    <x v="1"/>
    <s v="United States"/>
    <x v="54"/>
    <x v="1"/>
    <n v="94533"/>
    <s v="West"/>
    <s v="OFF-PA-10000743"/>
    <x v="1"/>
    <x v="10"/>
    <s v="Xerox 1977"/>
    <n v="20.04"/>
    <n v="3"/>
    <n v="0"/>
    <n v="9.6191999999999993"/>
  </r>
  <r>
    <n v="5745"/>
    <s v="US-2017-147886"/>
    <x v="615"/>
    <d v="2017-03-31T00:00:00"/>
    <x v="2"/>
    <s v="DH-13075"/>
    <s v="Dave Hallsten"/>
    <x v="1"/>
    <s v="United States"/>
    <x v="54"/>
    <x v="1"/>
    <n v="94533"/>
    <s v="West"/>
    <s v="OFF-ST-10002743"/>
    <x v="1"/>
    <x v="4"/>
    <s v="SAFCO Boltless Steel Shelving"/>
    <n v="795.48"/>
    <n v="7"/>
    <n v="0"/>
    <n v="7.9547999999999996"/>
  </r>
  <r>
    <n v="5746"/>
    <s v="US-2017-147886"/>
    <x v="615"/>
    <d v="2017-03-31T00:00:00"/>
    <x v="2"/>
    <s v="DH-13075"/>
    <s v="Dave Hallsten"/>
    <x v="1"/>
    <s v="United States"/>
    <x v="54"/>
    <x v="1"/>
    <n v="94533"/>
    <s v="West"/>
    <s v="FUR-FU-10003829"/>
    <x v="0"/>
    <x v="5"/>
    <s v="Stackable Trays"/>
    <n v="21.56"/>
    <n v="7"/>
    <n v="0"/>
    <n v="6.8992000000000004"/>
  </r>
  <r>
    <n v="5747"/>
    <s v="CA-2016-113733"/>
    <x v="16"/>
    <d v="2016-12-12T00:00:00"/>
    <x v="1"/>
    <s v="LH-16900"/>
    <s v="Lena Hernandez"/>
    <x v="0"/>
    <s v="United States"/>
    <x v="202"/>
    <x v="3"/>
    <n v="27834"/>
    <s v="South"/>
    <s v="TEC-PH-10002496"/>
    <x v="2"/>
    <x v="7"/>
    <s v="Cisco SPA301"/>
    <n v="249.584"/>
    <n v="2"/>
    <n v="0.2"/>
    <n v="31.198"/>
  </r>
  <r>
    <n v="5748"/>
    <s v="CA-2016-113733"/>
    <x v="16"/>
    <d v="2016-12-12T00:00:00"/>
    <x v="1"/>
    <s v="LH-16900"/>
    <s v="Lena Hernandez"/>
    <x v="0"/>
    <s v="United States"/>
    <x v="202"/>
    <x v="3"/>
    <n v="27834"/>
    <s v="South"/>
    <s v="TEC-AC-10002473"/>
    <x v="2"/>
    <x v="11"/>
    <s v="Maxell 4.7GB DVD-R"/>
    <n v="68.111999999999995"/>
    <n v="3"/>
    <n v="0.2"/>
    <n v="17.8794"/>
  </r>
  <r>
    <n v="5749"/>
    <s v="CA-2016-113733"/>
    <x v="16"/>
    <d v="2016-12-12T00:00:00"/>
    <x v="1"/>
    <s v="LH-16900"/>
    <s v="Lena Hernandez"/>
    <x v="0"/>
    <s v="United States"/>
    <x v="202"/>
    <x v="3"/>
    <n v="27834"/>
    <s v="South"/>
    <s v="TEC-AC-10004877"/>
    <x v="2"/>
    <x v="11"/>
    <s v="Imation 30456 USB Flash Drive 8GB"/>
    <n v="16.559999999999999"/>
    <n v="3"/>
    <n v="0.2"/>
    <n v="-2.484"/>
  </r>
  <r>
    <n v="5750"/>
    <s v="CA-2017-104913"/>
    <x v="551"/>
    <d v="2017-11-22T00:00:00"/>
    <x v="1"/>
    <s v="DK-13090"/>
    <s v="Dave Kipp"/>
    <x v="0"/>
    <s v="United States"/>
    <x v="85"/>
    <x v="15"/>
    <n v="11561"/>
    <s v="East"/>
    <s v="TEC-PH-10000923"/>
    <x v="2"/>
    <x v="7"/>
    <s v="Belkin SportFit Armband For iPhone 5s/5c, Fuchsia"/>
    <n v="74.95"/>
    <n v="5"/>
    <n v="0"/>
    <n v="36.725499999999997"/>
  </r>
  <r>
    <n v="5751"/>
    <s v="CA-2014-145800"/>
    <x v="992"/>
    <d v="2014-06-05T00:00:00"/>
    <x v="1"/>
    <s v="SS-20410"/>
    <s v="Shahid Shariari"/>
    <x v="0"/>
    <s v="United States"/>
    <x v="452"/>
    <x v="10"/>
    <n v="60089"/>
    <s v="Central"/>
    <s v="FUR-TA-10001539"/>
    <x v="0"/>
    <x v="3"/>
    <s v="Chromcraft Rectangular Conference Tables"/>
    <n v="355.45499999999998"/>
    <n v="3"/>
    <n v="0.5"/>
    <n v="-184.8366"/>
  </r>
  <r>
    <n v="5752"/>
    <s v="CA-2016-125850"/>
    <x v="115"/>
    <d v="2016-01-28T00:00:00"/>
    <x v="1"/>
    <s v="FP-14320"/>
    <s v="Frank Preis"/>
    <x v="0"/>
    <s v="United States"/>
    <x v="70"/>
    <x v="1"/>
    <n v="92037"/>
    <s v="West"/>
    <s v="OFF-LA-10003498"/>
    <x v="1"/>
    <x v="2"/>
    <s v="Avery 475"/>
    <n v="44.4"/>
    <n v="3"/>
    <n v="0"/>
    <n v="22.2"/>
  </r>
  <r>
    <n v="5753"/>
    <s v="CA-2016-125850"/>
    <x v="115"/>
    <d v="2016-01-28T00:00:00"/>
    <x v="1"/>
    <s v="FP-14320"/>
    <s v="Frank Preis"/>
    <x v="0"/>
    <s v="United States"/>
    <x v="70"/>
    <x v="1"/>
    <n v="92037"/>
    <s v="West"/>
    <s v="OFF-LA-10004484"/>
    <x v="1"/>
    <x v="2"/>
    <s v="Avery 476"/>
    <n v="20.65"/>
    <n v="5"/>
    <n v="0"/>
    <n v="9.4990000000000006"/>
  </r>
  <r>
    <n v="5754"/>
    <s v="CA-2016-118514"/>
    <x v="1066"/>
    <d v="2016-02-10T00:00:00"/>
    <x v="1"/>
    <s v="LC-17050"/>
    <s v="Liz Carlisle"/>
    <x v="0"/>
    <s v="United States"/>
    <x v="102"/>
    <x v="0"/>
    <n v="40475"/>
    <s v="South"/>
    <s v="FUR-CH-10000015"/>
    <x v="0"/>
    <x v="1"/>
    <s v="Hon Multipurpose Stacking Arm Chairs"/>
    <n v="866.4"/>
    <n v="4"/>
    <n v="0"/>
    <n v="225.26400000000001"/>
  </r>
  <r>
    <n v="5755"/>
    <s v="CA-2015-150749"/>
    <x v="368"/>
    <d v="2015-04-03T00:00:00"/>
    <x v="0"/>
    <s v="AS-10240"/>
    <s v="Alan Shonely"/>
    <x v="0"/>
    <s v="United States"/>
    <x v="24"/>
    <x v="17"/>
    <n v="22153"/>
    <s v="South"/>
    <s v="OFF-AR-10003732"/>
    <x v="1"/>
    <x v="6"/>
    <s v="Newell 333"/>
    <n v="5.56"/>
    <n v="2"/>
    <n v="0"/>
    <n v="1.4456"/>
  </r>
  <r>
    <n v="5756"/>
    <s v="CA-2014-163748"/>
    <x v="1005"/>
    <d v="2014-10-18T00:00:00"/>
    <x v="1"/>
    <s v="HG-15025"/>
    <s v="Hunter Glantz"/>
    <x v="0"/>
    <s v="United States"/>
    <x v="5"/>
    <x v="5"/>
    <n v="76106"/>
    <s v="Central"/>
    <s v="OFF-AP-10004052"/>
    <x v="1"/>
    <x v="9"/>
    <s v="Hoover Replacement Belts For Soft Guard &amp; Commercial Ltweight Upright Vacs, 2/Pk"/>
    <n v="3.16"/>
    <n v="4"/>
    <n v="0.8"/>
    <n v="-8.532"/>
  </r>
  <r>
    <n v="5757"/>
    <s v="CA-2014-163748"/>
    <x v="1005"/>
    <d v="2014-10-18T00:00:00"/>
    <x v="1"/>
    <s v="HG-15025"/>
    <s v="Hunter Glantz"/>
    <x v="0"/>
    <s v="United States"/>
    <x v="5"/>
    <x v="5"/>
    <n v="76106"/>
    <s v="Central"/>
    <s v="TEC-CO-10002095"/>
    <x v="2"/>
    <x v="16"/>
    <s v="Hewlett Packard 610 Color Digital Copier / Printer"/>
    <n v="1999.96"/>
    <n v="5"/>
    <n v="0.2"/>
    <n v="624.98749999999995"/>
  </r>
  <r>
    <n v="5758"/>
    <s v="CA-2015-119634"/>
    <x v="1067"/>
    <d v="2015-08-16T00:00:00"/>
    <x v="1"/>
    <s v="BW-11065"/>
    <s v="Barry Weirich"/>
    <x v="0"/>
    <s v="United States"/>
    <x v="253"/>
    <x v="3"/>
    <n v="27604"/>
    <s v="South"/>
    <s v="FUR-FU-10004270"/>
    <x v="0"/>
    <x v="5"/>
    <s v="Executive Impressions 13&quot; Clairmont Wall Clock"/>
    <n v="46.152000000000001"/>
    <n v="3"/>
    <n v="0.2"/>
    <n v="12.1149"/>
  </r>
  <r>
    <n v="5759"/>
    <s v="CA-2015-149300"/>
    <x v="6"/>
    <d v="2015-11-23T00:00:00"/>
    <x v="2"/>
    <s v="BH-11710"/>
    <s v="Brosina Hoffman"/>
    <x v="0"/>
    <s v="United States"/>
    <x v="146"/>
    <x v="2"/>
    <n v="33012"/>
    <s v="South"/>
    <s v="TEC-MA-10000423"/>
    <x v="2"/>
    <x v="15"/>
    <s v="Texas Instruments TI-34 Scientific Calculator"/>
    <n v="32.984999999999999"/>
    <n v="3"/>
    <n v="0.5"/>
    <n v="-1.9791000000000001"/>
  </r>
  <r>
    <n v="5760"/>
    <s v="US-2016-111528"/>
    <x v="945"/>
    <d v="2016-12-30T00:00:00"/>
    <x v="3"/>
    <s v="JP-16135"/>
    <s v="Julie Prescott"/>
    <x v="2"/>
    <s v="United States"/>
    <x v="1"/>
    <x v="1"/>
    <n v="90032"/>
    <s v="West"/>
    <s v="OFF-ST-10001526"/>
    <x v="1"/>
    <x v="4"/>
    <s v="Iceberg Mobile Mega Data/Printer Cart "/>
    <n v="481.32"/>
    <n v="4"/>
    <n v="0"/>
    <n v="125.14319999999999"/>
  </r>
  <r>
    <n v="5761"/>
    <s v="US-2016-111528"/>
    <x v="945"/>
    <d v="2016-12-30T00:00:00"/>
    <x v="3"/>
    <s v="JP-16135"/>
    <s v="Julie Prescott"/>
    <x v="2"/>
    <s v="United States"/>
    <x v="1"/>
    <x v="1"/>
    <n v="90032"/>
    <s v="West"/>
    <s v="OFF-BI-10002194"/>
    <x v="1"/>
    <x v="8"/>
    <s v="Cardinal Hold-It CD Pocket"/>
    <n v="6.3840000000000003"/>
    <n v="1"/>
    <n v="0.2"/>
    <n v="2.1545999999999998"/>
  </r>
  <r>
    <n v="5762"/>
    <s v="CA-2017-158169"/>
    <x v="801"/>
    <d v="2017-08-15T00:00:00"/>
    <x v="2"/>
    <s v="JM-16195"/>
    <s v="Justin MacKendrick"/>
    <x v="0"/>
    <s v="United States"/>
    <x v="453"/>
    <x v="1"/>
    <n v="92630"/>
    <s v="West"/>
    <s v="OFF-AP-10000828"/>
    <x v="1"/>
    <x v="9"/>
    <s v="Avanti 4.4 Cu. Ft. Refrigerator"/>
    <n v="542.94000000000005"/>
    <n v="3"/>
    <n v="0"/>
    <n v="152.0232"/>
  </r>
  <r>
    <n v="5763"/>
    <s v="CA-2017-158169"/>
    <x v="801"/>
    <d v="2017-08-15T00:00:00"/>
    <x v="2"/>
    <s v="JM-16195"/>
    <s v="Justin MacKendrick"/>
    <x v="0"/>
    <s v="United States"/>
    <x v="453"/>
    <x v="1"/>
    <n v="92630"/>
    <s v="West"/>
    <s v="FUR-FU-10001473"/>
    <x v="0"/>
    <x v="5"/>
    <s v="DAX Wood Document Frame"/>
    <n v="54.92"/>
    <n v="4"/>
    <n v="0"/>
    <n v="19.7712"/>
  </r>
  <r>
    <n v="5764"/>
    <s v="CA-2015-162047"/>
    <x v="502"/>
    <d v="2015-11-05T00:00:00"/>
    <x v="2"/>
    <s v="FH-14365"/>
    <s v="Fred Hopkins"/>
    <x v="1"/>
    <s v="United States"/>
    <x v="85"/>
    <x v="15"/>
    <n v="11561"/>
    <s v="East"/>
    <s v="FUR-CH-10004983"/>
    <x v="0"/>
    <x v="1"/>
    <s v="Office Star - Mid Back Dual function Ergonomic High Back Chair with 2-Way Adjustable Arms"/>
    <n v="1448.82"/>
    <n v="10"/>
    <n v="0.1"/>
    <n v="209.274"/>
  </r>
  <r>
    <n v="5765"/>
    <s v="CA-2015-117772"/>
    <x v="229"/>
    <d v="2015-09-12T00:00:00"/>
    <x v="0"/>
    <s v="MC-17575"/>
    <s v="Matt Collins"/>
    <x v="0"/>
    <s v="United States"/>
    <x v="4"/>
    <x v="4"/>
    <n v="98103"/>
    <s v="West"/>
    <s v="OFF-ST-10003994"/>
    <x v="1"/>
    <x v="4"/>
    <s v="Belkin 19&quot; Center-Weighted Shelf, Gray"/>
    <n v="353.88"/>
    <n v="6"/>
    <n v="0"/>
    <n v="17.693999999999999"/>
  </r>
  <r>
    <n v="5766"/>
    <s v="US-2014-126340"/>
    <x v="1068"/>
    <d v="2014-11-14T00:00:00"/>
    <x v="1"/>
    <s v="EB-13870"/>
    <s v="Emily Burns"/>
    <x v="0"/>
    <s v="United States"/>
    <x v="454"/>
    <x v="1"/>
    <n v="96003"/>
    <s v="West"/>
    <s v="TEC-PH-10004447"/>
    <x v="2"/>
    <x v="7"/>
    <s v="Toshiba IPT2010-SD IP Telephone"/>
    <n v="333.57600000000002"/>
    <n v="3"/>
    <n v="0.2"/>
    <n v="25.0182"/>
  </r>
  <r>
    <n v="5767"/>
    <s v="CA-2016-149685"/>
    <x v="750"/>
    <d v="2016-10-15T00:00:00"/>
    <x v="1"/>
    <s v="PM-19135"/>
    <s v="Peter McVee"/>
    <x v="2"/>
    <s v="United States"/>
    <x v="52"/>
    <x v="5"/>
    <n v="78207"/>
    <s v="Central"/>
    <s v="OFF-LA-10004545"/>
    <x v="1"/>
    <x v="2"/>
    <s v="Avery 50"/>
    <n v="60.143999999999998"/>
    <n v="6"/>
    <n v="0.2"/>
    <n v="20.2986"/>
  </r>
  <r>
    <n v="5768"/>
    <s v="CA-2017-126396"/>
    <x v="565"/>
    <d v="2017-09-12T00:00:00"/>
    <x v="0"/>
    <s v="AR-10345"/>
    <s v="Alex Russell"/>
    <x v="1"/>
    <s v="United States"/>
    <x v="12"/>
    <x v="5"/>
    <n v="77070"/>
    <s v="Central"/>
    <s v="TEC-AC-10003116"/>
    <x v="2"/>
    <x v="11"/>
    <s v="Memorex Froggy Flash Drive 8 GB"/>
    <n v="85.2"/>
    <n v="6"/>
    <n v="0.2"/>
    <n v="20.234999999999999"/>
  </r>
  <r>
    <n v="5769"/>
    <s v="CA-2015-154900"/>
    <x v="1069"/>
    <d v="2015-03-01T00:00:00"/>
    <x v="1"/>
    <s v="SS-20875"/>
    <s v="Sung Shariari"/>
    <x v="0"/>
    <s v="United States"/>
    <x v="273"/>
    <x v="31"/>
    <n v="1453"/>
    <s v="East"/>
    <s v="OFF-LA-10001641"/>
    <x v="1"/>
    <x v="2"/>
    <s v="Avery 518"/>
    <n v="3.15"/>
    <n v="1"/>
    <n v="0"/>
    <n v="1.512"/>
  </r>
  <r>
    <n v="5770"/>
    <s v="CA-2015-154900"/>
    <x v="1069"/>
    <d v="2015-03-01T00:00:00"/>
    <x v="1"/>
    <s v="SS-20875"/>
    <s v="Sung Shariari"/>
    <x v="0"/>
    <s v="United States"/>
    <x v="273"/>
    <x v="31"/>
    <n v="1453"/>
    <s v="East"/>
    <s v="OFF-PA-10002377"/>
    <x v="1"/>
    <x v="10"/>
    <s v="Adams Telephone Message Book W/Dividers/Space For Phone Numbers, 5 1/4&quot;X8 1/2&quot;, 200/Messages"/>
    <n v="22.72"/>
    <n v="4"/>
    <n v="0"/>
    <n v="10.224"/>
  </r>
  <r>
    <n v="5771"/>
    <s v="CA-2015-103835"/>
    <x v="496"/>
    <d v="2015-09-28T00:00:00"/>
    <x v="1"/>
    <s v="SC-20440"/>
    <s v="Shaun Chance"/>
    <x v="1"/>
    <s v="United States"/>
    <x v="1"/>
    <x v="1"/>
    <n v="90032"/>
    <s v="West"/>
    <s v="FUR-FU-10000010"/>
    <x v="0"/>
    <x v="5"/>
    <s v="DAX Value U-Channel Document Frames, Easel Back"/>
    <n v="14.91"/>
    <n v="3"/>
    <n v="0"/>
    <n v="4.6220999999999997"/>
  </r>
  <r>
    <n v="5772"/>
    <s v="CA-2015-103835"/>
    <x v="496"/>
    <d v="2015-09-28T00:00:00"/>
    <x v="1"/>
    <s v="SC-20440"/>
    <s v="Shaun Chance"/>
    <x v="1"/>
    <s v="United States"/>
    <x v="1"/>
    <x v="1"/>
    <n v="90032"/>
    <s v="West"/>
    <s v="OFF-AP-10002651"/>
    <x v="1"/>
    <x v="9"/>
    <s v="Hoover Upright Vacuum With Dirt Cup"/>
    <n v="1158.1199999999999"/>
    <n v="4"/>
    <n v="0"/>
    <n v="335.85480000000001"/>
  </r>
  <r>
    <n v="5773"/>
    <s v="CA-2015-158939"/>
    <x v="650"/>
    <d v="2015-12-01T00:00:00"/>
    <x v="1"/>
    <s v="EA-14035"/>
    <s v="Erin Ashbrook"/>
    <x v="1"/>
    <s v="United States"/>
    <x v="24"/>
    <x v="25"/>
    <n v="65807"/>
    <s v="Central"/>
    <s v="TEC-CO-10002313"/>
    <x v="2"/>
    <x v="16"/>
    <s v="Canon PC1080F Personal Copier"/>
    <n v="599.99"/>
    <n v="1"/>
    <n v="0"/>
    <n v="233.99610000000001"/>
  </r>
  <r>
    <n v="5774"/>
    <s v="CA-2016-117408"/>
    <x v="1070"/>
    <d v="2016-09-06T00:00:00"/>
    <x v="1"/>
    <s v="TP-21130"/>
    <s v="Theone Pippenger"/>
    <x v="0"/>
    <s v="United States"/>
    <x v="435"/>
    <x v="5"/>
    <n v="76706"/>
    <s v="Central"/>
    <s v="OFF-ST-10001580"/>
    <x v="1"/>
    <x v="4"/>
    <s v="Super Decoflex Portable Personal File"/>
    <n v="23.968"/>
    <n v="2"/>
    <n v="0.2"/>
    <n v="2.3967999999999998"/>
  </r>
  <r>
    <n v="5775"/>
    <s v="CA-2016-142398"/>
    <x v="408"/>
    <d v="2016-04-16T00:00:00"/>
    <x v="1"/>
    <s v="BP-11290"/>
    <s v="Beth Paige"/>
    <x v="0"/>
    <s v="United States"/>
    <x v="1"/>
    <x v="1"/>
    <n v="90036"/>
    <s v="West"/>
    <s v="FUR-CH-10001545"/>
    <x v="0"/>
    <x v="1"/>
    <s v="Hon Comfortask Task/Swivel Chairs"/>
    <n v="638.28800000000001"/>
    <n v="7"/>
    <n v="0.2"/>
    <n v="-31.914400000000001"/>
  </r>
  <r>
    <n v="5776"/>
    <s v="CA-2016-142398"/>
    <x v="408"/>
    <d v="2016-04-16T00:00:00"/>
    <x v="1"/>
    <s v="BP-11290"/>
    <s v="Beth Paige"/>
    <x v="0"/>
    <s v="United States"/>
    <x v="1"/>
    <x v="1"/>
    <n v="90036"/>
    <s v="West"/>
    <s v="OFF-BI-10004826"/>
    <x v="1"/>
    <x v="8"/>
    <s v="JM Magazine Binder"/>
    <n v="13.208"/>
    <n v="1"/>
    <n v="0.2"/>
    <n v="4.6227999999999998"/>
  </r>
  <r>
    <n v="5777"/>
    <s v="CA-2016-105277"/>
    <x v="429"/>
    <d v="2016-12-08T00:00:00"/>
    <x v="1"/>
    <s v="LM-17065"/>
    <s v="Liz MacKendrick"/>
    <x v="0"/>
    <s v="United States"/>
    <x v="109"/>
    <x v="15"/>
    <n v="13021"/>
    <s v="East"/>
    <s v="OFF-BI-10000301"/>
    <x v="1"/>
    <x v="8"/>
    <s v="GBC Instant Report Kit"/>
    <n v="15.528"/>
    <n v="3"/>
    <n v="0.2"/>
    <n v="5.8230000000000004"/>
  </r>
  <r>
    <n v="5778"/>
    <s v="CA-2016-112060"/>
    <x v="429"/>
    <d v="2016-12-09T00:00:00"/>
    <x v="1"/>
    <s v="KT-16465"/>
    <s v="Kean Takahito"/>
    <x v="0"/>
    <s v="United States"/>
    <x v="8"/>
    <x v="1"/>
    <n v="94109"/>
    <s v="West"/>
    <s v="OFF-PA-10000994"/>
    <x v="1"/>
    <x v="10"/>
    <s v="Xerox 1915"/>
    <n v="104.85"/>
    <n v="1"/>
    <n v="0"/>
    <n v="50.328000000000003"/>
  </r>
  <r>
    <n v="5779"/>
    <s v="CA-2014-105270"/>
    <x v="7"/>
    <d v="2014-11-18T00:00:00"/>
    <x v="1"/>
    <s v="AP-10915"/>
    <s v="Arthur Prichep"/>
    <x v="0"/>
    <s v="United States"/>
    <x v="1"/>
    <x v="1"/>
    <n v="90008"/>
    <s v="West"/>
    <s v="OFF-AR-10003156"/>
    <x v="1"/>
    <x v="6"/>
    <s v="50 Colored Long Pencils"/>
    <n v="30.48"/>
    <n v="3"/>
    <n v="0"/>
    <n v="7.9248000000000003"/>
  </r>
  <r>
    <n v="5780"/>
    <s v="CA-2014-105270"/>
    <x v="7"/>
    <d v="2014-11-18T00:00:00"/>
    <x v="1"/>
    <s v="AP-10915"/>
    <s v="Arthur Prichep"/>
    <x v="0"/>
    <s v="United States"/>
    <x v="1"/>
    <x v="1"/>
    <n v="90008"/>
    <s v="West"/>
    <s v="FUR-CH-10000988"/>
    <x v="0"/>
    <x v="1"/>
    <s v="Hon Olson Stacker Stools"/>
    <n v="112.648"/>
    <n v="1"/>
    <n v="0.2"/>
    <n v="11.264799999999999"/>
  </r>
  <r>
    <n v="5781"/>
    <s v="US-2015-159513"/>
    <x v="788"/>
    <d v="2015-04-09T00:00:00"/>
    <x v="1"/>
    <s v="JD-15790"/>
    <s v="John Dryer"/>
    <x v="0"/>
    <s v="United States"/>
    <x v="1"/>
    <x v="1"/>
    <n v="90049"/>
    <s v="West"/>
    <s v="TEC-MA-10003329"/>
    <x v="2"/>
    <x v="15"/>
    <s v="Vtech AT&amp;T CL2940 Corded Speakerphone, Black"/>
    <n v="71.975999999999999"/>
    <n v="3"/>
    <n v="0.2"/>
    <n v="24.291899999999998"/>
  </r>
  <r>
    <n v="5782"/>
    <s v="CA-2015-155586"/>
    <x v="295"/>
    <d v="2015-12-16T00:00:00"/>
    <x v="0"/>
    <s v="XP-21865"/>
    <s v="Xylona Preis"/>
    <x v="0"/>
    <s v="United States"/>
    <x v="455"/>
    <x v="1"/>
    <n v="95928"/>
    <s v="West"/>
    <s v="OFF-AR-10001547"/>
    <x v="1"/>
    <x v="6"/>
    <s v="Newell 311"/>
    <n v="2.21"/>
    <n v="1"/>
    <n v="0"/>
    <n v="0.59670000000000001"/>
  </r>
  <r>
    <n v="5783"/>
    <s v="CA-2015-155586"/>
    <x v="295"/>
    <d v="2015-12-16T00:00:00"/>
    <x v="0"/>
    <s v="XP-21865"/>
    <s v="Xylona Preis"/>
    <x v="0"/>
    <s v="United States"/>
    <x v="455"/>
    <x v="1"/>
    <n v="95928"/>
    <s v="West"/>
    <s v="OFF-EN-10003072"/>
    <x v="1"/>
    <x v="12"/>
    <s v="Peel &amp; Seel Envelopes"/>
    <n v="15.52"/>
    <n v="4"/>
    <n v="0"/>
    <n v="7.4496000000000002"/>
  </r>
  <r>
    <n v="5784"/>
    <s v="CA-2015-155586"/>
    <x v="295"/>
    <d v="2015-12-16T00:00:00"/>
    <x v="0"/>
    <s v="XP-21865"/>
    <s v="Xylona Preis"/>
    <x v="0"/>
    <s v="United States"/>
    <x v="455"/>
    <x v="1"/>
    <n v="95928"/>
    <s v="West"/>
    <s v="OFF-PA-10000726"/>
    <x v="1"/>
    <x v="10"/>
    <s v="Black Print Carbonless Snap-Off Rapid Letter, 8 1/2&quot; x 7&quot;"/>
    <n v="36.44"/>
    <n v="4"/>
    <n v="0"/>
    <n v="16.398"/>
  </r>
  <r>
    <n v="5785"/>
    <s v="CA-2017-141117"/>
    <x v="280"/>
    <d v="2017-10-08T00:00:00"/>
    <x v="1"/>
    <s v="JK-16090"/>
    <s v="Juliana Krohn"/>
    <x v="0"/>
    <s v="United States"/>
    <x v="24"/>
    <x v="21"/>
    <n v="97477"/>
    <s v="West"/>
    <s v="FUR-BO-10001972"/>
    <x v="0"/>
    <x v="0"/>
    <s v="O'Sullivan 4-Shelf Bookcase in Odessa Pine"/>
    <n v="217.76400000000001"/>
    <n v="6"/>
    <n v="0.7"/>
    <n v="-384.71640000000002"/>
  </r>
  <r>
    <n v="5786"/>
    <s v="CA-2017-141117"/>
    <x v="280"/>
    <d v="2017-10-08T00:00:00"/>
    <x v="1"/>
    <s v="JK-16090"/>
    <s v="Juliana Krohn"/>
    <x v="0"/>
    <s v="United States"/>
    <x v="24"/>
    <x v="21"/>
    <n v="97477"/>
    <s v="West"/>
    <s v="OFF-SU-10004664"/>
    <x v="1"/>
    <x v="14"/>
    <s v="Acme Softgrip Scissors"/>
    <n v="39.072000000000003"/>
    <n v="6"/>
    <n v="0.2"/>
    <n v="4.3956"/>
  </r>
  <r>
    <n v="5787"/>
    <s v="CA-2017-141117"/>
    <x v="280"/>
    <d v="2017-10-08T00:00:00"/>
    <x v="1"/>
    <s v="JK-16090"/>
    <s v="Juliana Krohn"/>
    <x v="0"/>
    <s v="United States"/>
    <x v="24"/>
    <x v="21"/>
    <n v="97477"/>
    <s v="West"/>
    <s v="OFF-BI-10003676"/>
    <x v="1"/>
    <x v="8"/>
    <s v="GBC Standard Recycled Report Covers, Clear Plastic Sheets"/>
    <n v="22.638000000000002"/>
    <n v="7"/>
    <n v="0.7"/>
    <n v="-16.601199999999999"/>
  </r>
  <r>
    <n v="5788"/>
    <s v="CA-2017-141117"/>
    <x v="280"/>
    <d v="2017-10-08T00:00:00"/>
    <x v="1"/>
    <s v="JK-16090"/>
    <s v="Juliana Krohn"/>
    <x v="0"/>
    <s v="United States"/>
    <x v="24"/>
    <x v="21"/>
    <n v="97477"/>
    <s v="West"/>
    <s v="OFF-AR-10003727"/>
    <x v="1"/>
    <x v="6"/>
    <s v="Berol Giant Pencil Sharpener"/>
    <n v="95.144000000000005"/>
    <n v="7"/>
    <n v="0.2"/>
    <n v="10.7037"/>
  </r>
  <r>
    <n v="5789"/>
    <s v="CA-2017-115070"/>
    <x v="318"/>
    <d v="2017-04-14T00:00:00"/>
    <x v="0"/>
    <s v="MG-18205"/>
    <s v="Mitch Gastineau"/>
    <x v="1"/>
    <s v="United States"/>
    <x v="108"/>
    <x v="2"/>
    <n v="32216"/>
    <s v="South"/>
    <s v="FUR-FU-10003829"/>
    <x v="0"/>
    <x v="5"/>
    <s v="Stackable Trays"/>
    <n v="12.32"/>
    <n v="5"/>
    <n v="0.2"/>
    <n v="1.8480000000000001"/>
  </r>
  <r>
    <n v="5790"/>
    <s v="CA-2017-115070"/>
    <x v="318"/>
    <d v="2017-04-14T00:00:00"/>
    <x v="0"/>
    <s v="MG-18205"/>
    <s v="Mitch Gastineau"/>
    <x v="1"/>
    <s v="United States"/>
    <x v="108"/>
    <x v="2"/>
    <n v="32216"/>
    <s v="South"/>
    <s v="OFF-BI-10003712"/>
    <x v="1"/>
    <x v="8"/>
    <s v="Acco Pressboard Covers with Storage Hooks, 14 7/8&quot; x 11&quot;, Light Blue"/>
    <n v="4.4189999999999996"/>
    <n v="3"/>
    <n v="0.7"/>
    <n v="-3.0933000000000002"/>
  </r>
  <r>
    <n v="5791"/>
    <s v="CA-2017-140186"/>
    <x v="365"/>
    <d v="2017-10-02T00:00:00"/>
    <x v="2"/>
    <s v="PG-18820"/>
    <s v="Patrick Gardner"/>
    <x v="0"/>
    <s v="United States"/>
    <x v="329"/>
    <x v="1"/>
    <n v="93309"/>
    <s v="West"/>
    <s v="OFF-FA-10002280"/>
    <x v="1"/>
    <x v="13"/>
    <s v="Advantus Plastic Paper Clips"/>
    <n v="35"/>
    <n v="7"/>
    <n v="0"/>
    <n v="16.8"/>
  </r>
  <r>
    <n v="5792"/>
    <s v="CA-2017-140186"/>
    <x v="365"/>
    <d v="2017-10-02T00:00:00"/>
    <x v="2"/>
    <s v="PG-18820"/>
    <s v="Patrick Gardner"/>
    <x v="0"/>
    <s v="United States"/>
    <x v="329"/>
    <x v="1"/>
    <n v="93309"/>
    <s v="West"/>
    <s v="FUR-CH-10002961"/>
    <x v="0"/>
    <x v="1"/>
    <s v="Leather Task Chair, Black"/>
    <n v="72.784000000000006"/>
    <n v="1"/>
    <n v="0.2"/>
    <n v="0"/>
  </r>
  <r>
    <n v="5793"/>
    <s v="CA-2017-140186"/>
    <x v="365"/>
    <d v="2017-10-02T00:00:00"/>
    <x v="2"/>
    <s v="PG-18820"/>
    <s v="Patrick Gardner"/>
    <x v="0"/>
    <s v="United States"/>
    <x v="329"/>
    <x v="1"/>
    <n v="93309"/>
    <s v="West"/>
    <s v="OFF-AP-10002578"/>
    <x v="1"/>
    <x v="9"/>
    <s v="Fellowes Premier Superior Surge Suppressor, 10-Outlet, With Phone and Remote"/>
    <n v="97.84"/>
    <n v="2"/>
    <n v="0"/>
    <n v="25.438400000000001"/>
  </r>
  <r>
    <n v="5794"/>
    <s v="CA-2017-140186"/>
    <x v="365"/>
    <d v="2017-10-02T00:00:00"/>
    <x v="2"/>
    <s v="PG-18820"/>
    <s v="Patrick Gardner"/>
    <x v="0"/>
    <s v="United States"/>
    <x v="329"/>
    <x v="1"/>
    <n v="93309"/>
    <s v="West"/>
    <s v="FUR-FU-10004848"/>
    <x v="0"/>
    <x v="5"/>
    <s v="Howard Miller 13-3/4&quot; Diameter Brushed Chrome Round Wall Clock"/>
    <n v="51.75"/>
    <n v="1"/>
    <n v="0"/>
    <n v="15.525"/>
  </r>
  <r>
    <n v="5795"/>
    <s v="CA-2017-140186"/>
    <x v="365"/>
    <d v="2017-10-02T00:00:00"/>
    <x v="2"/>
    <s v="PG-18820"/>
    <s v="Patrick Gardner"/>
    <x v="0"/>
    <s v="United States"/>
    <x v="329"/>
    <x v="1"/>
    <n v="93309"/>
    <s v="West"/>
    <s v="OFF-BI-10003364"/>
    <x v="1"/>
    <x v="8"/>
    <s v="Binding Machine Supplies"/>
    <n v="46.671999999999997"/>
    <n v="2"/>
    <n v="0.2"/>
    <n v="16.3352"/>
  </r>
  <r>
    <n v="5796"/>
    <s v="CA-2014-124856"/>
    <x v="411"/>
    <d v="2014-10-03T00:00:00"/>
    <x v="0"/>
    <s v="LD-17005"/>
    <s v="Lisa DeCherney"/>
    <x v="0"/>
    <s v="United States"/>
    <x v="20"/>
    <x v="15"/>
    <n v="10011"/>
    <s v="East"/>
    <s v="OFF-ST-10002615"/>
    <x v="1"/>
    <x v="4"/>
    <s v="Dual Level, Single-Width Filing Carts"/>
    <n v="1395.54"/>
    <n v="9"/>
    <n v="0"/>
    <n v="362.84039999999999"/>
  </r>
  <r>
    <n v="5797"/>
    <s v="CA-2014-124856"/>
    <x v="411"/>
    <d v="2014-10-03T00:00:00"/>
    <x v="0"/>
    <s v="LD-17005"/>
    <s v="Lisa DeCherney"/>
    <x v="0"/>
    <s v="United States"/>
    <x v="20"/>
    <x v="15"/>
    <n v="10011"/>
    <s v="East"/>
    <s v="FUR-FU-10000521"/>
    <x v="0"/>
    <x v="5"/>
    <s v="Seth Thomas 14&quot; Putty-Colored Wall Clock"/>
    <n v="117.36"/>
    <n v="4"/>
    <n v="0"/>
    <n v="36.381599999999999"/>
  </r>
  <r>
    <n v="5798"/>
    <s v="CA-2014-124856"/>
    <x v="411"/>
    <d v="2014-10-03T00:00:00"/>
    <x v="0"/>
    <s v="LD-17005"/>
    <s v="Lisa DeCherney"/>
    <x v="0"/>
    <s v="United States"/>
    <x v="20"/>
    <x v="15"/>
    <n v="10011"/>
    <s v="East"/>
    <s v="OFF-LA-10000121"/>
    <x v="1"/>
    <x v="2"/>
    <s v="Avery 48"/>
    <n v="18.899999999999999"/>
    <n v="3"/>
    <n v="0"/>
    <n v="8.6940000000000008"/>
  </r>
  <r>
    <n v="5799"/>
    <s v="CA-2014-124856"/>
    <x v="411"/>
    <d v="2014-10-03T00:00:00"/>
    <x v="0"/>
    <s v="LD-17005"/>
    <s v="Lisa DeCherney"/>
    <x v="0"/>
    <s v="United States"/>
    <x v="20"/>
    <x v="15"/>
    <n v="10011"/>
    <s v="East"/>
    <s v="OFF-PA-10001289"/>
    <x v="1"/>
    <x v="10"/>
    <s v="White Computer Printout Paper by Universal"/>
    <n v="77.52"/>
    <n v="2"/>
    <n v="0"/>
    <n v="37.9848"/>
  </r>
  <r>
    <n v="5800"/>
    <s v="CA-2014-166716"/>
    <x v="1071"/>
    <d v="2014-08-25T00:00:00"/>
    <x v="0"/>
    <s v="CR-12730"/>
    <s v="Craig Reiter"/>
    <x v="0"/>
    <s v="United States"/>
    <x v="22"/>
    <x v="10"/>
    <n v="60610"/>
    <s v="Central"/>
    <s v="FUR-CH-10004495"/>
    <x v="0"/>
    <x v="1"/>
    <s v="Global Leather and Oak Executive Chair, Black"/>
    <n v="421.37200000000001"/>
    <n v="2"/>
    <n v="0.3"/>
    <n v="-6.0195999999999996"/>
  </r>
  <r>
    <n v="5801"/>
    <s v="CA-2014-123225"/>
    <x v="384"/>
    <d v="2014-07-14T00:00:00"/>
    <x v="2"/>
    <s v="MN-17935"/>
    <s v="Michael Nguyen"/>
    <x v="0"/>
    <s v="United States"/>
    <x v="236"/>
    <x v="5"/>
    <n v="79907"/>
    <s v="Central"/>
    <s v="TEC-PH-10000895"/>
    <x v="2"/>
    <x v="7"/>
    <s v="Polycom VVX 310 VoIP phone"/>
    <n v="575.96799999999996"/>
    <n v="4"/>
    <n v="0.2"/>
    <n v="43.197600000000001"/>
  </r>
  <r>
    <n v="5802"/>
    <s v="CA-2014-123225"/>
    <x v="384"/>
    <d v="2014-07-14T00:00:00"/>
    <x v="2"/>
    <s v="MN-17935"/>
    <s v="Michael Nguyen"/>
    <x v="0"/>
    <s v="United States"/>
    <x v="236"/>
    <x v="5"/>
    <n v="79907"/>
    <s v="Central"/>
    <s v="OFF-PA-10000552"/>
    <x v="1"/>
    <x v="10"/>
    <s v="Xerox 200"/>
    <n v="10.368"/>
    <n v="2"/>
    <n v="0.2"/>
    <n v="3.6288"/>
  </r>
  <r>
    <n v="5803"/>
    <s v="CA-2015-163440"/>
    <x v="204"/>
    <d v="2015-03-24T00:00:00"/>
    <x v="2"/>
    <s v="RD-19900"/>
    <s v="Ruben Dartt"/>
    <x v="0"/>
    <s v="United States"/>
    <x v="302"/>
    <x v="1"/>
    <n v="91360"/>
    <s v="West"/>
    <s v="TEC-PH-10000376"/>
    <x v="2"/>
    <x v="7"/>
    <s v="Square Credit Card Reader"/>
    <n v="15.984"/>
    <n v="2"/>
    <n v="0.2"/>
    <n v="1.1988000000000001"/>
  </r>
  <r>
    <n v="5804"/>
    <s v="US-2017-106796"/>
    <x v="605"/>
    <d v="2017-05-19T00:00:00"/>
    <x v="1"/>
    <s v="JP-16135"/>
    <s v="Julie Prescott"/>
    <x v="2"/>
    <s v="United States"/>
    <x v="24"/>
    <x v="24"/>
    <n v="45503"/>
    <s v="East"/>
    <s v="OFF-AR-10003504"/>
    <x v="1"/>
    <x v="6"/>
    <s v="Newell 347"/>
    <n v="10.272"/>
    <n v="3"/>
    <n v="0.2"/>
    <n v="1.1556"/>
  </r>
  <r>
    <n v="5805"/>
    <s v="CA-2017-113873"/>
    <x v="38"/>
    <d v="2017-11-19T00:00:00"/>
    <x v="1"/>
    <s v="KE-16420"/>
    <s v="Katrina Edelman"/>
    <x v="1"/>
    <s v="United States"/>
    <x v="61"/>
    <x v="5"/>
    <n v="75220"/>
    <s v="Central"/>
    <s v="OFF-ST-10000943"/>
    <x v="1"/>
    <x v="4"/>
    <s v="Eldon ProFile File 'N Store Portable File Tub Letter/Legal Size Black"/>
    <n v="61.792000000000002"/>
    <n v="4"/>
    <n v="0.2"/>
    <n v="6.1791999999999998"/>
  </r>
  <r>
    <n v="5806"/>
    <s v="CA-2017-113873"/>
    <x v="38"/>
    <d v="2017-11-19T00:00:00"/>
    <x v="1"/>
    <s v="KE-16420"/>
    <s v="Katrina Edelman"/>
    <x v="1"/>
    <s v="United States"/>
    <x v="61"/>
    <x v="5"/>
    <n v="75220"/>
    <s v="Central"/>
    <s v="FUR-BO-10003441"/>
    <x v="0"/>
    <x v="0"/>
    <s v="Bush Westfield Collection Bookcases, Fully Assembled"/>
    <n v="205.9992"/>
    <n v="3"/>
    <n v="0.32"/>
    <n v="-27.264600000000002"/>
  </r>
  <r>
    <n v="5807"/>
    <s v="CA-2016-149783"/>
    <x v="913"/>
    <d v="2016-09-07T00:00:00"/>
    <x v="0"/>
    <s v="DL-13315"/>
    <s v="Delfina Latchford"/>
    <x v="0"/>
    <s v="United States"/>
    <x v="289"/>
    <x v="18"/>
    <n v="37918"/>
    <s v="South"/>
    <s v="OFF-PA-10002195"/>
    <x v="1"/>
    <x v="10"/>
    <s v="RSVP Cards &amp; Envelopes, Blank White, 8-1/2&quot; X 11&quot;, 24 Cards/25 Envelopes/Set"/>
    <n v="12.192"/>
    <n v="3"/>
    <n v="0.2"/>
    <n v="4.1147999999999998"/>
  </r>
  <r>
    <n v="5808"/>
    <s v="CA-2016-149783"/>
    <x v="913"/>
    <d v="2016-09-07T00:00:00"/>
    <x v="0"/>
    <s v="DL-13315"/>
    <s v="Delfina Latchford"/>
    <x v="0"/>
    <s v="United States"/>
    <x v="289"/>
    <x v="18"/>
    <n v="37918"/>
    <s v="South"/>
    <s v="OFF-AP-10001205"/>
    <x v="1"/>
    <x v="9"/>
    <s v="Belkin 5 Outlet SurgeMaster Power Centers"/>
    <n v="87.168000000000006"/>
    <n v="2"/>
    <n v="0.2"/>
    <n v="8.7167999999999992"/>
  </r>
  <r>
    <n v="5809"/>
    <s v="CA-2016-149783"/>
    <x v="913"/>
    <d v="2016-09-07T00:00:00"/>
    <x v="0"/>
    <s v="DL-13315"/>
    <s v="Delfina Latchford"/>
    <x v="0"/>
    <s v="United States"/>
    <x v="289"/>
    <x v="18"/>
    <n v="37918"/>
    <s v="South"/>
    <s v="OFF-AR-10002987"/>
    <x v="1"/>
    <x v="6"/>
    <s v="Prismacolor Color Pencil Set"/>
    <n v="31.744"/>
    <n v="2"/>
    <n v="0.2"/>
    <n v="8.3328000000000007"/>
  </r>
  <r>
    <n v="5810"/>
    <s v="CA-2016-125017"/>
    <x v="1072"/>
    <d v="2016-02-11T00:00:00"/>
    <x v="1"/>
    <s v="KB-16240"/>
    <s v="Karen Bern"/>
    <x v="1"/>
    <s v="United States"/>
    <x v="346"/>
    <x v="18"/>
    <n v="37421"/>
    <s v="South"/>
    <s v="FUR-FU-10000723"/>
    <x v="0"/>
    <x v="5"/>
    <s v="Deflect-o EconoMat Studded, No Bevel Mat for Low Pile Carpeting"/>
    <n v="132.22399999999999"/>
    <n v="4"/>
    <n v="0.2"/>
    <n v="-18.180800000000001"/>
  </r>
  <r>
    <n v="5811"/>
    <s v="US-2015-163279"/>
    <x v="204"/>
    <d v="2015-03-26T00:00:00"/>
    <x v="1"/>
    <s v="JD-16150"/>
    <s v="Justin Deggeller"/>
    <x v="1"/>
    <s v="United States"/>
    <x v="70"/>
    <x v="1"/>
    <n v="92037"/>
    <s v="West"/>
    <s v="OFF-PA-10003127"/>
    <x v="1"/>
    <x v="10"/>
    <s v="Easy-staple paper"/>
    <n v="105.52"/>
    <n v="4"/>
    <n v="0"/>
    <n v="48.539200000000001"/>
  </r>
  <r>
    <n v="5812"/>
    <s v="US-2015-163279"/>
    <x v="204"/>
    <d v="2015-03-26T00:00:00"/>
    <x v="1"/>
    <s v="JD-16150"/>
    <s v="Justin Deggeller"/>
    <x v="1"/>
    <s v="United States"/>
    <x v="70"/>
    <x v="1"/>
    <n v="92037"/>
    <s v="West"/>
    <s v="FUR-FU-10000747"/>
    <x v="0"/>
    <x v="5"/>
    <s v="Tenex B1-RE Series Chair Mats for Low Pile Carpets"/>
    <n v="91.96"/>
    <n v="2"/>
    <n v="0"/>
    <n v="15.6332"/>
  </r>
  <r>
    <n v="5813"/>
    <s v="US-2015-163279"/>
    <x v="204"/>
    <d v="2015-03-26T00:00:00"/>
    <x v="1"/>
    <s v="JD-16150"/>
    <s v="Justin Deggeller"/>
    <x v="1"/>
    <s v="United States"/>
    <x v="70"/>
    <x v="1"/>
    <n v="92037"/>
    <s v="West"/>
    <s v="TEC-PH-10001795"/>
    <x v="2"/>
    <x v="7"/>
    <s v="ClearOne CHATAttach 160 - speaker phone"/>
    <n v="1487.9760000000001"/>
    <n v="3"/>
    <n v="0.2"/>
    <n v="185.99700000000001"/>
  </r>
  <r>
    <n v="5814"/>
    <s v="CA-2015-150196"/>
    <x v="740"/>
    <d v="2015-07-03T00:00:00"/>
    <x v="2"/>
    <s v="SR-20740"/>
    <s v="Steven Roelle"/>
    <x v="2"/>
    <s v="United States"/>
    <x v="20"/>
    <x v="15"/>
    <n v="10024"/>
    <s v="East"/>
    <s v="OFF-PA-10003797"/>
    <x v="1"/>
    <x v="10"/>
    <s v="Xerox 209"/>
    <n v="19.440000000000001"/>
    <n v="3"/>
    <n v="0"/>
    <n v="9.3312000000000008"/>
  </r>
  <r>
    <n v="5815"/>
    <s v="US-2015-106495"/>
    <x v="925"/>
    <d v="2015-06-17T00:00:00"/>
    <x v="2"/>
    <s v="AC-10450"/>
    <s v="Amy Cox"/>
    <x v="0"/>
    <s v="United States"/>
    <x v="67"/>
    <x v="2"/>
    <n v="33614"/>
    <s v="South"/>
    <s v="TEC-AC-10002718"/>
    <x v="2"/>
    <x v="11"/>
    <s v="Belkin Standard 104 key USB Keyboard"/>
    <n v="11.672000000000001"/>
    <n v="1"/>
    <n v="0.2"/>
    <n v="-0.72950000000000004"/>
  </r>
  <r>
    <n v="5816"/>
    <s v="CA-2014-124730"/>
    <x v="35"/>
    <d v="2014-11-26T00:00:00"/>
    <x v="3"/>
    <s v="LS-17245"/>
    <s v="Lynn Smith"/>
    <x v="0"/>
    <s v="United States"/>
    <x v="456"/>
    <x v="15"/>
    <n v="13501"/>
    <s v="East"/>
    <s v="TEC-PH-10002170"/>
    <x v="2"/>
    <x v="7"/>
    <s v="ClearSounds CSC500 Amplified Spirit Phone Corded phone"/>
    <n v="279.95999999999998"/>
    <n v="4"/>
    <n v="0"/>
    <n v="78.388800000000003"/>
  </r>
  <r>
    <n v="5817"/>
    <s v="CA-2014-124730"/>
    <x v="35"/>
    <d v="2014-11-26T00:00:00"/>
    <x v="3"/>
    <s v="LS-17245"/>
    <s v="Lynn Smith"/>
    <x v="0"/>
    <s v="United States"/>
    <x v="456"/>
    <x v="15"/>
    <n v="13501"/>
    <s v="East"/>
    <s v="OFF-BI-10001078"/>
    <x v="1"/>
    <x v="8"/>
    <s v="Acco PRESSTEX Data Binder with Storage Hooks, Dark Blue, 14 7/8&quot; X 11&quot;"/>
    <n v="12.912000000000001"/>
    <n v="3"/>
    <n v="0.2"/>
    <n v="4.6806000000000001"/>
  </r>
  <r>
    <n v="5818"/>
    <s v="CA-2014-124730"/>
    <x v="35"/>
    <d v="2014-11-26T00:00:00"/>
    <x v="3"/>
    <s v="LS-17245"/>
    <s v="Lynn Smith"/>
    <x v="0"/>
    <s v="United States"/>
    <x v="456"/>
    <x v="15"/>
    <n v="13501"/>
    <s v="East"/>
    <s v="OFF-BI-10001031"/>
    <x v="1"/>
    <x v="8"/>
    <s v="Pressboard Data Binders by Wilson Jones"/>
    <n v="17.088000000000001"/>
    <n v="4"/>
    <n v="0.2"/>
    <n v="5.7671999999999999"/>
  </r>
  <r>
    <n v="5819"/>
    <s v="CA-2014-124730"/>
    <x v="35"/>
    <d v="2014-11-26T00:00:00"/>
    <x v="3"/>
    <s v="LS-17245"/>
    <s v="Lynn Smith"/>
    <x v="0"/>
    <s v="United States"/>
    <x v="456"/>
    <x v="15"/>
    <n v="13501"/>
    <s v="East"/>
    <s v="OFF-LA-10001158"/>
    <x v="1"/>
    <x v="2"/>
    <s v="Avery Address/Shipping Labels for Typewriters, 4&quot; x 2&quot;"/>
    <n v="93.15"/>
    <n v="9"/>
    <n v="0"/>
    <n v="44.712000000000003"/>
  </r>
  <r>
    <n v="5820"/>
    <s v="CA-2014-124730"/>
    <x v="35"/>
    <d v="2014-11-26T00:00:00"/>
    <x v="3"/>
    <s v="LS-17245"/>
    <s v="Lynn Smith"/>
    <x v="0"/>
    <s v="United States"/>
    <x v="456"/>
    <x v="15"/>
    <n v="13501"/>
    <s v="East"/>
    <s v="OFF-LA-10001613"/>
    <x v="1"/>
    <x v="2"/>
    <s v="Avery File Folder Labels"/>
    <n v="11.52"/>
    <n v="4"/>
    <n v="0"/>
    <n v="5.6448"/>
  </r>
  <r>
    <n v="5821"/>
    <s v="CA-2017-117632"/>
    <x v="605"/>
    <d v="2017-05-18T00:00:00"/>
    <x v="1"/>
    <s v="CS-12175"/>
    <s v="Charles Sheldon"/>
    <x v="1"/>
    <s v="United States"/>
    <x v="8"/>
    <x v="1"/>
    <n v="94122"/>
    <s v="West"/>
    <s v="OFF-SU-10000157"/>
    <x v="1"/>
    <x v="14"/>
    <s v="Compact Automatic Electric Letter Opener"/>
    <n v="238.62"/>
    <n v="2"/>
    <n v="0"/>
    <n v="4.7724000000000002"/>
  </r>
  <r>
    <n v="5822"/>
    <s v="CA-2017-117632"/>
    <x v="605"/>
    <d v="2017-05-18T00:00:00"/>
    <x v="1"/>
    <s v="CS-12175"/>
    <s v="Charles Sheldon"/>
    <x v="1"/>
    <s v="United States"/>
    <x v="8"/>
    <x v="1"/>
    <n v="94122"/>
    <s v="West"/>
    <s v="OFF-AP-10004868"/>
    <x v="1"/>
    <x v="9"/>
    <s v="Hoover Commercial Soft Guard Upright Vacuum And Disposable Filtration Bags"/>
    <n v="7.77"/>
    <n v="1"/>
    <n v="0"/>
    <n v="2.0979000000000001"/>
  </r>
  <r>
    <n v="5823"/>
    <s v="CA-2017-117632"/>
    <x v="605"/>
    <d v="2017-05-18T00:00:00"/>
    <x v="1"/>
    <s v="CS-12175"/>
    <s v="Charles Sheldon"/>
    <x v="1"/>
    <s v="United States"/>
    <x v="8"/>
    <x v="1"/>
    <n v="94122"/>
    <s v="West"/>
    <s v="FUR-TA-10001520"/>
    <x v="0"/>
    <x v="3"/>
    <s v="Lesro Sheffield Collection Coffee Table, End Table, Center Table, Corner Table"/>
    <n v="285.48"/>
    <n v="5"/>
    <n v="0.2"/>
    <n v="-10.705500000000001"/>
  </r>
  <r>
    <n v="5824"/>
    <s v="CA-2017-117632"/>
    <x v="605"/>
    <d v="2017-05-18T00:00:00"/>
    <x v="1"/>
    <s v="CS-12175"/>
    <s v="Charles Sheldon"/>
    <x v="1"/>
    <s v="United States"/>
    <x v="8"/>
    <x v="1"/>
    <n v="94122"/>
    <s v="West"/>
    <s v="OFF-BI-10001900"/>
    <x v="1"/>
    <x v="8"/>
    <s v="DXL Angle-View Binders with Locking Rings, Black"/>
    <n v="19.167999999999999"/>
    <n v="4"/>
    <n v="0.2"/>
    <n v="6.4691999999999998"/>
  </r>
  <r>
    <n v="5825"/>
    <s v="CA-2014-115056"/>
    <x v="1073"/>
    <d v="2014-05-02T00:00:00"/>
    <x v="3"/>
    <s v="AR-10510"/>
    <s v="Andrew Roberts"/>
    <x v="0"/>
    <s v="United States"/>
    <x v="38"/>
    <x v="24"/>
    <n v="43229"/>
    <s v="East"/>
    <s v="OFF-AP-10003971"/>
    <x v="1"/>
    <x v="9"/>
    <s v="Belkin 6 Outlet Metallic Surge Strip"/>
    <n v="26.135999999999999"/>
    <n v="3"/>
    <n v="0.2"/>
    <n v="1.9601999999999999"/>
  </r>
  <r>
    <n v="5826"/>
    <s v="CA-2017-161067"/>
    <x v="213"/>
    <d v="2017-09-06T00:00:00"/>
    <x v="0"/>
    <s v="KB-16405"/>
    <s v="Katrina Bavinger"/>
    <x v="2"/>
    <s v="United States"/>
    <x v="20"/>
    <x v="15"/>
    <n v="10035"/>
    <s v="East"/>
    <s v="OFF-PA-10000418"/>
    <x v="1"/>
    <x v="10"/>
    <s v="Xerox 189"/>
    <n v="419.4"/>
    <n v="4"/>
    <n v="0"/>
    <n v="201.31200000000001"/>
  </r>
  <r>
    <n v="5827"/>
    <s v="CA-2017-161067"/>
    <x v="213"/>
    <d v="2017-09-06T00:00:00"/>
    <x v="0"/>
    <s v="KB-16405"/>
    <s v="Katrina Bavinger"/>
    <x v="2"/>
    <s v="United States"/>
    <x v="20"/>
    <x v="15"/>
    <n v="10035"/>
    <s v="East"/>
    <s v="FUR-CH-10004626"/>
    <x v="0"/>
    <x v="1"/>
    <s v="Office Star Flex Back Scooter Chair with Aluminum Finish Frame"/>
    <n v="90.801000000000002"/>
    <n v="1"/>
    <n v="0.1"/>
    <n v="14.124599999999999"/>
  </r>
  <r>
    <n v="5828"/>
    <s v="CA-2017-161067"/>
    <x v="213"/>
    <d v="2017-09-06T00:00:00"/>
    <x v="0"/>
    <s v="KB-16405"/>
    <s v="Katrina Bavinger"/>
    <x v="2"/>
    <s v="United States"/>
    <x v="20"/>
    <x v="15"/>
    <n v="10035"/>
    <s v="East"/>
    <s v="FUR-CH-10004860"/>
    <x v="0"/>
    <x v="1"/>
    <s v="Global Low Back Tilter Chair"/>
    <n v="181.76400000000001"/>
    <n v="2"/>
    <n v="0.1"/>
    <n v="-8.0784000000000002"/>
  </r>
  <r>
    <n v="5829"/>
    <s v="CA-2017-161067"/>
    <x v="213"/>
    <d v="2017-09-06T00:00:00"/>
    <x v="0"/>
    <s v="KB-16405"/>
    <s v="Katrina Bavinger"/>
    <x v="2"/>
    <s v="United States"/>
    <x v="20"/>
    <x v="15"/>
    <n v="10035"/>
    <s v="East"/>
    <s v="OFF-AR-10003251"/>
    <x v="1"/>
    <x v="6"/>
    <s v="Prang Drawing Pencil Set"/>
    <n v="5.56"/>
    <n v="2"/>
    <n v="0"/>
    <n v="2.2240000000000002"/>
  </r>
  <r>
    <n v="5830"/>
    <s v="CA-2016-122063"/>
    <x v="275"/>
    <d v="2016-12-07T00:00:00"/>
    <x v="1"/>
    <s v="MM-17920"/>
    <s v="Michael Moore"/>
    <x v="0"/>
    <s v="United States"/>
    <x v="102"/>
    <x v="14"/>
    <n v="47374"/>
    <s v="Central"/>
    <s v="FUR-TA-10004575"/>
    <x v="0"/>
    <x v="3"/>
    <s v="Hon 5100 Series Wood Tables"/>
    <n v="581.96"/>
    <n v="2"/>
    <n v="0"/>
    <n v="104.75279999999999"/>
  </r>
  <r>
    <n v="5831"/>
    <s v="CA-2016-122063"/>
    <x v="275"/>
    <d v="2016-12-07T00:00:00"/>
    <x v="1"/>
    <s v="MM-17920"/>
    <s v="Michael Moore"/>
    <x v="0"/>
    <s v="United States"/>
    <x v="102"/>
    <x v="14"/>
    <n v="47374"/>
    <s v="Central"/>
    <s v="FUR-CH-10004754"/>
    <x v="0"/>
    <x v="1"/>
    <s v="Global Stack Chair with Arms, Black"/>
    <n v="29.98"/>
    <n v="1"/>
    <n v="0"/>
    <n v="8.0945999999999998"/>
  </r>
  <r>
    <n v="5832"/>
    <s v="CA-2015-111206"/>
    <x v="1074"/>
    <d v="2015-07-22T00:00:00"/>
    <x v="1"/>
    <s v="RF-19735"/>
    <s v="Roland Fjeld"/>
    <x v="0"/>
    <s v="United States"/>
    <x v="70"/>
    <x v="1"/>
    <n v="92105"/>
    <s v="West"/>
    <s v="TEC-AC-10003095"/>
    <x v="2"/>
    <x v="11"/>
    <s v="Logitech G35 7.1-Channel Surround Sound Headset"/>
    <n v="519.96"/>
    <n v="4"/>
    <n v="0"/>
    <n v="176.78639999999999"/>
  </r>
  <r>
    <n v="5833"/>
    <s v="CA-2016-142895"/>
    <x v="658"/>
    <d v="2016-07-26T00:00:00"/>
    <x v="1"/>
    <s v="BP-11290"/>
    <s v="Beth Paige"/>
    <x v="0"/>
    <s v="United States"/>
    <x v="3"/>
    <x v="3"/>
    <n v="28027"/>
    <s v="South"/>
    <s v="OFF-LA-10000262"/>
    <x v="1"/>
    <x v="2"/>
    <s v="Avery 494"/>
    <n v="6.2640000000000002"/>
    <n v="3"/>
    <n v="0.2"/>
    <n v="2.0358000000000001"/>
  </r>
  <r>
    <n v="5834"/>
    <s v="CA-2016-142895"/>
    <x v="658"/>
    <d v="2016-07-26T00:00:00"/>
    <x v="1"/>
    <s v="BP-11290"/>
    <s v="Beth Paige"/>
    <x v="0"/>
    <s v="United States"/>
    <x v="3"/>
    <x v="3"/>
    <n v="28027"/>
    <s v="South"/>
    <s v="FUR-CH-10002961"/>
    <x v="0"/>
    <x v="1"/>
    <s v="Leather Task Chair, Black"/>
    <n v="363.92"/>
    <n v="5"/>
    <n v="0.2"/>
    <n v="0"/>
  </r>
  <r>
    <n v="5835"/>
    <s v="CA-2015-101868"/>
    <x v="988"/>
    <d v="2015-06-16T00:00:00"/>
    <x v="1"/>
    <s v="MJ-17740"/>
    <s v="Max Jones"/>
    <x v="0"/>
    <s v="United States"/>
    <x v="100"/>
    <x v="2"/>
    <n v="33178"/>
    <s v="South"/>
    <s v="OFF-BI-10003876"/>
    <x v="1"/>
    <x v="8"/>
    <s v="Green Canvas Binder for 8-1/2&quot; x 14&quot; Sheets"/>
    <n v="64.2"/>
    <n v="5"/>
    <n v="0.7"/>
    <n v="-42.8"/>
  </r>
  <r>
    <n v="5836"/>
    <s v="CA-2015-101868"/>
    <x v="988"/>
    <d v="2015-06-16T00:00:00"/>
    <x v="1"/>
    <s v="MJ-17740"/>
    <s v="Max Jones"/>
    <x v="0"/>
    <s v="United States"/>
    <x v="100"/>
    <x v="2"/>
    <n v="33178"/>
    <s v="South"/>
    <s v="OFF-BI-10002133"/>
    <x v="1"/>
    <x v="8"/>
    <s v="Wilson Jones Elliptical Ring 3 1/2&quot; Capacity Binders, 800 sheets"/>
    <n v="38.520000000000003"/>
    <n v="3"/>
    <n v="0.7"/>
    <n v="-26.963999999999999"/>
  </r>
  <r>
    <n v="5837"/>
    <s v="CA-2015-101868"/>
    <x v="988"/>
    <d v="2015-06-16T00:00:00"/>
    <x v="1"/>
    <s v="MJ-17740"/>
    <s v="Max Jones"/>
    <x v="0"/>
    <s v="United States"/>
    <x v="100"/>
    <x v="2"/>
    <n v="33178"/>
    <s v="South"/>
    <s v="TEC-AC-10004396"/>
    <x v="2"/>
    <x v="11"/>
    <s v="Logitech Keyboard K120"/>
    <n v="72.599999999999994"/>
    <n v="5"/>
    <n v="0.2"/>
    <n v="-8.1675000000000004"/>
  </r>
  <r>
    <n v="5838"/>
    <s v="CA-2017-133207"/>
    <x v="344"/>
    <d v="2017-12-03T00:00:00"/>
    <x v="1"/>
    <s v="DO-13645"/>
    <s v="Doug O'Connell"/>
    <x v="0"/>
    <s v="United States"/>
    <x v="1"/>
    <x v="1"/>
    <n v="90036"/>
    <s v="West"/>
    <s v="TEC-PH-10004100"/>
    <x v="2"/>
    <x v="7"/>
    <s v="Griffin GC17055 Auxiliary Audio Cable"/>
    <n v="57.567999999999998"/>
    <n v="4"/>
    <n v="0.2"/>
    <n v="5.7568000000000001"/>
  </r>
  <r>
    <n v="5839"/>
    <s v="CA-2015-132948"/>
    <x v="1075"/>
    <d v="2015-04-03T00:00:00"/>
    <x v="1"/>
    <s v="MV-17485"/>
    <s v="Mark Van Huff"/>
    <x v="0"/>
    <s v="United States"/>
    <x v="4"/>
    <x v="4"/>
    <n v="98115"/>
    <s v="West"/>
    <s v="OFF-ST-10000636"/>
    <x v="1"/>
    <x v="4"/>
    <s v="Rogers Profile Extra Capacity Storage Tub"/>
    <n v="83.7"/>
    <n v="5"/>
    <n v="0"/>
    <n v="3.3479999999999999"/>
  </r>
  <r>
    <n v="5840"/>
    <s v="CA-2015-134992"/>
    <x v="357"/>
    <d v="2015-09-26T00:00:00"/>
    <x v="0"/>
    <s v="MG-17875"/>
    <s v="Michael Grace"/>
    <x v="2"/>
    <s v="United States"/>
    <x v="81"/>
    <x v="17"/>
    <n v="22204"/>
    <s v="South"/>
    <s v="OFF-PA-10001972"/>
    <x v="1"/>
    <x v="10"/>
    <s v="Xerox 214"/>
    <n v="32.4"/>
    <n v="5"/>
    <n v="0"/>
    <n v="15.552"/>
  </r>
  <r>
    <n v="5841"/>
    <s v="CA-2015-134992"/>
    <x v="357"/>
    <d v="2015-09-26T00:00:00"/>
    <x v="0"/>
    <s v="MG-17875"/>
    <s v="Michael Grace"/>
    <x v="2"/>
    <s v="United States"/>
    <x v="81"/>
    <x v="17"/>
    <n v="22204"/>
    <s v="South"/>
    <s v="FUR-FU-10002554"/>
    <x v="0"/>
    <x v="5"/>
    <s v="Westinghouse Floor Lamp with Metal Mesh Shade, Black"/>
    <n v="47.98"/>
    <n v="2"/>
    <n v="0"/>
    <n v="11.035399999999999"/>
  </r>
  <r>
    <n v="5842"/>
    <s v="CA-2015-126725"/>
    <x v="972"/>
    <d v="2015-11-21T00:00:00"/>
    <x v="1"/>
    <s v="BS-11665"/>
    <s v="Brian Stugart"/>
    <x v="0"/>
    <s v="United States"/>
    <x v="70"/>
    <x v="1"/>
    <n v="92105"/>
    <s v="West"/>
    <s v="TEC-PH-10003174"/>
    <x v="2"/>
    <x v="7"/>
    <s v="RCA ViSYS 25825 Wireless digital phone"/>
    <n v="415.96800000000002"/>
    <n v="4"/>
    <n v="0.2"/>
    <n v="51.996000000000002"/>
  </r>
  <r>
    <n v="5843"/>
    <s v="CA-2015-126725"/>
    <x v="972"/>
    <d v="2015-11-21T00:00:00"/>
    <x v="1"/>
    <s v="BS-11665"/>
    <s v="Brian Stugart"/>
    <x v="0"/>
    <s v="United States"/>
    <x v="70"/>
    <x v="1"/>
    <n v="92105"/>
    <s v="West"/>
    <s v="OFF-ST-10001418"/>
    <x v="1"/>
    <x v="4"/>
    <s v="Carina Media Storage Towers in Natural &amp; Black"/>
    <n v="304.89999999999998"/>
    <n v="5"/>
    <n v="0"/>
    <n v="6.0979999999999999"/>
  </r>
  <r>
    <n v="5844"/>
    <s v="CA-2015-126725"/>
    <x v="972"/>
    <d v="2015-11-21T00:00:00"/>
    <x v="1"/>
    <s v="BS-11665"/>
    <s v="Brian Stugart"/>
    <x v="0"/>
    <s v="United States"/>
    <x v="70"/>
    <x v="1"/>
    <n v="92105"/>
    <s v="West"/>
    <s v="FUR-FU-10002813"/>
    <x v="0"/>
    <x v="5"/>
    <s v="DAX Contemporary Wood Frame with Silver Metal Mat, Desktop, 11 x 14 Size"/>
    <n v="80.959999999999994"/>
    <n v="4"/>
    <n v="0"/>
    <n v="29.145600000000002"/>
  </r>
  <r>
    <n v="5845"/>
    <s v="CA-2015-126725"/>
    <x v="972"/>
    <d v="2015-11-21T00:00:00"/>
    <x v="1"/>
    <s v="BS-11665"/>
    <s v="Brian Stugart"/>
    <x v="0"/>
    <s v="United States"/>
    <x v="70"/>
    <x v="1"/>
    <n v="92105"/>
    <s v="West"/>
    <s v="OFF-ST-10000129"/>
    <x v="1"/>
    <x v="4"/>
    <s v="Fellowes Recycled Storage Drawers"/>
    <n v="777.21"/>
    <n v="7"/>
    <n v="0"/>
    <n v="54.404699999999998"/>
  </r>
  <r>
    <n v="5846"/>
    <s v="CA-2015-126725"/>
    <x v="972"/>
    <d v="2015-11-21T00:00:00"/>
    <x v="1"/>
    <s v="BS-11665"/>
    <s v="Brian Stugart"/>
    <x v="0"/>
    <s v="United States"/>
    <x v="70"/>
    <x v="1"/>
    <n v="92105"/>
    <s v="West"/>
    <s v="OFF-PA-10001639"/>
    <x v="1"/>
    <x v="10"/>
    <s v="Xerox 203"/>
    <n v="32.4"/>
    <n v="5"/>
    <n v="0"/>
    <n v="15.552"/>
  </r>
  <r>
    <n v="5847"/>
    <s v="CA-2015-126725"/>
    <x v="972"/>
    <d v="2015-11-21T00:00:00"/>
    <x v="1"/>
    <s v="BS-11665"/>
    <s v="Brian Stugart"/>
    <x v="0"/>
    <s v="United States"/>
    <x v="70"/>
    <x v="1"/>
    <n v="92105"/>
    <s v="West"/>
    <s v="FUR-CH-10001708"/>
    <x v="0"/>
    <x v="1"/>
    <s v="Office Star - Contemporary Swivel Chair with Padded Adjustable Arms and Flex Back"/>
    <n v="225.56800000000001"/>
    <n v="2"/>
    <n v="0.2"/>
    <n v="2.8195999999999999"/>
  </r>
  <r>
    <n v="5848"/>
    <s v="CA-2015-126725"/>
    <x v="972"/>
    <d v="2015-11-21T00:00:00"/>
    <x v="1"/>
    <s v="BS-11665"/>
    <s v="Brian Stugart"/>
    <x v="0"/>
    <s v="United States"/>
    <x v="70"/>
    <x v="1"/>
    <n v="92105"/>
    <s v="West"/>
    <s v="FUR-FU-10001591"/>
    <x v="0"/>
    <x v="5"/>
    <s v="Advantus Panel Wall Certificate Holder - 8.5x11"/>
    <n v="36.6"/>
    <n v="3"/>
    <n v="0"/>
    <n v="15.372"/>
  </r>
  <r>
    <n v="5849"/>
    <s v="CA-2015-121783"/>
    <x v="113"/>
    <d v="2015-11-14T00:00:00"/>
    <x v="1"/>
    <s v="PO-19180"/>
    <s v="Philisse Overcash"/>
    <x v="2"/>
    <s v="United States"/>
    <x v="43"/>
    <x v="11"/>
    <n v="55113"/>
    <s v="Central"/>
    <s v="OFF-AP-10003849"/>
    <x v="1"/>
    <x v="9"/>
    <s v="Hoover Shoulder Vac Commercial Portable Vacuum"/>
    <n v="715.64"/>
    <n v="2"/>
    <n v="0"/>
    <n v="178.91"/>
  </r>
  <r>
    <n v="5850"/>
    <s v="CA-2015-121783"/>
    <x v="113"/>
    <d v="2015-11-14T00:00:00"/>
    <x v="1"/>
    <s v="PO-19180"/>
    <s v="Philisse Overcash"/>
    <x v="2"/>
    <s v="United States"/>
    <x v="43"/>
    <x v="11"/>
    <n v="55113"/>
    <s v="Central"/>
    <s v="OFF-ST-10000078"/>
    <x v="1"/>
    <x v="4"/>
    <s v="Tennsco 6- and 18-Compartment Lockers"/>
    <n v="795.51"/>
    <n v="3"/>
    <n v="0"/>
    <n v="143.1918"/>
  </r>
  <r>
    <n v="5851"/>
    <s v="CA-2015-121783"/>
    <x v="113"/>
    <d v="2015-11-14T00:00:00"/>
    <x v="1"/>
    <s v="PO-19180"/>
    <s v="Philisse Overcash"/>
    <x v="2"/>
    <s v="United States"/>
    <x v="43"/>
    <x v="11"/>
    <n v="55113"/>
    <s v="Central"/>
    <s v="TEC-CO-10001571"/>
    <x v="2"/>
    <x v="16"/>
    <s v="Sharp 1540cs Digital Laser Copier"/>
    <n v="549.99"/>
    <n v="1"/>
    <n v="0"/>
    <n v="274.995"/>
  </r>
  <r>
    <n v="5852"/>
    <s v="CA-2015-121783"/>
    <x v="113"/>
    <d v="2015-11-14T00:00:00"/>
    <x v="1"/>
    <s v="PO-19180"/>
    <s v="Philisse Overcash"/>
    <x v="2"/>
    <s v="United States"/>
    <x v="43"/>
    <x v="11"/>
    <n v="55113"/>
    <s v="Central"/>
    <s v="OFF-BI-10001658"/>
    <x v="1"/>
    <x v="8"/>
    <s v="GBC Standard Therm-A-Bind Covers"/>
    <n v="74.760000000000005"/>
    <n v="3"/>
    <n v="0"/>
    <n v="34.389600000000002"/>
  </r>
  <r>
    <n v="5853"/>
    <s v="CA-2015-121783"/>
    <x v="113"/>
    <d v="2015-11-14T00:00:00"/>
    <x v="1"/>
    <s v="PO-19180"/>
    <s v="Philisse Overcash"/>
    <x v="2"/>
    <s v="United States"/>
    <x v="43"/>
    <x v="11"/>
    <n v="55113"/>
    <s v="Central"/>
    <s v="FUR-FU-10004351"/>
    <x v="0"/>
    <x v="5"/>
    <s v="Staple-based wall hangings"/>
    <n v="29.22"/>
    <n v="3"/>
    <n v="0"/>
    <n v="12.8568"/>
  </r>
  <r>
    <n v="5854"/>
    <s v="US-2014-138835"/>
    <x v="1076"/>
    <d v="2014-09-14T00:00:00"/>
    <x v="1"/>
    <s v="DA-13450"/>
    <s v="Dianna Arnett"/>
    <x v="2"/>
    <s v="United States"/>
    <x v="173"/>
    <x v="17"/>
    <n v="23464"/>
    <s v="South"/>
    <s v="OFF-BI-10003314"/>
    <x v="1"/>
    <x v="8"/>
    <s v="Tuff Stuff Recycled Round Ring Binders"/>
    <n v="9.64"/>
    <n v="2"/>
    <n v="0"/>
    <n v="4.7236000000000002"/>
  </r>
  <r>
    <n v="5855"/>
    <s v="CA-2015-112214"/>
    <x v="1077"/>
    <d v="2015-08-11T00:00:00"/>
    <x v="1"/>
    <s v="AH-10690"/>
    <s v="Anna Häberlin"/>
    <x v="1"/>
    <s v="United States"/>
    <x v="61"/>
    <x v="5"/>
    <n v="75220"/>
    <s v="Central"/>
    <s v="OFF-ST-10001505"/>
    <x v="1"/>
    <x v="4"/>
    <s v="Perma STOR-ALL Hanging File Box, 13 1/8&quot;W x 12 1/4&quot;D x 10 1/2&quot;H"/>
    <n v="33.488"/>
    <n v="7"/>
    <n v="0.2"/>
    <n v="-1.2558"/>
  </r>
  <r>
    <n v="5856"/>
    <s v="CA-2015-112214"/>
    <x v="1077"/>
    <d v="2015-08-11T00:00:00"/>
    <x v="1"/>
    <s v="AH-10690"/>
    <s v="Anna Häberlin"/>
    <x v="1"/>
    <s v="United States"/>
    <x v="61"/>
    <x v="5"/>
    <n v="75220"/>
    <s v="Central"/>
    <s v="OFF-SU-10003567"/>
    <x v="1"/>
    <x v="14"/>
    <s v="Stiletto Hand Letter Openers"/>
    <n v="23.04"/>
    <n v="3"/>
    <n v="0.2"/>
    <n v="-4.8959999999999999"/>
  </r>
  <r>
    <n v="5857"/>
    <s v="CA-2015-112214"/>
    <x v="1077"/>
    <d v="2015-08-11T00:00:00"/>
    <x v="1"/>
    <s v="AH-10690"/>
    <s v="Anna Häberlin"/>
    <x v="1"/>
    <s v="United States"/>
    <x v="61"/>
    <x v="5"/>
    <n v="75220"/>
    <s v="Central"/>
    <s v="OFF-BI-10002982"/>
    <x v="1"/>
    <x v="8"/>
    <s v="Avery Self-Adhesive Photo Pockets for Polaroid Photos"/>
    <n v="1.3620000000000001"/>
    <n v="1"/>
    <n v="0.8"/>
    <n v="-2.1791999999999998"/>
  </r>
  <r>
    <n v="5858"/>
    <s v="CA-2015-112214"/>
    <x v="1077"/>
    <d v="2015-08-11T00:00:00"/>
    <x v="1"/>
    <s v="AH-10690"/>
    <s v="Anna Häberlin"/>
    <x v="1"/>
    <s v="United States"/>
    <x v="61"/>
    <x v="5"/>
    <n v="75220"/>
    <s v="Central"/>
    <s v="FUR-FU-10002364"/>
    <x v="0"/>
    <x v="5"/>
    <s v="Eldon Expressions Wood Desk Accessories, Oak"/>
    <n v="14.76"/>
    <n v="5"/>
    <n v="0.6"/>
    <n v="-11.439"/>
  </r>
  <r>
    <n v="5859"/>
    <s v="US-2017-153255"/>
    <x v="213"/>
    <d v="2017-09-07T00:00:00"/>
    <x v="0"/>
    <s v="JK-15730"/>
    <s v="Joe Kamberova"/>
    <x v="0"/>
    <s v="United States"/>
    <x v="3"/>
    <x v="1"/>
    <n v="94521"/>
    <s v="West"/>
    <s v="FUR-BO-10004218"/>
    <x v="0"/>
    <x v="0"/>
    <s v="Bush Heritage Pine Collection 5-Shelf Bookcase, Albany Pine Finish, *Special Order"/>
    <n v="239.666"/>
    <n v="2"/>
    <n v="0.15"/>
    <n v="14.098000000000001"/>
  </r>
  <r>
    <n v="5860"/>
    <s v="CA-2015-108119"/>
    <x v="549"/>
    <d v="2015-11-08T00:00:00"/>
    <x v="1"/>
    <s v="MS-17530"/>
    <s v="MaryBeth Skach"/>
    <x v="0"/>
    <s v="United States"/>
    <x v="457"/>
    <x v="36"/>
    <n v="72032"/>
    <s v="South"/>
    <s v="FUR-TA-10002530"/>
    <x v="0"/>
    <x v="3"/>
    <s v="Iceberg OfficeWorks 42&quot; Round Tables"/>
    <n v="301.95999999999998"/>
    <n v="2"/>
    <n v="0"/>
    <n v="45.293999999999997"/>
  </r>
  <r>
    <n v="5861"/>
    <s v="CA-2015-157434"/>
    <x v="1078"/>
    <d v="2015-05-04T00:00:00"/>
    <x v="0"/>
    <s v="JK-15640"/>
    <s v="Jim Kriz"/>
    <x v="2"/>
    <s v="United States"/>
    <x v="10"/>
    <x v="9"/>
    <n v="19120"/>
    <s v="East"/>
    <s v="OFF-PA-10001526"/>
    <x v="1"/>
    <x v="10"/>
    <s v="Xerox 1949"/>
    <n v="7.968"/>
    <n v="2"/>
    <n v="0.2"/>
    <n v="2.8883999999999999"/>
  </r>
  <r>
    <n v="5862"/>
    <s v="CA-2016-101525"/>
    <x v="766"/>
    <d v="2016-05-04T00:00:00"/>
    <x v="0"/>
    <s v="CM-12235"/>
    <s v="Chris McAfee"/>
    <x v="0"/>
    <s v="United States"/>
    <x v="290"/>
    <x v="36"/>
    <n v="72209"/>
    <s v="South"/>
    <s v="OFF-PA-10001497"/>
    <x v="1"/>
    <x v="10"/>
    <s v="Xerox 1914"/>
    <n v="109.92"/>
    <n v="2"/>
    <n v="0"/>
    <n v="53.860799999999998"/>
  </r>
  <r>
    <n v="5863"/>
    <s v="CA-2016-101525"/>
    <x v="766"/>
    <d v="2016-05-04T00:00:00"/>
    <x v="0"/>
    <s v="CM-12235"/>
    <s v="Chris McAfee"/>
    <x v="0"/>
    <s v="United States"/>
    <x v="290"/>
    <x v="36"/>
    <n v="72209"/>
    <s v="South"/>
    <s v="OFF-PA-10003936"/>
    <x v="1"/>
    <x v="10"/>
    <s v="Xerox 1994"/>
    <n v="19.440000000000001"/>
    <n v="3"/>
    <n v="0"/>
    <n v="9.3312000000000008"/>
  </r>
  <r>
    <n v="5864"/>
    <s v="CA-2016-101525"/>
    <x v="766"/>
    <d v="2016-05-04T00:00:00"/>
    <x v="0"/>
    <s v="CM-12235"/>
    <s v="Chris McAfee"/>
    <x v="0"/>
    <s v="United States"/>
    <x v="290"/>
    <x v="36"/>
    <n v="72209"/>
    <s v="South"/>
    <s v="OFF-AR-10000716"/>
    <x v="1"/>
    <x v="6"/>
    <s v="DIXON Ticonderoga Erasable Checking Pencils"/>
    <n v="11.16"/>
    <n v="2"/>
    <n v="0"/>
    <n v="4.3524000000000003"/>
  </r>
  <r>
    <n v="5865"/>
    <s v="US-2014-117968"/>
    <x v="79"/>
    <d v="2014-08-07T00:00:00"/>
    <x v="0"/>
    <s v="RS-19420"/>
    <s v="Ricardo Sperren"/>
    <x v="1"/>
    <s v="United States"/>
    <x v="255"/>
    <x v="29"/>
    <n v="6450"/>
    <s v="East"/>
    <s v="OFF-AP-10002765"/>
    <x v="1"/>
    <x v="9"/>
    <s v="Fellowes Advanced Computer Series Surge Protectors"/>
    <n v="79.47"/>
    <n v="3"/>
    <n v="0"/>
    <n v="22.2516"/>
  </r>
  <r>
    <n v="5866"/>
    <s v="US-2014-117968"/>
    <x v="79"/>
    <d v="2014-08-07T00:00:00"/>
    <x v="0"/>
    <s v="RS-19420"/>
    <s v="Ricardo Sperren"/>
    <x v="1"/>
    <s v="United States"/>
    <x v="255"/>
    <x v="29"/>
    <n v="6450"/>
    <s v="East"/>
    <s v="OFF-AR-10004165"/>
    <x v="1"/>
    <x v="6"/>
    <s v="Binney &amp; Smith inkTank Erasable Pocket Highlighter, Chisel Tip, Yellow"/>
    <n v="4.5599999999999996"/>
    <n v="2"/>
    <n v="0"/>
    <n v="2.0064000000000002"/>
  </r>
  <r>
    <n v="5867"/>
    <s v="US-2014-117968"/>
    <x v="79"/>
    <d v="2014-08-07T00:00:00"/>
    <x v="0"/>
    <s v="RS-19420"/>
    <s v="Ricardo Sperren"/>
    <x v="1"/>
    <s v="United States"/>
    <x v="255"/>
    <x v="29"/>
    <n v="6450"/>
    <s v="East"/>
    <s v="FUR-CH-10002335"/>
    <x v="0"/>
    <x v="1"/>
    <s v="Hon GuestStacker Chair"/>
    <n v="1133.3499999999999"/>
    <n v="5"/>
    <n v="0"/>
    <n v="294.67099999999999"/>
  </r>
  <r>
    <n v="5868"/>
    <s v="CA-2016-158211"/>
    <x v="810"/>
    <d v="2016-01-08T00:00:00"/>
    <x v="1"/>
    <s v="BP-11185"/>
    <s v="Ben Peterman"/>
    <x v="1"/>
    <s v="United States"/>
    <x v="10"/>
    <x v="9"/>
    <n v="19143"/>
    <s v="East"/>
    <s v="OFF-AR-10004078"/>
    <x v="1"/>
    <x v="6"/>
    <s v="Newell 312"/>
    <n v="4.6719999999999997"/>
    <n v="1"/>
    <n v="0.2"/>
    <n v="0.58399999999999996"/>
  </r>
  <r>
    <n v="5869"/>
    <s v="CA-2016-158211"/>
    <x v="810"/>
    <d v="2016-01-08T00:00:00"/>
    <x v="1"/>
    <s v="BP-11185"/>
    <s v="Ben Peterman"/>
    <x v="1"/>
    <s v="United States"/>
    <x v="10"/>
    <x v="9"/>
    <n v="19143"/>
    <s v="East"/>
    <s v="OFF-BI-10002026"/>
    <x v="1"/>
    <x v="8"/>
    <s v="Avery Arch Ring Binders"/>
    <n v="104.58"/>
    <n v="6"/>
    <n v="0.7"/>
    <n v="-80.177999999999997"/>
  </r>
  <r>
    <n v="5870"/>
    <s v="CA-2016-152247"/>
    <x v="77"/>
    <d v="2016-11-12T00:00:00"/>
    <x v="1"/>
    <s v="MA-17995"/>
    <s v="Michelle Arnett"/>
    <x v="2"/>
    <s v="United States"/>
    <x v="458"/>
    <x v="47"/>
    <n v="82001"/>
    <s v="West"/>
    <s v="FUR-CH-10001215"/>
    <x v="0"/>
    <x v="1"/>
    <s v="Global Troy Executive Leather Low-Back Tilter"/>
    <n v="1603.136"/>
    <n v="4"/>
    <n v="0.2"/>
    <n v="100.196"/>
  </r>
  <r>
    <n v="5871"/>
    <s v="CA-2016-128223"/>
    <x v="403"/>
    <d v="2016-06-14T00:00:00"/>
    <x v="3"/>
    <s v="EB-13705"/>
    <s v="Ed Braxton"/>
    <x v="1"/>
    <s v="United States"/>
    <x v="125"/>
    <x v="1"/>
    <n v="92804"/>
    <s v="West"/>
    <s v="FUR-TA-10001771"/>
    <x v="0"/>
    <x v="3"/>
    <s v="Bush Cubix Conference Tables, Fully Assembled"/>
    <n v="1293.4880000000001"/>
    <n v="7"/>
    <n v="0.2"/>
    <n v="80.843000000000004"/>
  </r>
  <r>
    <n v="5872"/>
    <s v="CA-2016-154235"/>
    <x v="446"/>
    <d v="2016-09-28T00:00:00"/>
    <x v="1"/>
    <s v="RD-19900"/>
    <s v="Ruben Dartt"/>
    <x v="0"/>
    <s v="United States"/>
    <x v="41"/>
    <x v="14"/>
    <n v="47401"/>
    <s v="Central"/>
    <s v="FUR-FU-10004006"/>
    <x v="0"/>
    <x v="5"/>
    <s v="Deflect-o DuraMat Lighweight, Studded, Beveled Mat for Low Pile Carpeting"/>
    <n v="127.95"/>
    <n v="3"/>
    <n v="0"/>
    <n v="21.7515"/>
  </r>
  <r>
    <n v="5873"/>
    <s v="CA-2017-129910"/>
    <x v="983"/>
    <d v="2017-04-03T00:00:00"/>
    <x v="1"/>
    <s v="ME-17320"/>
    <s v="Maria Etezadi"/>
    <x v="2"/>
    <s v="United States"/>
    <x v="38"/>
    <x v="32"/>
    <n v="31907"/>
    <s v="South"/>
    <s v="OFF-ST-10003282"/>
    <x v="1"/>
    <x v="4"/>
    <s v="Advantus 10-Drawer Portable Organizer, Chrome Metal Frame, Smoke Drawers"/>
    <n v="59.76"/>
    <n v="1"/>
    <n v="0"/>
    <n v="16.732800000000001"/>
  </r>
  <r>
    <n v="5874"/>
    <s v="CA-2017-133095"/>
    <x v="400"/>
    <d v="2017-06-04T00:00:00"/>
    <x v="3"/>
    <s v="EH-14005"/>
    <s v="Erica Hernandez"/>
    <x v="2"/>
    <s v="United States"/>
    <x v="186"/>
    <x v="36"/>
    <n v="72401"/>
    <s v="South"/>
    <s v="OFF-BI-10002353"/>
    <x v="1"/>
    <x v="8"/>
    <s v="GBC VeloBind Cover Sets"/>
    <n v="108.08"/>
    <n v="7"/>
    <n v="0"/>
    <n v="54.04"/>
  </r>
  <r>
    <n v="5875"/>
    <s v="CA-2017-133095"/>
    <x v="400"/>
    <d v="2017-06-04T00:00:00"/>
    <x v="3"/>
    <s v="EH-14005"/>
    <s v="Erica Hernandez"/>
    <x v="2"/>
    <s v="United States"/>
    <x v="186"/>
    <x v="36"/>
    <n v="72401"/>
    <s v="South"/>
    <s v="OFF-BI-10004141"/>
    <x v="1"/>
    <x v="8"/>
    <s v="Insertable Tab Indexes For Data Binders"/>
    <n v="9.5399999999999991"/>
    <n v="3"/>
    <n v="0"/>
    <n v="4.3883999999999999"/>
  </r>
  <r>
    <n v="5876"/>
    <s v="CA-2015-130554"/>
    <x v="1003"/>
    <d v="2015-04-09T00:00:00"/>
    <x v="2"/>
    <s v="FM-14290"/>
    <s v="Frank Merwin"/>
    <x v="2"/>
    <s v="United States"/>
    <x v="10"/>
    <x v="9"/>
    <n v="19140"/>
    <s v="East"/>
    <s v="OFF-AR-10001954"/>
    <x v="1"/>
    <x v="6"/>
    <s v="Newell 331"/>
    <n v="11.736000000000001"/>
    <n v="3"/>
    <n v="0.2"/>
    <n v="1.0268999999999999"/>
  </r>
  <r>
    <n v="5877"/>
    <s v="CA-2014-152443"/>
    <x v="371"/>
    <d v="2014-05-26T00:00:00"/>
    <x v="1"/>
    <s v="FG-14260"/>
    <s v="Frank Gastineau"/>
    <x v="2"/>
    <s v="United States"/>
    <x v="104"/>
    <x v="31"/>
    <n v="1841"/>
    <s v="East"/>
    <s v="OFF-BI-10001071"/>
    <x v="1"/>
    <x v="8"/>
    <s v="GBC ProClick Punch Binding System"/>
    <n v="447.86"/>
    <n v="7"/>
    <n v="0"/>
    <n v="219.45140000000001"/>
  </r>
  <r>
    <n v="5878"/>
    <s v="CA-2014-152443"/>
    <x v="371"/>
    <d v="2014-05-26T00:00:00"/>
    <x v="1"/>
    <s v="FG-14260"/>
    <s v="Frank Gastineau"/>
    <x v="2"/>
    <s v="United States"/>
    <x v="104"/>
    <x v="31"/>
    <n v="1841"/>
    <s v="East"/>
    <s v="OFF-PA-10003022"/>
    <x v="1"/>
    <x v="10"/>
    <s v="Xerox 1992"/>
    <n v="17.940000000000001"/>
    <n v="3"/>
    <n v="0"/>
    <n v="8.7905999999999995"/>
  </r>
  <r>
    <n v="5879"/>
    <s v="CA-2014-152443"/>
    <x v="371"/>
    <d v="2014-05-26T00:00:00"/>
    <x v="1"/>
    <s v="FG-14260"/>
    <s v="Frank Gastineau"/>
    <x v="2"/>
    <s v="United States"/>
    <x v="104"/>
    <x v="31"/>
    <n v="1841"/>
    <s v="East"/>
    <s v="OFF-AP-10001293"/>
    <x v="1"/>
    <x v="9"/>
    <s v="Belkin 8 Outlet Surge Protector"/>
    <n v="245.88"/>
    <n v="6"/>
    <n v="0"/>
    <n v="68.846400000000003"/>
  </r>
  <r>
    <n v="5880"/>
    <s v="CA-2016-133319"/>
    <x v="64"/>
    <d v="2016-09-11T00:00:00"/>
    <x v="1"/>
    <s v="MV-17485"/>
    <s v="Mark Van Huff"/>
    <x v="0"/>
    <s v="United States"/>
    <x v="20"/>
    <x v="15"/>
    <n v="10011"/>
    <s v="East"/>
    <s v="OFF-PA-10001815"/>
    <x v="1"/>
    <x v="10"/>
    <s v="Xerox 1885"/>
    <n v="192.16"/>
    <n v="4"/>
    <n v="0"/>
    <n v="92.236800000000002"/>
  </r>
  <r>
    <n v="5881"/>
    <s v="CA-2016-133935"/>
    <x v="31"/>
    <d v="2016-09-22T00:00:00"/>
    <x v="1"/>
    <s v="JW-15220"/>
    <s v="Jane Waco"/>
    <x v="1"/>
    <s v="United States"/>
    <x v="70"/>
    <x v="1"/>
    <n v="92105"/>
    <s v="West"/>
    <s v="FUR-CH-10001215"/>
    <x v="0"/>
    <x v="1"/>
    <s v="Global Troy Executive Leather Low-Back Tilter"/>
    <n v="801.56799999999998"/>
    <n v="2"/>
    <n v="0.2"/>
    <n v="50.097999999999999"/>
  </r>
  <r>
    <n v="5882"/>
    <s v="CA-2016-133935"/>
    <x v="31"/>
    <d v="2016-09-22T00:00:00"/>
    <x v="1"/>
    <s v="JW-15220"/>
    <s v="Jane Waco"/>
    <x v="1"/>
    <s v="United States"/>
    <x v="70"/>
    <x v="1"/>
    <n v="92105"/>
    <s v="West"/>
    <s v="OFF-PA-10000100"/>
    <x v="1"/>
    <x v="10"/>
    <s v="Xerox 1945"/>
    <n v="368.91"/>
    <n v="9"/>
    <n v="0"/>
    <n v="180.76589999999999"/>
  </r>
  <r>
    <n v="5883"/>
    <s v="CA-2016-133935"/>
    <x v="31"/>
    <d v="2016-09-22T00:00:00"/>
    <x v="1"/>
    <s v="JW-15220"/>
    <s v="Jane Waco"/>
    <x v="1"/>
    <s v="United States"/>
    <x v="70"/>
    <x v="1"/>
    <n v="92105"/>
    <s v="West"/>
    <s v="FUR-CH-10002880"/>
    <x v="0"/>
    <x v="1"/>
    <s v="Global High-Back Leather Tilter, Burgundy"/>
    <n v="885.52800000000002"/>
    <n v="9"/>
    <n v="0.2"/>
    <n v="-99.621899999999997"/>
  </r>
  <r>
    <n v="5884"/>
    <s v="CA-2016-136301"/>
    <x v="69"/>
    <d v="2016-03-15T00:00:00"/>
    <x v="0"/>
    <s v="EH-13765"/>
    <s v="Edward Hooks"/>
    <x v="1"/>
    <s v="United States"/>
    <x v="8"/>
    <x v="1"/>
    <n v="94109"/>
    <s v="West"/>
    <s v="FUR-FU-10004712"/>
    <x v="0"/>
    <x v="5"/>
    <s v="Westinghouse Mesh Shade Clip-On Gooseneck Lamp, Black"/>
    <n v="28.28"/>
    <n v="2"/>
    <n v="0"/>
    <n v="7.3528000000000002"/>
  </r>
  <r>
    <n v="5885"/>
    <s v="CA-2016-136301"/>
    <x v="69"/>
    <d v="2016-03-15T00:00:00"/>
    <x v="0"/>
    <s v="EH-13765"/>
    <s v="Edward Hooks"/>
    <x v="1"/>
    <s v="United States"/>
    <x v="8"/>
    <x v="1"/>
    <n v="94109"/>
    <s v="West"/>
    <s v="OFF-SU-10000151"/>
    <x v="1"/>
    <x v="14"/>
    <s v="High Speed Automatic Electric Letter Opener"/>
    <n v="4912.59"/>
    <n v="3"/>
    <n v="0"/>
    <n v="196.50360000000001"/>
  </r>
  <r>
    <n v="5886"/>
    <s v="US-2014-109456"/>
    <x v="1079"/>
    <d v="2014-10-17T00:00:00"/>
    <x v="3"/>
    <s v="LS-17245"/>
    <s v="Lynn Smith"/>
    <x v="0"/>
    <s v="United States"/>
    <x v="8"/>
    <x v="1"/>
    <n v="94110"/>
    <s v="West"/>
    <s v="OFF-BI-10000136"/>
    <x v="1"/>
    <x v="8"/>
    <s v="Avery Non-Stick Heavy Duty View Round Locking Ring Binders"/>
    <n v="14.352"/>
    <n v="3"/>
    <n v="0.2"/>
    <n v="5.0232000000000001"/>
  </r>
  <r>
    <n v="5887"/>
    <s v="US-2014-109456"/>
    <x v="1079"/>
    <d v="2014-10-17T00:00:00"/>
    <x v="3"/>
    <s v="LS-17245"/>
    <s v="Lynn Smith"/>
    <x v="0"/>
    <s v="United States"/>
    <x v="8"/>
    <x v="1"/>
    <n v="94110"/>
    <s v="West"/>
    <s v="TEC-AC-10003610"/>
    <x v="2"/>
    <x v="11"/>
    <s v="Logitech Illuminated - Keyboard"/>
    <n v="179.97"/>
    <n v="3"/>
    <n v="0"/>
    <n v="86.385599999999997"/>
  </r>
  <r>
    <n v="5888"/>
    <s v="CA-2017-151596"/>
    <x v="1048"/>
    <d v="2017-10-11T00:00:00"/>
    <x v="2"/>
    <s v="BP-11050"/>
    <s v="Barry Pond"/>
    <x v="1"/>
    <s v="United States"/>
    <x v="395"/>
    <x v="34"/>
    <n v="2920"/>
    <s v="East"/>
    <s v="OFF-ST-10001837"/>
    <x v="1"/>
    <x v="4"/>
    <s v="SAFCO Mobile Desk Side File, Wire Frame"/>
    <n v="42.76"/>
    <n v="1"/>
    <n v="0"/>
    <n v="11.117599999999999"/>
  </r>
  <r>
    <n v="5889"/>
    <s v="CA-2015-147879"/>
    <x v="820"/>
    <d v="2015-05-12T00:00:00"/>
    <x v="1"/>
    <s v="CC-12220"/>
    <s v="Chris Cortes"/>
    <x v="0"/>
    <s v="United States"/>
    <x v="459"/>
    <x v="0"/>
    <n v="42301"/>
    <s v="South"/>
    <s v="OFF-PA-10001952"/>
    <x v="1"/>
    <x v="10"/>
    <s v="Xerox 1902"/>
    <n v="45.68"/>
    <n v="2"/>
    <n v="0"/>
    <n v="21.012799999999999"/>
  </r>
  <r>
    <n v="5890"/>
    <s v="CA-2016-166625"/>
    <x v="167"/>
    <d v="2016-04-17T00:00:00"/>
    <x v="2"/>
    <s v="JM-15580"/>
    <s v="Jill Matthias"/>
    <x v="0"/>
    <s v="United States"/>
    <x v="248"/>
    <x v="39"/>
    <n v="21215"/>
    <s v="East"/>
    <s v="OFF-BI-10002414"/>
    <x v="1"/>
    <x v="8"/>
    <s v="GBC ProClick Spines for 32-Hole Punch"/>
    <n v="25.06"/>
    <n v="2"/>
    <n v="0"/>
    <n v="11.7782"/>
  </r>
  <r>
    <n v="5891"/>
    <s v="CA-2016-146157"/>
    <x v="831"/>
    <d v="2016-11-26T00:00:00"/>
    <x v="1"/>
    <s v="RD-19720"/>
    <s v="Roger Demir"/>
    <x v="0"/>
    <s v="United States"/>
    <x v="22"/>
    <x v="10"/>
    <n v="60610"/>
    <s v="Central"/>
    <s v="OFF-PA-10001790"/>
    <x v="1"/>
    <x v="10"/>
    <s v="Xerox 1910"/>
    <n v="38.432000000000002"/>
    <n v="1"/>
    <n v="0.2"/>
    <n v="13.4512"/>
  </r>
  <r>
    <n v="5892"/>
    <s v="CA-2016-146157"/>
    <x v="831"/>
    <d v="2016-11-26T00:00:00"/>
    <x v="1"/>
    <s v="RD-19720"/>
    <s v="Roger Demir"/>
    <x v="0"/>
    <s v="United States"/>
    <x v="22"/>
    <x v="10"/>
    <n v="60610"/>
    <s v="Central"/>
    <s v="OFF-ST-10001590"/>
    <x v="1"/>
    <x v="4"/>
    <s v="Tenex Personal Project File with Scoop Front Design, Black"/>
    <n v="21.568000000000001"/>
    <n v="2"/>
    <n v="0.2"/>
    <n v="1.6175999999999999"/>
  </r>
  <r>
    <n v="5893"/>
    <s v="CA-2016-146157"/>
    <x v="831"/>
    <d v="2016-11-26T00:00:00"/>
    <x v="1"/>
    <s v="RD-19720"/>
    <s v="Roger Demir"/>
    <x v="0"/>
    <s v="United States"/>
    <x v="22"/>
    <x v="10"/>
    <n v="60610"/>
    <s v="Central"/>
    <s v="TEC-AC-10003657"/>
    <x v="2"/>
    <x v="11"/>
    <s v="Lenovo 17-Key USB Numeric Keypad"/>
    <n v="81.575999999999993"/>
    <n v="3"/>
    <n v="0.2"/>
    <n v="2.0394000000000001"/>
  </r>
  <r>
    <n v="5894"/>
    <s v="CA-2017-159954"/>
    <x v="18"/>
    <d v="2017-09-14T00:00:00"/>
    <x v="1"/>
    <s v="SS-20410"/>
    <s v="Shahid Shariari"/>
    <x v="0"/>
    <s v="United States"/>
    <x v="118"/>
    <x v="32"/>
    <n v="30318"/>
    <s v="South"/>
    <s v="OFF-BI-10004876"/>
    <x v="1"/>
    <x v="8"/>
    <s v="Wilson Jones Suede Grain Vinyl Binders"/>
    <n v="2.78"/>
    <n v="1"/>
    <n v="0"/>
    <n v="1.3622000000000001"/>
  </r>
  <r>
    <n v="5895"/>
    <s v="CA-2017-100825"/>
    <x v="428"/>
    <d v="2017-09-14T00:00:00"/>
    <x v="1"/>
    <s v="KD-16495"/>
    <s v="Keith Dawkins"/>
    <x v="1"/>
    <s v="United States"/>
    <x v="1"/>
    <x v="1"/>
    <n v="90036"/>
    <s v="West"/>
    <s v="OFF-ST-10003123"/>
    <x v="1"/>
    <x v="4"/>
    <s v="Fellowes Bases and Tops For Staxonsteel/High-Stak Systems"/>
    <n v="99.87"/>
    <n v="3"/>
    <n v="0"/>
    <n v="23.968800000000002"/>
  </r>
  <r>
    <n v="5896"/>
    <s v="CA-2014-168305"/>
    <x v="301"/>
    <d v="2014-11-08T00:00:00"/>
    <x v="1"/>
    <s v="PL-18925"/>
    <s v="Paul Lucas"/>
    <x v="2"/>
    <s v="United States"/>
    <x v="1"/>
    <x v="1"/>
    <n v="90049"/>
    <s v="West"/>
    <s v="OFF-LA-10003498"/>
    <x v="1"/>
    <x v="2"/>
    <s v="Avery 475"/>
    <n v="44.4"/>
    <n v="3"/>
    <n v="0"/>
    <n v="22.2"/>
  </r>
  <r>
    <n v="5897"/>
    <s v="CA-2014-168305"/>
    <x v="301"/>
    <d v="2014-11-08T00:00:00"/>
    <x v="1"/>
    <s v="PL-18925"/>
    <s v="Paul Lucas"/>
    <x v="2"/>
    <s v="United States"/>
    <x v="1"/>
    <x v="1"/>
    <n v="90049"/>
    <s v="West"/>
    <s v="OFF-PA-10004947"/>
    <x v="1"/>
    <x v="10"/>
    <s v="Easy-staple paper"/>
    <n v="21.4"/>
    <n v="5"/>
    <n v="0"/>
    <n v="9.6300000000000008"/>
  </r>
  <r>
    <n v="5898"/>
    <s v="CA-2016-167682"/>
    <x v="1015"/>
    <d v="2016-04-09T00:00:00"/>
    <x v="1"/>
    <s v="ZD-21925"/>
    <s v="Zuschuss Donatelli"/>
    <x v="0"/>
    <s v="United States"/>
    <x v="102"/>
    <x v="14"/>
    <n v="47374"/>
    <s v="Central"/>
    <s v="FUR-FU-10003799"/>
    <x v="0"/>
    <x v="5"/>
    <s v="Seth Thomas 13 1/2&quot; Wall Clock"/>
    <n v="71.12"/>
    <n v="4"/>
    <n v="0"/>
    <n v="22.0472"/>
  </r>
  <r>
    <n v="5899"/>
    <s v="CA-2016-167682"/>
    <x v="1015"/>
    <d v="2016-04-09T00:00:00"/>
    <x v="1"/>
    <s v="ZD-21925"/>
    <s v="Zuschuss Donatelli"/>
    <x v="0"/>
    <s v="United States"/>
    <x v="102"/>
    <x v="14"/>
    <n v="47374"/>
    <s v="Central"/>
    <s v="TEC-PH-10000673"/>
    <x v="2"/>
    <x v="7"/>
    <s v="Plantronics Voyager Pro HD - Bluetooth Headset"/>
    <n v="259.95999999999998"/>
    <n v="4"/>
    <n v="0"/>
    <n v="124.7808"/>
  </r>
  <r>
    <n v="5900"/>
    <s v="CA-2017-108000"/>
    <x v="602"/>
    <d v="2017-01-16T00:00:00"/>
    <x v="1"/>
    <s v="LS-16945"/>
    <s v="Linda Southworth"/>
    <x v="1"/>
    <s v="United States"/>
    <x v="8"/>
    <x v="1"/>
    <n v="94110"/>
    <s v="West"/>
    <s v="OFF-EN-10002621"/>
    <x v="1"/>
    <x v="12"/>
    <s v="Staple envelope"/>
    <n v="9.7799999999999994"/>
    <n v="1"/>
    <n v="0"/>
    <n v="4.8899999999999997"/>
  </r>
  <r>
    <n v="5901"/>
    <s v="CA-2015-146465"/>
    <x v="312"/>
    <d v="2015-11-24T00:00:00"/>
    <x v="1"/>
    <s v="PB-18805"/>
    <s v="Patrick Bzostek"/>
    <x v="2"/>
    <s v="United States"/>
    <x v="8"/>
    <x v="1"/>
    <n v="94122"/>
    <s v="West"/>
    <s v="OFF-BI-10004528"/>
    <x v="1"/>
    <x v="8"/>
    <s v="Cardinal Poly Pocket Divider Pockets for Ring Binders"/>
    <n v="24.192"/>
    <n v="9"/>
    <n v="0.2"/>
    <n v="7.56"/>
  </r>
  <r>
    <n v="5902"/>
    <s v="CA-2016-159639"/>
    <x v="581"/>
    <d v="2016-12-02T00:00:00"/>
    <x v="1"/>
    <s v="PC-18745"/>
    <s v="Pamela Coakley"/>
    <x v="1"/>
    <s v="United States"/>
    <x v="58"/>
    <x v="30"/>
    <n v="7090"/>
    <s v="East"/>
    <s v="FUR-FU-10001889"/>
    <x v="0"/>
    <x v="5"/>
    <s v="Ultra Door Pull Handle"/>
    <n v="31.56"/>
    <n v="3"/>
    <n v="0"/>
    <n v="10.4148"/>
  </r>
  <r>
    <n v="5903"/>
    <s v="US-2017-153948"/>
    <x v="44"/>
    <d v="2017-11-06T00:00:00"/>
    <x v="3"/>
    <s v="FM-14290"/>
    <s v="Frank Merwin"/>
    <x v="2"/>
    <s v="United States"/>
    <x v="8"/>
    <x v="1"/>
    <n v="94122"/>
    <s v="West"/>
    <s v="OFF-PA-10000157"/>
    <x v="1"/>
    <x v="10"/>
    <s v="Xerox 191"/>
    <n v="59.94"/>
    <n v="3"/>
    <n v="0"/>
    <n v="28.171800000000001"/>
  </r>
  <r>
    <n v="5904"/>
    <s v="US-2017-153948"/>
    <x v="44"/>
    <d v="2017-11-06T00:00:00"/>
    <x v="3"/>
    <s v="FM-14290"/>
    <s v="Frank Merwin"/>
    <x v="2"/>
    <s v="United States"/>
    <x v="8"/>
    <x v="1"/>
    <n v="94122"/>
    <s v="West"/>
    <s v="OFF-PA-10002764"/>
    <x v="1"/>
    <x v="10"/>
    <s v="Easy-staple paper"/>
    <n v="45.36"/>
    <n v="4"/>
    <n v="0"/>
    <n v="22.226400000000002"/>
  </r>
  <r>
    <n v="5905"/>
    <s v="US-2017-153948"/>
    <x v="44"/>
    <d v="2017-11-06T00:00:00"/>
    <x v="3"/>
    <s v="FM-14290"/>
    <s v="Frank Merwin"/>
    <x v="2"/>
    <s v="United States"/>
    <x v="8"/>
    <x v="1"/>
    <n v="94122"/>
    <s v="West"/>
    <s v="OFF-PA-10000143"/>
    <x v="1"/>
    <x v="10"/>
    <s v="Astroparche Fine Business Paper"/>
    <n v="26.4"/>
    <n v="5"/>
    <n v="0"/>
    <n v="12.672000000000001"/>
  </r>
  <r>
    <n v="5906"/>
    <s v="US-2017-153948"/>
    <x v="44"/>
    <d v="2017-11-06T00:00:00"/>
    <x v="3"/>
    <s v="FM-14290"/>
    <s v="Frank Merwin"/>
    <x v="2"/>
    <s v="United States"/>
    <x v="8"/>
    <x v="1"/>
    <n v="94122"/>
    <s v="West"/>
    <s v="OFF-LA-10000414"/>
    <x v="1"/>
    <x v="2"/>
    <s v="Avery 503"/>
    <n v="41.4"/>
    <n v="4"/>
    <n v="0"/>
    <n v="19.872"/>
  </r>
  <r>
    <n v="5907"/>
    <s v="US-2017-153948"/>
    <x v="44"/>
    <d v="2017-11-06T00:00:00"/>
    <x v="3"/>
    <s v="FM-14290"/>
    <s v="Frank Merwin"/>
    <x v="2"/>
    <s v="United States"/>
    <x v="8"/>
    <x v="1"/>
    <n v="94122"/>
    <s v="West"/>
    <s v="TEC-AC-10003441"/>
    <x v="2"/>
    <x v="11"/>
    <s v="Kingston Digital DataTraveler 32GB USB 2.0"/>
    <n v="16.95"/>
    <n v="1"/>
    <n v="0"/>
    <n v="1.0169999999999999"/>
  </r>
  <r>
    <n v="5908"/>
    <s v="US-2016-113985"/>
    <x v="499"/>
    <d v="2016-12-07T00:00:00"/>
    <x v="1"/>
    <s v="KD-16495"/>
    <s v="Keith Dawkins"/>
    <x v="1"/>
    <s v="United States"/>
    <x v="49"/>
    <x v="1"/>
    <n v="95123"/>
    <s v="West"/>
    <s v="OFF-BI-10002353"/>
    <x v="1"/>
    <x v="8"/>
    <s v="GBC VeloBind Cover Sets"/>
    <n v="24.704000000000001"/>
    <n v="2"/>
    <n v="0.2"/>
    <n v="9.2639999999999993"/>
  </r>
  <r>
    <n v="5909"/>
    <s v="US-2016-113985"/>
    <x v="499"/>
    <d v="2016-12-07T00:00:00"/>
    <x v="1"/>
    <s v="KD-16495"/>
    <s v="Keith Dawkins"/>
    <x v="1"/>
    <s v="United States"/>
    <x v="49"/>
    <x v="1"/>
    <n v="95123"/>
    <s v="West"/>
    <s v="OFF-AP-10001303"/>
    <x v="1"/>
    <x v="9"/>
    <s v="Holmes Cool Mist Humidifier for the Whole House with 8-Gallon Output per Day, Extended Life Filter"/>
    <n v="59.7"/>
    <n v="3"/>
    <n v="0"/>
    <n v="26.864999999999998"/>
  </r>
  <r>
    <n v="5910"/>
    <s v="US-2016-113985"/>
    <x v="499"/>
    <d v="2016-12-07T00:00:00"/>
    <x v="1"/>
    <s v="KD-16495"/>
    <s v="Keith Dawkins"/>
    <x v="1"/>
    <s v="United States"/>
    <x v="49"/>
    <x v="1"/>
    <n v="95123"/>
    <s v="West"/>
    <s v="FUR-FU-10003026"/>
    <x v="0"/>
    <x v="5"/>
    <s v="Eldon Regeneration Recycled Desk Accessories, Black"/>
    <n v="14.52"/>
    <n v="3"/>
    <n v="0"/>
    <n v="5.6627999999999998"/>
  </r>
  <r>
    <n v="5911"/>
    <s v="US-2016-113985"/>
    <x v="499"/>
    <d v="2016-12-07T00:00:00"/>
    <x v="1"/>
    <s v="KD-16495"/>
    <s v="Keith Dawkins"/>
    <x v="1"/>
    <s v="United States"/>
    <x v="49"/>
    <x v="1"/>
    <n v="95123"/>
    <s v="West"/>
    <s v="OFF-BI-10000632"/>
    <x v="1"/>
    <x v="8"/>
    <s v="Satellite Sectional Post Binders"/>
    <n v="104.184"/>
    <n v="3"/>
    <n v="0.2"/>
    <n v="33.8598"/>
  </r>
  <r>
    <n v="5912"/>
    <s v="CA-2016-155383"/>
    <x v="907"/>
    <d v="2016-12-22T00:00:00"/>
    <x v="1"/>
    <s v="SC-20680"/>
    <s v="Steve Carroll"/>
    <x v="2"/>
    <s v="United States"/>
    <x v="4"/>
    <x v="4"/>
    <n v="98115"/>
    <s v="West"/>
    <s v="OFF-ST-10001328"/>
    <x v="1"/>
    <x v="4"/>
    <s v="Personal Filing Tote with Lid, Black/Gray"/>
    <n v="46.53"/>
    <n v="3"/>
    <n v="0"/>
    <n v="13.0284"/>
  </r>
  <r>
    <n v="5913"/>
    <s v="CA-2014-120432"/>
    <x v="829"/>
    <d v="2014-08-26T00:00:00"/>
    <x v="0"/>
    <s v="DW-13585"/>
    <s v="Dorothy Wardle"/>
    <x v="1"/>
    <s v="United States"/>
    <x v="459"/>
    <x v="0"/>
    <n v="42301"/>
    <s v="South"/>
    <s v="OFF-SU-10004661"/>
    <x v="1"/>
    <x v="14"/>
    <s v="Acme Titanium Bonded Scissors"/>
    <n v="25.5"/>
    <n v="3"/>
    <n v="0"/>
    <n v="6.63"/>
  </r>
  <r>
    <n v="5914"/>
    <s v="US-2015-126977"/>
    <x v="14"/>
    <d v="2015-09-23T00:00:00"/>
    <x v="1"/>
    <s v="PF-19120"/>
    <s v="Peter Fuller"/>
    <x v="0"/>
    <s v="United States"/>
    <x v="20"/>
    <x v="15"/>
    <n v="10035"/>
    <s v="East"/>
    <s v="OFF-ST-10000617"/>
    <x v="1"/>
    <x v="4"/>
    <s v="Woodgrain Magazine Files by Perma"/>
    <n v="14.9"/>
    <n v="5"/>
    <n v="0"/>
    <n v="1.0429999999999999"/>
  </r>
  <r>
    <n v="5915"/>
    <s v="US-2015-126977"/>
    <x v="14"/>
    <d v="2015-09-23T00:00:00"/>
    <x v="1"/>
    <s v="PF-19120"/>
    <s v="Peter Fuller"/>
    <x v="0"/>
    <s v="United States"/>
    <x v="20"/>
    <x v="15"/>
    <n v="10035"/>
    <s v="East"/>
    <s v="OFF-LA-10002762"/>
    <x v="1"/>
    <x v="2"/>
    <s v="Avery 485"/>
    <n v="87.71"/>
    <n v="7"/>
    <n v="0"/>
    <n v="41.223700000000001"/>
  </r>
  <r>
    <n v="5916"/>
    <s v="US-2015-126977"/>
    <x v="14"/>
    <d v="2015-09-23T00:00:00"/>
    <x v="1"/>
    <s v="PF-19120"/>
    <s v="Peter Fuller"/>
    <x v="0"/>
    <s v="United States"/>
    <x v="20"/>
    <x v="15"/>
    <n v="10035"/>
    <s v="East"/>
    <s v="FUR-CH-10001973"/>
    <x v="0"/>
    <x v="1"/>
    <s v="Office Star Flex Back Scooter Chair with White Frame"/>
    <n v="199.76400000000001"/>
    <n v="2"/>
    <n v="0.1"/>
    <n v="8.8783999999999992"/>
  </r>
  <r>
    <n v="5917"/>
    <s v="US-2015-126977"/>
    <x v="14"/>
    <d v="2015-09-23T00:00:00"/>
    <x v="1"/>
    <s v="PF-19120"/>
    <s v="Peter Fuller"/>
    <x v="0"/>
    <s v="United States"/>
    <x v="20"/>
    <x v="15"/>
    <n v="10035"/>
    <s v="East"/>
    <s v="OFF-ST-10003058"/>
    <x v="1"/>
    <x v="4"/>
    <s v="Eldon Mobile Mega Data Cart  Mega Stackable  Add-On Trays"/>
    <n v="94.6"/>
    <n v="4"/>
    <n v="0"/>
    <n v="27.434000000000001"/>
  </r>
  <r>
    <n v="5918"/>
    <s v="US-2015-126977"/>
    <x v="14"/>
    <d v="2015-09-23T00:00:00"/>
    <x v="1"/>
    <s v="PF-19120"/>
    <s v="Peter Fuller"/>
    <x v="0"/>
    <s v="United States"/>
    <x v="20"/>
    <x v="15"/>
    <n v="10035"/>
    <s v="East"/>
    <s v="FUR-BO-10004834"/>
    <x v="0"/>
    <x v="0"/>
    <s v="Riverside Palais Royal Lawyers Bookcase, Royale Cherry Finish"/>
    <n v="4228.7039999999997"/>
    <n v="6"/>
    <n v="0.2"/>
    <n v="158.57640000000001"/>
  </r>
  <r>
    <n v="5919"/>
    <s v="US-2015-126977"/>
    <x v="14"/>
    <d v="2015-09-23T00:00:00"/>
    <x v="1"/>
    <s v="PF-19120"/>
    <s v="Peter Fuller"/>
    <x v="0"/>
    <s v="United States"/>
    <x v="20"/>
    <x v="15"/>
    <n v="10035"/>
    <s v="East"/>
    <s v="FUR-BO-10002213"/>
    <x v="0"/>
    <x v="0"/>
    <s v="DMI Eclipse Executive Suite Bookcases"/>
    <n v="2003.92"/>
    <n v="5"/>
    <n v="0.2"/>
    <n v="-25.048999999999999"/>
  </r>
  <r>
    <n v="5920"/>
    <s v="US-2015-126977"/>
    <x v="14"/>
    <d v="2015-09-23T00:00:00"/>
    <x v="1"/>
    <s v="PF-19120"/>
    <s v="Peter Fuller"/>
    <x v="0"/>
    <s v="United States"/>
    <x v="20"/>
    <x v="15"/>
    <n v="10035"/>
    <s v="East"/>
    <s v="TEC-PH-10002170"/>
    <x v="2"/>
    <x v="7"/>
    <s v="ClearSounds CSC500 Amplified Spirit Phone Corded phone"/>
    <n v="209.97"/>
    <n v="3"/>
    <n v="0"/>
    <n v="58.791600000000003"/>
  </r>
  <r>
    <n v="5921"/>
    <s v="US-2015-126977"/>
    <x v="14"/>
    <d v="2015-09-23T00:00:00"/>
    <x v="1"/>
    <s v="PF-19120"/>
    <s v="Peter Fuller"/>
    <x v="0"/>
    <s v="United States"/>
    <x v="20"/>
    <x v="15"/>
    <n v="10035"/>
    <s v="East"/>
    <s v="TEC-AC-10003033"/>
    <x v="2"/>
    <x v="11"/>
    <s v="Plantronics CS510 - Over-the-Head monaural Wireless Headset System"/>
    <n v="659.9"/>
    <n v="2"/>
    <n v="0"/>
    <n v="217.767"/>
  </r>
  <r>
    <n v="5922"/>
    <s v="US-2015-126977"/>
    <x v="14"/>
    <d v="2015-09-23T00:00:00"/>
    <x v="1"/>
    <s v="PF-19120"/>
    <s v="Peter Fuller"/>
    <x v="0"/>
    <s v="United States"/>
    <x v="20"/>
    <x v="15"/>
    <n v="10035"/>
    <s v="East"/>
    <s v="OFF-PA-10004071"/>
    <x v="1"/>
    <x v="10"/>
    <s v="Eaton Premium Continuous-Feed Paper, 25% Cotton, Letter Size, White, 1000 Shts/Box"/>
    <n v="110.96"/>
    <n v="2"/>
    <n v="0"/>
    <n v="53.260800000000003"/>
  </r>
  <r>
    <n v="5923"/>
    <s v="US-2015-126977"/>
    <x v="14"/>
    <d v="2015-09-23T00:00:00"/>
    <x v="1"/>
    <s v="PF-19120"/>
    <s v="Peter Fuller"/>
    <x v="0"/>
    <s v="United States"/>
    <x v="20"/>
    <x v="15"/>
    <n v="10035"/>
    <s v="East"/>
    <s v="TEC-PH-10000169"/>
    <x v="2"/>
    <x v="7"/>
    <s v="ARKON Windshield Dashboard Air Vent Car Mount Holder"/>
    <n v="67.8"/>
    <n v="4"/>
    <n v="0"/>
    <n v="1.3560000000000001"/>
  </r>
  <r>
    <n v="5924"/>
    <s v="CA-2016-130288"/>
    <x v="491"/>
    <d v="2016-11-30T00:00:00"/>
    <x v="0"/>
    <s v="DK-13225"/>
    <s v="Dean Katz"/>
    <x v="1"/>
    <s v="United States"/>
    <x v="20"/>
    <x v="15"/>
    <n v="10011"/>
    <s v="East"/>
    <s v="FUR-TA-10002958"/>
    <x v="0"/>
    <x v="3"/>
    <s v="Bevis Oval Conference Table, Walnut"/>
    <n v="313.17599999999999"/>
    <n v="2"/>
    <n v="0.4"/>
    <n v="-120.0508"/>
  </r>
  <r>
    <n v="5925"/>
    <s v="CA-2017-146458"/>
    <x v="123"/>
    <d v="2017-11-22T00:00:00"/>
    <x v="0"/>
    <s v="RB-19435"/>
    <s v="Richard Bierner"/>
    <x v="0"/>
    <s v="United States"/>
    <x v="24"/>
    <x v="17"/>
    <n v="22153"/>
    <s v="South"/>
    <s v="OFF-AR-10001177"/>
    <x v="1"/>
    <x v="6"/>
    <s v="Newell 349"/>
    <n v="22.96"/>
    <n v="7"/>
    <n v="0"/>
    <n v="6.6584000000000003"/>
  </r>
  <r>
    <n v="5926"/>
    <s v="CA-2017-150420"/>
    <x v="95"/>
    <d v="2017-06-08T00:00:00"/>
    <x v="1"/>
    <s v="GD-14590"/>
    <s v="Giulietta Dortch"/>
    <x v="1"/>
    <s v="United States"/>
    <x v="317"/>
    <x v="4"/>
    <n v="98226"/>
    <s v="West"/>
    <s v="TEC-AC-10004975"/>
    <x v="2"/>
    <x v="11"/>
    <s v="Plantronics Audio 995 Wireless Stereo Headset"/>
    <n v="1099.5"/>
    <n v="10"/>
    <n v="0"/>
    <n v="362.83499999999998"/>
  </r>
  <r>
    <n v="5927"/>
    <s v="US-2014-118997"/>
    <x v="918"/>
    <d v="2014-04-12T00:00:00"/>
    <x v="1"/>
    <s v="RA-19885"/>
    <s v="Ruben Ausman"/>
    <x v="1"/>
    <s v="United States"/>
    <x v="27"/>
    <x v="19"/>
    <n v="35601"/>
    <s v="South"/>
    <s v="FUR-TA-10001086"/>
    <x v="0"/>
    <x v="3"/>
    <s v="SAFCO PlanMaster Boards, 60w x 37-1/2d, White Melamine"/>
    <n v="1215.92"/>
    <n v="8"/>
    <n v="0"/>
    <n v="316.13920000000002"/>
  </r>
  <r>
    <n v="5928"/>
    <s v="CA-2014-114314"/>
    <x v="856"/>
    <d v="2014-10-15T00:00:00"/>
    <x v="1"/>
    <s v="DB-13555"/>
    <s v="Dorothy Badders"/>
    <x v="1"/>
    <s v="United States"/>
    <x v="115"/>
    <x v="36"/>
    <n v="72701"/>
    <s v="South"/>
    <s v="OFF-LA-10000240"/>
    <x v="1"/>
    <x v="2"/>
    <s v="Self-Adhesive Address Labels for Typewriters by Universal"/>
    <n v="7.31"/>
    <n v="1"/>
    <n v="0"/>
    <n v="3.4357000000000002"/>
  </r>
  <r>
    <n v="5929"/>
    <s v="CA-2014-114314"/>
    <x v="856"/>
    <d v="2014-10-15T00:00:00"/>
    <x v="1"/>
    <s v="DB-13555"/>
    <s v="Dorothy Badders"/>
    <x v="1"/>
    <s v="United States"/>
    <x v="115"/>
    <x v="36"/>
    <n v="72701"/>
    <s v="South"/>
    <s v="FUR-FU-10002107"/>
    <x v="0"/>
    <x v="5"/>
    <s v="Eldon Pizzaz Desk Accessories"/>
    <n v="8.92"/>
    <n v="4"/>
    <n v="0"/>
    <n v="3.9247999999999998"/>
  </r>
  <r>
    <n v="5930"/>
    <s v="US-2017-169551"/>
    <x v="437"/>
    <d v="2017-07-09T00:00:00"/>
    <x v="2"/>
    <s v="RL-19615"/>
    <s v="Rob Lucas"/>
    <x v="0"/>
    <s v="United States"/>
    <x v="10"/>
    <x v="9"/>
    <n v="19120"/>
    <s v="East"/>
    <s v="FUR-BO-10001519"/>
    <x v="0"/>
    <x v="0"/>
    <s v="O'Sullivan 3-Shelf Heavy-Duty Bookcases"/>
    <n v="87.21"/>
    <n v="3"/>
    <n v="0.5"/>
    <n v="-45.349200000000003"/>
  </r>
  <r>
    <n v="5931"/>
    <s v="US-2017-169551"/>
    <x v="437"/>
    <d v="2017-07-09T00:00:00"/>
    <x v="2"/>
    <s v="RL-19615"/>
    <s v="Rob Lucas"/>
    <x v="0"/>
    <s v="United States"/>
    <x v="10"/>
    <x v="9"/>
    <n v="19120"/>
    <s v="East"/>
    <s v="OFF-PA-10004100"/>
    <x v="1"/>
    <x v="10"/>
    <s v="Xerox 216"/>
    <n v="15.552"/>
    <n v="3"/>
    <n v="0.2"/>
    <n v="5.4432"/>
  </r>
  <r>
    <n v="5932"/>
    <s v="US-2017-169551"/>
    <x v="437"/>
    <d v="2017-07-09T00:00:00"/>
    <x v="2"/>
    <s v="RL-19615"/>
    <s v="Rob Lucas"/>
    <x v="0"/>
    <s v="United States"/>
    <x v="10"/>
    <x v="9"/>
    <n v="19120"/>
    <s v="East"/>
    <s v="TEC-PH-10001363"/>
    <x v="2"/>
    <x v="7"/>
    <s v="Apple iPhone 5S"/>
    <n v="683.98800000000006"/>
    <n v="2"/>
    <n v="0.4"/>
    <n v="-113.998"/>
  </r>
  <r>
    <n v="5933"/>
    <s v="US-2017-169551"/>
    <x v="437"/>
    <d v="2017-07-09T00:00:00"/>
    <x v="2"/>
    <s v="RL-19615"/>
    <s v="Rob Lucas"/>
    <x v="0"/>
    <s v="United States"/>
    <x v="10"/>
    <x v="9"/>
    <n v="19120"/>
    <s v="East"/>
    <s v="OFF-ST-10004835"/>
    <x v="1"/>
    <x v="4"/>
    <s v="Plastic Stacking Crates &amp; Casters"/>
    <n v="13.391999999999999"/>
    <n v="3"/>
    <n v="0.2"/>
    <n v="1.0044"/>
  </r>
  <r>
    <n v="5934"/>
    <s v="US-2017-169551"/>
    <x v="437"/>
    <d v="2017-07-09T00:00:00"/>
    <x v="2"/>
    <s v="RL-19615"/>
    <s v="Rob Lucas"/>
    <x v="0"/>
    <s v="United States"/>
    <x v="10"/>
    <x v="9"/>
    <n v="19120"/>
    <s v="East"/>
    <s v="TEC-AC-10002018"/>
    <x v="2"/>
    <x v="11"/>
    <s v="AmazonBasics 3-Button USB Wired Mouse"/>
    <n v="16.776"/>
    <n v="3"/>
    <n v="0.2"/>
    <n v="4.8231000000000002"/>
  </r>
  <r>
    <n v="5935"/>
    <s v="US-2017-169551"/>
    <x v="437"/>
    <d v="2017-07-09T00:00:00"/>
    <x v="2"/>
    <s v="RL-19615"/>
    <s v="Rob Lucas"/>
    <x v="0"/>
    <s v="United States"/>
    <x v="10"/>
    <x v="9"/>
    <n v="19120"/>
    <s v="East"/>
    <s v="TEC-AC-10003033"/>
    <x v="2"/>
    <x v="11"/>
    <s v="Plantronics CS510 - Over-the-Head monaural Wireless Headset System"/>
    <n v="527.91999999999996"/>
    <n v="2"/>
    <n v="0.2"/>
    <n v="85.787000000000006"/>
  </r>
  <r>
    <n v="5936"/>
    <s v="CA-2016-103107"/>
    <x v="975"/>
    <d v="2016-07-04T00:00:00"/>
    <x v="3"/>
    <s v="RB-19465"/>
    <s v="Rick Bensley"/>
    <x v="2"/>
    <s v="United States"/>
    <x v="4"/>
    <x v="4"/>
    <n v="98103"/>
    <s v="West"/>
    <s v="FUR-FU-10000221"/>
    <x v="0"/>
    <x v="5"/>
    <s v="Master Caster Door Stop, Brown"/>
    <n v="25.4"/>
    <n v="5"/>
    <n v="0"/>
    <n v="8.6359999999999992"/>
  </r>
  <r>
    <n v="5937"/>
    <s v="CA-2016-103107"/>
    <x v="975"/>
    <d v="2016-07-04T00:00:00"/>
    <x v="3"/>
    <s v="RB-19465"/>
    <s v="Rick Bensley"/>
    <x v="2"/>
    <s v="United States"/>
    <x v="4"/>
    <x v="4"/>
    <n v="98103"/>
    <s v="West"/>
    <s v="TEC-PH-10001198"/>
    <x v="2"/>
    <x v="7"/>
    <s v="Avaya 4621SW VoIP phone"/>
    <n v="177.48"/>
    <n v="3"/>
    <n v="0.2"/>
    <n v="19.9665"/>
  </r>
  <r>
    <n v="5938"/>
    <s v="CA-2016-103107"/>
    <x v="975"/>
    <d v="2016-07-04T00:00:00"/>
    <x v="3"/>
    <s v="RB-19465"/>
    <s v="Rick Bensley"/>
    <x v="2"/>
    <s v="United States"/>
    <x v="4"/>
    <x v="4"/>
    <n v="98103"/>
    <s v="West"/>
    <s v="TEC-PH-10002564"/>
    <x v="2"/>
    <x v="7"/>
    <s v="OtterBox Defender Series Case - Samsung Galaxy S4"/>
    <n v="71.975999999999999"/>
    <n v="3"/>
    <n v="0.2"/>
    <n v="8.9969999999999999"/>
  </r>
  <r>
    <n v="5939"/>
    <s v="CA-2017-122077"/>
    <x v="240"/>
    <d v="2017-05-25T00:00:00"/>
    <x v="1"/>
    <s v="JF-15295"/>
    <s v="Jason Fortune-"/>
    <x v="0"/>
    <s v="United States"/>
    <x v="243"/>
    <x v="5"/>
    <n v="75023"/>
    <s v="Central"/>
    <s v="TEC-PH-10003811"/>
    <x v="2"/>
    <x v="7"/>
    <s v="Jabra Supreme Plus Driver Edition Headset"/>
    <n v="95.992000000000004"/>
    <n v="1"/>
    <n v="0.2"/>
    <n v="9.5991999999999997"/>
  </r>
  <r>
    <n v="5940"/>
    <s v="CA-2017-122077"/>
    <x v="240"/>
    <d v="2017-05-25T00:00:00"/>
    <x v="1"/>
    <s v="JF-15295"/>
    <s v="Jason Fortune-"/>
    <x v="0"/>
    <s v="United States"/>
    <x v="243"/>
    <x v="5"/>
    <n v="75023"/>
    <s v="Central"/>
    <s v="OFF-LA-10004178"/>
    <x v="1"/>
    <x v="2"/>
    <s v="Avery 491"/>
    <n v="13.215999999999999"/>
    <n v="4"/>
    <n v="0.2"/>
    <n v="4.2952000000000004"/>
  </r>
  <r>
    <n v="5941"/>
    <s v="CA-2017-112431"/>
    <x v="386"/>
    <d v="2017-10-14T00:00:00"/>
    <x v="0"/>
    <s v="RW-19690"/>
    <s v="Robert Waldorf"/>
    <x v="0"/>
    <s v="United States"/>
    <x v="1"/>
    <x v="1"/>
    <n v="90049"/>
    <s v="West"/>
    <s v="TEC-AC-10001465"/>
    <x v="2"/>
    <x v="11"/>
    <s v="SanDisk Cruzer 64 GB USB Flash Drive"/>
    <n v="435.84"/>
    <n v="12"/>
    <n v="0"/>
    <n v="130.75200000000001"/>
  </r>
  <r>
    <n v="5942"/>
    <s v="CA-2017-112431"/>
    <x v="386"/>
    <d v="2017-10-14T00:00:00"/>
    <x v="0"/>
    <s v="RW-19690"/>
    <s v="Robert Waldorf"/>
    <x v="0"/>
    <s v="United States"/>
    <x v="1"/>
    <x v="1"/>
    <n v="90049"/>
    <s v="West"/>
    <s v="OFF-AR-10000940"/>
    <x v="1"/>
    <x v="6"/>
    <s v="Newell 343"/>
    <n v="5.88"/>
    <n v="2"/>
    <n v="0"/>
    <n v="1.5875999999999999"/>
  </r>
  <r>
    <n v="5943"/>
    <s v="CA-2016-151092"/>
    <x v="876"/>
    <d v="2016-08-13T00:00:00"/>
    <x v="1"/>
    <s v="VG-21790"/>
    <s v="Vivek Gonzalez"/>
    <x v="0"/>
    <s v="United States"/>
    <x v="1"/>
    <x v="1"/>
    <n v="90032"/>
    <s v="West"/>
    <s v="TEC-PH-10001700"/>
    <x v="2"/>
    <x v="7"/>
    <s v="Panasonic KX-TG6844B Expandable Digital Cordless Telephone"/>
    <n v="211.16800000000001"/>
    <n v="4"/>
    <n v="0.2"/>
    <n v="18.4772"/>
  </r>
  <r>
    <n v="5944"/>
    <s v="CA-2014-104178"/>
    <x v="55"/>
    <d v="2014-08-29T00:00:00"/>
    <x v="1"/>
    <s v="JM-15265"/>
    <s v="Janet Molinari"/>
    <x v="1"/>
    <s v="United States"/>
    <x v="1"/>
    <x v="1"/>
    <n v="90036"/>
    <s v="West"/>
    <s v="FUR-FU-10000771"/>
    <x v="0"/>
    <x v="5"/>
    <s v="Eldon 200 Class Desk Accessories, Smoke"/>
    <n v="6.28"/>
    <n v="1"/>
    <n v="0"/>
    <n v="2.6375999999999999"/>
  </r>
  <r>
    <n v="5945"/>
    <s v="CA-2014-104178"/>
    <x v="55"/>
    <d v="2014-08-29T00:00:00"/>
    <x v="1"/>
    <s v="JM-15265"/>
    <s v="Janet Molinari"/>
    <x v="1"/>
    <s v="United States"/>
    <x v="1"/>
    <x v="1"/>
    <n v="90036"/>
    <s v="West"/>
    <s v="TEC-AC-10002399"/>
    <x v="2"/>
    <x v="11"/>
    <s v="SanDisk Cruzer 32 GB USB Flash Drive"/>
    <n v="95.1"/>
    <n v="5"/>
    <n v="0"/>
    <n v="30.431999999999999"/>
  </r>
  <r>
    <n v="5946"/>
    <s v="CA-2014-104178"/>
    <x v="55"/>
    <d v="2014-08-29T00:00:00"/>
    <x v="1"/>
    <s v="JM-15265"/>
    <s v="Janet Molinari"/>
    <x v="1"/>
    <s v="United States"/>
    <x v="1"/>
    <x v="1"/>
    <n v="90036"/>
    <s v="West"/>
    <s v="OFF-PA-10004983"/>
    <x v="1"/>
    <x v="10"/>
    <s v="Xerox 23"/>
    <n v="25.92"/>
    <n v="4"/>
    <n v="0"/>
    <n v="12.441599999999999"/>
  </r>
  <r>
    <n v="5947"/>
    <s v="CA-2014-104178"/>
    <x v="55"/>
    <d v="2014-08-29T00:00:00"/>
    <x v="1"/>
    <s v="JM-15265"/>
    <s v="Janet Molinari"/>
    <x v="1"/>
    <s v="United States"/>
    <x v="1"/>
    <x v="1"/>
    <n v="90036"/>
    <s v="West"/>
    <s v="OFF-ST-10004258"/>
    <x v="1"/>
    <x v="4"/>
    <s v="Portable Personal File Box"/>
    <n v="48.84"/>
    <n v="4"/>
    <n v="0"/>
    <n v="13.1868"/>
  </r>
  <r>
    <n v="5948"/>
    <s v="CA-2015-115924"/>
    <x v="471"/>
    <d v="2015-09-18T00:00:00"/>
    <x v="0"/>
    <s v="BE-11455"/>
    <s v="Brad Eason"/>
    <x v="2"/>
    <s v="United States"/>
    <x v="96"/>
    <x v="23"/>
    <n v="50315"/>
    <s v="Central"/>
    <s v="OFF-BI-10004040"/>
    <x v="1"/>
    <x v="8"/>
    <s v="Wilson Jones Impact Binders"/>
    <n v="25.9"/>
    <n v="5"/>
    <n v="0"/>
    <n v="12.691000000000001"/>
  </r>
  <r>
    <n v="5949"/>
    <s v="CA-2017-161046"/>
    <x v="916"/>
    <d v="2017-03-05T00:00:00"/>
    <x v="3"/>
    <s v="CB-12535"/>
    <s v="Claudia Bergmann"/>
    <x v="1"/>
    <s v="United States"/>
    <x v="295"/>
    <x v="35"/>
    <n v="38671"/>
    <s v="South"/>
    <s v="OFF-EN-10003862"/>
    <x v="1"/>
    <x v="12"/>
    <s v="Laser &amp; Ink Jet Business Envelopes"/>
    <n v="42.68"/>
    <n v="4"/>
    <n v="0"/>
    <n v="19.6328"/>
  </r>
  <r>
    <n v="5950"/>
    <s v="CA-2017-161046"/>
    <x v="916"/>
    <d v="2017-03-05T00:00:00"/>
    <x v="3"/>
    <s v="CB-12535"/>
    <s v="Claudia Bergmann"/>
    <x v="1"/>
    <s v="United States"/>
    <x v="295"/>
    <x v="35"/>
    <n v="38671"/>
    <s v="South"/>
    <s v="TEC-AC-10004571"/>
    <x v="2"/>
    <x v="11"/>
    <s v="Logitech G700s Rechargeable Gaming Mouse"/>
    <n v="299.97000000000003"/>
    <n v="3"/>
    <n v="0"/>
    <n v="125.98739999999999"/>
  </r>
  <r>
    <n v="5951"/>
    <s v="CA-2017-161046"/>
    <x v="916"/>
    <d v="2017-03-05T00:00:00"/>
    <x v="3"/>
    <s v="CB-12535"/>
    <s v="Claudia Bergmann"/>
    <x v="1"/>
    <s v="United States"/>
    <x v="295"/>
    <x v="35"/>
    <n v="38671"/>
    <s v="South"/>
    <s v="OFF-AP-10000891"/>
    <x v="1"/>
    <x v="9"/>
    <s v="Kensington 7 Outlet MasterPiece HOMEOFFICE Power Control Center"/>
    <n v="262.24"/>
    <n v="2"/>
    <n v="0"/>
    <n v="78.671999999999997"/>
  </r>
  <r>
    <n v="5952"/>
    <s v="CA-2017-161046"/>
    <x v="916"/>
    <d v="2017-03-05T00:00:00"/>
    <x v="3"/>
    <s v="CB-12535"/>
    <s v="Claudia Bergmann"/>
    <x v="1"/>
    <s v="United States"/>
    <x v="295"/>
    <x v="35"/>
    <n v="38671"/>
    <s v="South"/>
    <s v="OFF-BI-10002026"/>
    <x v="1"/>
    <x v="8"/>
    <s v="Ibico Recycled Linen-Style Covers"/>
    <n v="234.36"/>
    <n v="6"/>
    <n v="0"/>
    <n v="112.4928"/>
  </r>
  <r>
    <n v="5953"/>
    <s v="US-2017-141698"/>
    <x v="4"/>
    <d v="2017-04-21T00:00:00"/>
    <x v="1"/>
    <s v="SD-20485"/>
    <s v="Shirley Daniels"/>
    <x v="2"/>
    <s v="United States"/>
    <x v="12"/>
    <x v="5"/>
    <n v="77041"/>
    <s v="Central"/>
    <s v="OFF-PA-10001826"/>
    <x v="1"/>
    <x v="10"/>
    <s v="Xerox 207"/>
    <n v="20.736000000000001"/>
    <n v="4"/>
    <n v="0.2"/>
    <n v="7.2576000000000001"/>
  </r>
  <r>
    <n v="5954"/>
    <s v="US-2014-105151"/>
    <x v="809"/>
    <d v="2014-03-31T00:00:00"/>
    <x v="2"/>
    <s v="SG-20890"/>
    <s v="Susan Gilcrest"/>
    <x v="1"/>
    <s v="United States"/>
    <x v="20"/>
    <x v="15"/>
    <n v="10009"/>
    <s v="East"/>
    <s v="OFF-AR-10001231"/>
    <x v="1"/>
    <x v="6"/>
    <s v="Sanford EarthWrite Recycled Pencils, Medium Soft, #2"/>
    <n v="10.5"/>
    <n v="5"/>
    <n v="0"/>
    <n v="2.94"/>
  </r>
  <r>
    <n v="5955"/>
    <s v="CA-2014-155796"/>
    <x v="7"/>
    <d v="2014-11-15T00:00:00"/>
    <x v="0"/>
    <s v="TS-21430"/>
    <s v="Tom Stivers"/>
    <x v="1"/>
    <s v="United States"/>
    <x v="265"/>
    <x v="9"/>
    <n v="19601"/>
    <s v="East"/>
    <s v="FUR-FU-10000409"/>
    <x v="0"/>
    <x v="5"/>
    <s v="GE 4 Foot Flourescent Tube, 40 Watt"/>
    <n v="23.968"/>
    <n v="2"/>
    <n v="0.2"/>
    <n v="7.7896000000000001"/>
  </r>
  <r>
    <n v="5956"/>
    <s v="CA-2014-155796"/>
    <x v="7"/>
    <d v="2014-11-15T00:00:00"/>
    <x v="0"/>
    <s v="TS-21430"/>
    <s v="Tom Stivers"/>
    <x v="1"/>
    <s v="United States"/>
    <x v="265"/>
    <x v="9"/>
    <n v="19601"/>
    <s v="East"/>
    <s v="FUR-BO-10002545"/>
    <x v="0"/>
    <x v="0"/>
    <s v="Atlantic Metals Mobile 3-Shelf Bookcases, Custom Colors"/>
    <n v="521.96"/>
    <n v="4"/>
    <n v="0.5"/>
    <n v="-250.54079999999999"/>
  </r>
  <r>
    <n v="5957"/>
    <s v="CA-2016-127138"/>
    <x v="299"/>
    <d v="2016-03-15T00:00:00"/>
    <x v="0"/>
    <s v="DK-13225"/>
    <s v="Dean Katz"/>
    <x v="1"/>
    <s v="United States"/>
    <x v="8"/>
    <x v="1"/>
    <n v="94109"/>
    <s v="West"/>
    <s v="OFF-ST-10002756"/>
    <x v="1"/>
    <x v="4"/>
    <s v="Tennsco Stur-D-Stor Boltless Shelving, 5 Shelves, 24&quot; Deep, Sand"/>
    <n v="676.55"/>
    <n v="5"/>
    <n v="0"/>
    <n v="6.7655000000000003"/>
  </r>
  <r>
    <n v="5958"/>
    <s v="CA-2016-127138"/>
    <x v="299"/>
    <d v="2016-03-15T00:00:00"/>
    <x v="0"/>
    <s v="DK-13225"/>
    <s v="Dean Katz"/>
    <x v="1"/>
    <s v="United States"/>
    <x v="8"/>
    <x v="1"/>
    <n v="94109"/>
    <s v="West"/>
    <s v="OFF-AP-10003842"/>
    <x v="1"/>
    <x v="9"/>
    <s v="Euro-Pro Shark Turbo Vacuum"/>
    <n v="154.9"/>
    <n v="5"/>
    <n v="0"/>
    <n v="40.274000000000001"/>
  </r>
  <r>
    <n v="5959"/>
    <s v="CA-2016-127138"/>
    <x v="299"/>
    <d v="2016-03-15T00:00:00"/>
    <x v="0"/>
    <s v="DK-13225"/>
    <s v="Dean Katz"/>
    <x v="1"/>
    <s v="United States"/>
    <x v="8"/>
    <x v="1"/>
    <n v="94109"/>
    <s v="West"/>
    <s v="OFF-EN-10004459"/>
    <x v="1"/>
    <x v="12"/>
    <s v="Security-Tint Envelopes"/>
    <n v="30.56"/>
    <n v="4"/>
    <n v="0"/>
    <n v="14.974399999999999"/>
  </r>
  <r>
    <n v="5960"/>
    <s v="CA-2016-127138"/>
    <x v="299"/>
    <d v="2016-03-15T00:00:00"/>
    <x v="0"/>
    <s v="DK-13225"/>
    <s v="Dean Katz"/>
    <x v="1"/>
    <s v="United States"/>
    <x v="8"/>
    <x v="1"/>
    <n v="94109"/>
    <s v="West"/>
    <s v="FUR-CH-10003746"/>
    <x v="0"/>
    <x v="1"/>
    <s v="Hon 4070 Series Pagoda Round Back Stacking Chairs"/>
    <n v="770.35199999999998"/>
    <n v="3"/>
    <n v="0.2"/>
    <n v="77.035200000000003"/>
  </r>
  <r>
    <n v="5961"/>
    <s v="CA-2017-150602"/>
    <x v="839"/>
    <d v="2017-02-14T00:00:00"/>
    <x v="0"/>
    <s v="ML-17395"/>
    <s v="Marina Lichtenstein"/>
    <x v="1"/>
    <s v="United States"/>
    <x v="1"/>
    <x v="1"/>
    <n v="90045"/>
    <s v="West"/>
    <s v="FUR-FU-10003142"/>
    <x v="0"/>
    <x v="5"/>
    <s v="Master Big Foot Doorstop, Beige"/>
    <n v="21.12"/>
    <n v="4"/>
    <n v="0"/>
    <n v="6.5472000000000001"/>
  </r>
  <r>
    <n v="5962"/>
    <s v="CA-2014-140732"/>
    <x v="7"/>
    <d v="2014-11-13T00:00:00"/>
    <x v="0"/>
    <s v="MA-17560"/>
    <s v="Matt Abelman"/>
    <x v="2"/>
    <s v="United States"/>
    <x v="1"/>
    <x v="1"/>
    <n v="90004"/>
    <s v="West"/>
    <s v="TEC-PH-10001425"/>
    <x v="2"/>
    <x v="7"/>
    <s v="Mophie Juice Pack Helium for iPhone"/>
    <n v="575.928"/>
    <n v="9"/>
    <n v="0.2"/>
    <n v="57.592799999999997"/>
  </r>
  <r>
    <n v="5963"/>
    <s v="CA-2014-140732"/>
    <x v="7"/>
    <d v="2014-11-13T00:00:00"/>
    <x v="0"/>
    <s v="MA-17560"/>
    <s v="Matt Abelman"/>
    <x v="2"/>
    <s v="United States"/>
    <x v="1"/>
    <x v="1"/>
    <n v="90004"/>
    <s v="West"/>
    <s v="OFF-AP-10001626"/>
    <x v="1"/>
    <x v="9"/>
    <s v="Commercial WindTunnel Clean Air Upright Vacuum, Replacement Belts, Filtration Bags"/>
    <n v="7.78"/>
    <n v="2"/>
    <n v="0"/>
    <n v="2.0228000000000002"/>
  </r>
  <r>
    <n v="5964"/>
    <s v="CA-2014-140732"/>
    <x v="7"/>
    <d v="2014-11-13T00:00:00"/>
    <x v="0"/>
    <s v="MA-17560"/>
    <s v="Matt Abelman"/>
    <x v="2"/>
    <s v="United States"/>
    <x v="1"/>
    <x v="1"/>
    <n v="90004"/>
    <s v="West"/>
    <s v="OFF-PA-10003625"/>
    <x v="1"/>
    <x v="10"/>
    <s v="Xerox 1979"/>
    <n v="123.92"/>
    <n v="4"/>
    <n v="0"/>
    <n v="55.764000000000003"/>
  </r>
  <r>
    <n v="5965"/>
    <s v="CA-2017-119011"/>
    <x v="648"/>
    <d v="2017-08-25T00:00:00"/>
    <x v="1"/>
    <s v="LR-17035"/>
    <s v="Lisa Ryan"/>
    <x v="1"/>
    <s v="United States"/>
    <x v="8"/>
    <x v="1"/>
    <n v="94109"/>
    <s v="West"/>
    <s v="OFF-SU-10004768"/>
    <x v="1"/>
    <x v="14"/>
    <s v="Acme Kleencut Forged Steel Scissors"/>
    <n v="17.22"/>
    <n v="3"/>
    <n v="0"/>
    <n v="5.1660000000000004"/>
  </r>
  <r>
    <n v="5966"/>
    <s v="CA-2017-119011"/>
    <x v="648"/>
    <d v="2017-08-25T00:00:00"/>
    <x v="1"/>
    <s v="LR-17035"/>
    <s v="Lisa Ryan"/>
    <x v="1"/>
    <s v="United States"/>
    <x v="8"/>
    <x v="1"/>
    <n v="94109"/>
    <s v="West"/>
    <s v="OFF-ST-10000777"/>
    <x v="1"/>
    <x v="4"/>
    <s v="Companion Letter/Legal File, Black"/>
    <n v="226.56"/>
    <n v="6"/>
    <n v="0"/>
    <n v="63.436799999999998"/>
  </r>
  <r>
    <n v="5967"/>
    <s v="CA-2017-119011"/>
    <x v="648"/>
    <d v="2017-08-25T00:00:00"/>
    <x v="1"/>
    <s v="LR-17035"/>
    <s v="Lisa Ryan"/>
    <x v="1"/>
    <s v="United States"/>
    <x v="8"/>
    <x v="1"/>
    <n v="94109"/>
    <s v="West"/>
    <s v="TEC-PH-10003171"/>
    <x v="2"/>
    <x v="7"/>
    <s v="Plantronics Encore H101 Dual Earpieces Headset"/>
    <n v="107.88"/>
    <n v="3"/>
    <n v="0.2"/>
    <n v="10.788"/>
  </r>
  <r>
    <n v="5968"/>
    <s v="CA-2016-166912"/>
    <x v="804"/>
    <d v="2016-01-17T00:00:00"/>
    <x v="2"/>
    <s v="BE-11335"/>
    <s v="Bill Eplett"/>
    <x v="2"/>
    <s v="United States"/>
    <x v="20"/>
    <x v="15"/>
    <n v="10009"/>
    <s v="East"/>
    <s v="OFF-PA-10001033"/>
    <x v="1"/>
    <x v="10"/>
    <s v="Xerox 1893"/>
    <n v="81.98"/>
    <n v="2"/>
    <n v="0"/>
    <n v="40.170200000000001"/>
  </r>
  <r>
    <n v="5969"/>
    <s v="CA-2014-141726"/>
    <x v="836"/>
    <d v="2014-07-22T00:00:00"/>
    <x v="2"/>
    <s v="CC-12145"/>
    <s v="Charles Crestani"/>
    <x v="0"/>
    <s v="United States"/>
    <x v="70"/>
    <x v="1"/>
    <n v="92105"/>
    <s v="West"/>
    <s v="OFF-PA-10000418"/>
    <x v="1"/>
    <x v="10"/>
    <s v="Xerox 189"/>
    <n v="104.85"/>
    <n v="1"/>
    <n v="0"/>
    <n v="50.328000000000003"/>
  </r>
  <r>
    <n v="5970"/>
    <s v="CA-2014-141726"/>
    <x v="836"/>
    <d v="2014-07-22T00:00:00"/>
    <x v="2"/>
    <s v="CC-12145"/>
    <s v="Charles Crestani"/>
    <x v="0"/>
    <s v="United States"/>
    <x v="70"/>
    <x v="1"/>
    <n v="92105"/>
    <s v="West"/>
    <s v="OFF-BI-10001982"/>
    <x v="1"/>
    <x v="8"/>
    <s v="Wilson Jones Custom Binder Spines &amp; Labels"/>
    <n v="8.7040000000000006"/>
    <n v="2"/>
    <n v="0.2"/>
    <n v="3.1551999999999998"/>
  </r>
  <r>
    <n v="5971"/>
    <s v="CA-2014-141726"/>
    <x v="836"/>
    <d v="2014-07-22T00:00:00"/>
    <x v="2"/>
    <s v="CC-12145"/>
    <s v="Charles Crestani"/>
    <x v="0"/>
    <s v="United States"/>
    <x v="70"/>
    <x v="1"/>
    <n v="92105"/>
    <s v="West"/>
    <s v="OFF-PA-10002230"/>
    <x v="1"/>
    <x v="10"/>
    <s v="Xerox 1897"/>
    <n v="19.920000000000002"/>
    <n v="4"/>
    <n v="0"/>
    <n v="9.7607999999999997"/>
  </r>
  <r>
    <n v="5972"/>
    <s v="CA-2014-141726"/>
    <x v="836"/>
    <d v="2014-07-22T00:00:00"/>
    <x v="2"/>
    <s v="CC-12145"/>
    <s v="Charles Crestani"/>
    <x v="0"/>
    <s v="United States"/>
    <x v="70"/>
    <x v="1"/>
    <n v="92105"/>
    <s v="West"/>
    <s v="FUR-FU-10003577"/>
    <x v="0"/>
    <x v="5"/>
    <s v="Nu-Dell Leatherette Frames"/>
    <n v="43.02"/>
    <n v="3"/>
    <n v="0"/>
    <n v="15.4872"/>
  </r>
  <r>
    <n v="5973"/>
    <s v="CA-2017-115105"/>
    <x v="695"/>
    <d v="2017-02-11T00:00:00"/>
    <x v="1"/>
    <s v="BD-11770"/>
    <s v="Bryan Davis"/>
    <x v="0"/>
    <s v="United States"/>
    <x v="20"/>
    <x v="15"/>
    <n v="10024"/>
    <s v="East"/>
    <s v="FUR-BO-10001811"/>
    <x v="0"/>
    <x v="0"/>
    <s v="Atlantic Metals Mobile 5-Shelf Bookcases, Custom Colors"/>
    <n v="240.78399999999999"/>
    <n v="1"/>
    <n v="0.2"/>
    <n v="30.097999999999999"/>
  </r>
  <r>
    <n v="5974"/>
    <s v="CA-2015-143980"/>
    <x v="707"/>
    <d v="2015-12-29T00:00:00"/>
    <x v="1"/>
    <s v="JK-15640"/>
    <s v="Jim Kriz"/>
    <x v="2"/>
    <s v="United States"/>
    <x v="20"/>
    <x v="15"/>
    <n v="10011"/>
    <s v="East"/>
    <s v="OFF-AP-10003779"/>
    <x v="1"/>
    <x v="9"/>
    <s v="Kensington 7 Outlet MasterPiece Power Center with Fax/Phone Line Protection"/>
    <n v="414.96"/>
    <n v="2"/>
    <n v="0"/>
    <n v="124.488"/>
  </r>
  <r>
    <n v="5975"/>
    <s v="CA-2016-135636"/>
    <x v="750"/>
    <d v="2016-10-13T00:00:00"/>
    <x v="1"/>
    <s v="DB-13615"/>
    <s v="Doug Bickford"/>
    <x v="0"/>
    <s v="United States"/>
    <x v="35"/>
    <x v="3"/>
    <n v="28205"/>
    <s v="South"/>
    <s v="OFF-ST-10000676"/>
    <x v="1"/>
    <x v="4"/>
    <s v="Fellowes Econo/Stor Drawers"/>
    <n v="387.72"/>
    <n v="5"/>
    <n v="0.2"/>
    <n v="-67.850999999999999"/>
  </r>
  <r>
    <n v="5976"/>
    <s v="CA-2017-102155"/>
    <x v="1002"/>
    <d v="2017-07-17T00:00:00"/>
    <x v="1"/>
    <s v="RR-19525"/>
    <s v="Rick Reed"/>
    <x v="1"/>
    <s v="United States"/>
    <x v="356"/>
    <x v="41"/>
    <n v="66212"/>
    <s v="Central"/>
    <s v="OFF-ST-10001496"/>
    <x v="1"/>
    <x v="4"/>
    <s v="Standard Rollaway File with Lock"/>
    <n v="360.38"/>
    <n v="2"/>
    <n v="0"/>
    <n v="93.698800000000006"/>
  </r>
  <r>
    <n v="5977"/>
    <s v="CA-2017-102155"/>
    <x v="1002"/>
    <d v="2017-07-17T00:00:00"/>
    <x v="1"/>
    <s v="RR-19525"/>
    <s v="Rick Reed"/>
    <x v="1"/>
    <s v="United States"/>
    <x v="356"/>
    <x v="41"/>
    <n v="66212"/>
    <s v="Central"/>
    <s v="OFF-PA-10003673"/>
    <x v="1"/>
    <x v="10"/>
    <s v="Strathmore Photo Mount Cards"/>
    <n v="13.56"/>
    <n v="2"/>
    <n v="0"/>
    <n v="6.2375999999999996"/>
  </r>
  <r>
    <n v="5978"/>
    <s v="CA-2017-116953"/>
    <x v="558"/>
    <d v="2017-04-25T00:00:00"/>
    <x v="2"/>
    <s v="SV-20935"/>
    <s v="Susan Vittorini"/>
    <x v="0"/>
    <s v="United States"/>
    <x v="123"/>
    <x v="16"/>
    <n v="85204"/>
    <s v="West"/>
    <s v="TEC-PH-10004614"/>
    <x v="2"/>
    <x v="7"/>
    <s v="AT&amp;T 841000 Phone"/>
    <n v="552"/>
    <n v="10"/>
    <n v="0.2"/>
    <n v="34.5"/>
  </r>
  <r>
    <n v="5979"/>
    <s v="CA-2014-117765"/>
    <x v="557"/>
    <d v="2014-09-13T00:00:00"/>
    <x v="1"/>
    <s v="RB-19465"/>
    <s v="Rick Bensley"/>
    <x v="2"/>
    <s v="United States"/>
    <x v="251"/>
    <x v="26"/>
    <n v="74133"/>
    <s v="Central"/>
    <s v="FUR-TA-10001039"/>
    <x v="0"/>
    <x v="3"/>
    <s v="KI Adjustable-Height Table"/>
    <n v="429.9"/>
    <n v="5"/>
    <n v="0"/>
    <n v="111.774"/>
  </r>
  <r>
    <n v="5980"/>
    <s v="CA-2014-117765"/>
    <x v="557"/>
    <d v="2014-09-13T00:00:00"/>
    <x v="1"/>
    <s v="RB-19465"/>
    <s v="Rick Bensley"/>
    <x v="2"/>
    <s v="United States"/>
    <x v="251"/>
    <x v="26"/>
    <n v="74133"/>
    <s v="Central"/>
    <s v="OFF-BI-10000474"/>
    <x v="1"/>
    <x v="8"/>
    <s v="Avery Recycled Flexi-View Covers for Binding Systems"/>
    <n v="32.06"/>
    <n v="2"/>
    <n v="0"/>
    <n v="15.3888"/>
  </r>
  <r>
    <n v="5981"/>
    <s v="CA-2014-117765"/>
    <x v="557"/>
    <d v="2014-09-13T00:00:00"/>
    <x v="1"/>
    <s v="RB-19465"/>
    <s v="Rick Bensley"/>
    <x v="2"/>
    <s v="United States"/>
    <x v="251"/>
    <x v="26"/>
    <n v="74133"/>
    <s v="Central"/>
    <s v="FUR-CH-10004698"/>
    <x v="0"/>
    <x v="1"/>
    <s v="Padded Folding Chairs, Black, 4/Carton"/>
    <n v="161.96"/>
    <n v="2"/>
    <n v="0"/>
    <n v="45.348799999999997"/>
  </r>
  <r>
    <n v="5982"/>
    <s v="CA-2014-117765"/>
    <x v="557"/>
    <d v="2014-09-13T00:00:00"/>
    <x v="1"/>
    <s v="RB-19465"/>
    <s v="Rick Bensley"/>
    <x v="2"/>
    <s v="United States"/>
    <x v="251"/>
    <x v="26"/>
    <n v="74133"/>
    <s v="Central"/>
    <s v="OFF-ST-10003327"/>
    <x v="1"/>
    <x v="4"/>
    <s v="Akro-Mils 12-Gallon Tote"/>
    <n v="19.86"/>
    <n v="2"/>
    <n v="0"/>
    <n v="5.7594000000000003"/>
  </r>
  <r>
    <n v="5983"/>
    <s v="CA-2016-114895"/>
    <x v="831"/>
    <d v="2016-11-28T00:00:00"/>
    <x v="1"/>
    <s v="MV-18190"/>
    <s v="Mike Vittorini"/>
    <x v="0"/>
    <s v="United States"/>
    <x v="20"/>
    <x v="15"/>
    <n v="10035"/>
    <s v="East"/>
    <s v="OFF-PA-10000232"/>
    <x v="1"/>
    <x v="10"/>
    <s v="Xerox 1975"/>
    <n v="12.96"/>
    <n v="2"/>
    <n v="0"/>
    <n v="6.3503999999999996"/>
  </r>
  <r>
    <n v="5984"/>
    <s v="CA-2017-112984"/>
    <x v="118"/>
    <d v="2017-09-18T00:00:00"/>
    <x v="0"/>
    <s v="EH-14185"/>
    <s v="Evan Henry"/>
    <x v="0"/>
    <s v="United States"/>
    <x v="10"/>
    <x v="9"/>
    <n v="19143"/>
    <s v="East"/>
    <s v="OFF-PA-10003657"/>
    <x v="1"/>
    <x v="10"/>
    <s v="Xerox 1927"/>
    <n v="20.544"/>
    <n v="6"/>
    <n v="0.2"/>
    <n v="6.42"/>
  </r>
  <r>
    <n v="5985"/>
    <s v="CA-2016-163776"/>
    <x v="1080"/>
    <d v="2016-07-25T00:00:00"/>
    <x v="1"/>
    <s v="JS-16030"/>
    <s v="Joy Smith"/>
    <x v="0"/>
    <s v="United States"/>
    <x v="413"/>
    <x v="35"/>
    <n v="39401"/>
    <s v="South"/>
    <s v="FUR-FU-10001185"/>
    <x v="0"/>
    <x v="5"/>
    <s v="Advantus Employee of the Month Certificate Frame, 11 x 13-1/2"/>
    <n v="185.58"/>
    <n v="6"/>
    <n v="0"/>
    <n v="76.087800000000001"/>
  </r>
  <r>
    <n v="5986"/>
    <s v="CA-2016-163776"/>
    <x v="1080"/>
    <d v="2016-07-25T00:00:00"/>
    <x v="1"/>
    <s v="JS-16030"/>
    <s v="Joy Smith"/>
    <x v="0"/>
    <s v="United States"/>
    <x v="413"/>
    <x v="35"/>
    <n v="39401"/>
    <s v="South"/>
    <s v="OFF-BI-10003007"/>
    <x v="1"/>
    <x v="8"/>
    <s v="Premium Transparent Presentation Covers, No Pattern/Clear, 8 1/2&quot; x 11&quot;"/>
    <n v="77.56"/>
    <n v="2"/>
    <n v="0"/>
    <n v="35.677599999999998"/>
  </r>
  <r>
    <n v="5987"/>
    <s v="CA-2016-163776"/>
    <x v="1080"/>
    <d v="2016-07-25T00:00:00"/>
    <x v="1"/>
    <s v="JS-16030"/>
    <s v="Joy Smith"/>
    <x v="0"/>
    <s v="United States"/>
    <x v="413"/>
    <x v="35"/>
    <n v="39401"/>
    <s v="South"/>
    <s v="OFF-ST-10002485"/>
    <x v="1"/>
    <x v="4"/>
    <s v="Rogers Deluxe File Chest"/>
    <n v="87.92"/>
    <n v="4"/>
    <n v="0"/>
    <n v="0.87919999999999998"/>
  </r>
  <r>
    <n v="5988"/>
    <s v="CA-2016-163776"/>
    <x v="1080"/>
    <d v="2016-07-25T00:00:00"/>
    <x v="1"/>
    <s v="JS-16030"/>
    <s v="Joy Smith"/>
    <x v="0"/>
    <s v="United States"/>
    <x v="413"/>
    <x v="35"/>
    <n v="39401"/>
    <s v="South"/>
    <s v="OFF-PA-10001033"/>
    <x v="1"/>
    <x v="10"/>
    <s v="Xerox 1893"/>
    <n v="245.94"/>
    <n v="6"/>
    <n v="0"/>
    <n v="120.5106"/>
  </r>
  <r>
    <n v="5989"/>
    <s v="CA-2016-163776"/>
    <x v="1080"/>
    <d v="2016-07-25T00:00:00"/>
    <x v="1"/>
    <s v="JS-16030"/>
    <s v="Joy Smith"/>
    <x v="0"/>
    <s v="United States"/>
    <x v="413"/>
    <x v="35"/>
    <n v="39401"/>
    <s v="South"/>
    <s v="OFF-BI-10000404"/>
    <x v="1"/>
    <x v="8"/>
    <s v="Avery Printable Repositionable Plastic Tabs"/>
    <n v="8.6"/>
    <n v="1"/>
    <n v="0"/>
    <n v="4.0419999999999998"/>
  </r>
  <r>
    <n v="5990"/>
    <s v="CA-2016-163776"/>
    <x v="1080"/>
    <d v="2016-07-25T00:00:00"/>
    <x v="1"/>
    <s v="JS-16030"/>
    <s v="Joy Smith"/>
    <x v="0"/>
    <s v="United States"/>
    <x v="413"/>
    <x v="35"/>
    <n v="39401"/>
    <s v="South"/>
    <s v="FUR-BO-10003546"/>
    <x v="0"/>
    <x v="0"/>
    <s v="Hon 4-Shelf Metal Bookcases"/>
    <n v="504.9"/>
    <n v="5"/>
    <n v="0"/>
    <n v="126.22499999999999"/>
  </r>
  <r>
    <n v="5991"/>
    <s v="US-2017-163300"/>
    <x v="175"/>
    <d v="2017-09-21T00:00:00"/>
    <x v="1"/>
    <s v="ES-14020"/>
    <s v="Erica Smith"/>
    <x v="0"/>
    <s v="United States"/>
    <x v="1"/>
    <x v="1"/>
    <n v="90049"/>
    <s v="West"/>
    <s v="OFF-BI-10004390"/>
    <x v="1"/>
    <x v="8"/>
    <s v="GBC DocuBind 200 Manual Binding Machine"/>
    <n v="2357.4879999999998"/>
    <n v="7"/>
    <n v="0.2"/>
    <n v="884.05799999999999"/>
  </r>
  <r>
    <n v="5992"/>
    <s v="US-2017-163300"/>
    <x v="175"/>
    <d v="2017-09-21T00:00:00"/>
    <x v="1"/>
    <s v="ES-14020"/>
    <s v="Erica Smith"/>
    <x v="0"/>
    <s v="United States"/>
    <x v="1"/>
    <x v="1"/>
    <n v="90049"/>
    <s v="West"/>
    <s v="TEC-PH-10001700"/>
    <x v="2"/>
    <x v="7"/>
    <s v="Panasonic KX-TG6844B Expandable Digital Cordless Telephone"/>
    <n v="369.54399999999998"/>
    <n v="7"/>
    <n v="0.2"/>
    <n v="32.335099999999997"/>
  </r>
  <r>
    <n v="5993"/>
    <s v="US-2017-163300"/>
    <x v="175"/>
    <d v="2017-09-21T00:00:00"/>
    <x v="1"/>
    <s v="ES-14020"/>
    <s v="Erica Smith"/>
    <x v="0"/>
    <s v="United States"/>
    <x v="1"/>
    <x v="1"/>
    <n v="90049"/>
    <s v="West"/>
    <s v="FUR-CH-10003396"/>
    <x v="0"/>
    <x v="1"/>
    <s v="Global Deluxe Steno Chair"/>
    <n v="184.75200000000001"/>
    <n v="3"/>
    <n v="0.2"/>
    <n v="-20.784600000000001"/>
  </r>
  <r>
    <n v="5994"/>
    <s v="CA-2016-162187"/>
    <x v="25"/>
    <d v="2016-12-11T00:00:00"/>
    <x v="3"/>
    <s v="NS-18640"/>
    <s v="Noel Staavos"/>
    <x v="1"/>
    <s v="United States"/>
    <x v="38"/>
    <x v="24"/>
    <n v="43229"/>
    <s v="East"/>
    <s v="OFF-ST-10001558"/>
    <x v="1"/>
    <x v="4"/>
    <s v="Acco Perma 4000 Stacking Storage Drawers"/>
    <n v="64.959999999999994"/>
    <n v="5"/>
    <n v="0.2"/>
    <n v="-4.0599999999999996"/>
  </r>
  <r>
    <n v="5995"/>
    <s v="CA-2016-162187"/>
    <x v="25"/>
    <d v="2016-12-11T00:00:00"/>
    <x v="3"/>
    <s v="NS-18640"/>
    <s v="Noel Staavos"/>
    <x v="1"/>
    <s v="United States"/>
    <x v="38"/>
    <x v="24"/>
    <n v="43229"/>
    <s v="East"/>
    <s v="OFF-SU-10004782"/>
    <x v="1"/>
    <x v="14"/>
    <s v="Elite 5&quot; Scissors"/>
    <n v="13.52"/>
    <n v="2"/>
    <n v="0.2"/>
    <n v="1.69"/>
  </r>
  <r>
    <n v="5996"/>
    <s v="CA-2016-162187"/>
    <x v="25"/>
    <d v="2016-12-11T00:00:00"/>
    <x v="3"/>
    <s v="NS-18640"/>
    <s v="Noel Staavos"/>
    <x v="1"/>
    <s v="United States"/>
    <x v="38"/>
    <x v="24"/>
    <n v="43229"/>
    <s v="East"/>
    <s v="FUR-CH-10003298"/>
    <x v="0"/>
    <x v="1"/>
    <s v="Office Star - Contemporary Task Swivel chair with Loop Arms, Charcoal"/>
    <n v="458.43"/>
    <n v="5"/>
    <n v="0.3"/>
    <n v="-137.529"/>
  </r>
  <r>
    <n v="5997"/>
    <s v="CA-2016-162187"/>
    <x v="25"/>
    <d v="2016-12-11T00:00:00"/>
    <x v="3"/>
    <s v="NS-18640"/>
    <s v="Noel Staavos"/>
    <x v="1"/>
    <s v="United States"/>
    <x v="38"/>
    <x v="24"/>
    <n v="43229"/>
    <s v="East"/>
    <s v="OFF-AP-10000576"/>
    <x v="1"/>
    <x v="9"/>
    <s v="Belkin 325VA UPS Surge Protector, 6'"/>
    <n v="387.13600000000002"/>
    <n v="4"/>
    <n v="0.2"/>
    <n v="24.196000000000002"/>
  </r>
  <r>
    <n v="5998"/>
    <s v="CA-2016-162187"/>
    <x v="25"/>
    <d v="2016-12-11T00:00:00"/>
    <x v="3"/>
    <s v="NS-18640"/>
    <s v="Noel Staavos"/>
    <x v="1"/>
    <s v="United States"/>
    <x v="38"/>
    <x v="24"/>
    <n v="43229"/>
    <s v="East"/>
    <s v="FUR-TA-10003008"/>
    <x v="0"/>
    <x v="3"/>
    <s v="Lesro Round Back Collection Coffee Table, End Table"/>
    <n v="328.59"/>
    <n v="3"/>
    <n v="0.4"/>
    <n v="-147.8655"/>
  </r>
  <r>
    <n v="5999"/>
    <s v="US-2014-112991"/>
    <x v="325"/>
    <d v="2014-12-14T00:00:00"/>
    <x v="1"/>
    <s v="SH-19975"/>
    <s v="Sally Hughsby"/>
    <x v="1"/>
    <s v="United States"/>
    <x v="460"/>
    <x v="45"/>
    <n v="83605"/>
    <s v="West"/>
    <s v="FUR-CH-10001708"/>
    <x v="0"/>
    <x v="1"/>
    <s v="Office Star - Contemporary Swivel Chair with Padded Adjustable Arms and Flex Back"/>
    <n v="338.35199999999998"/>
    <n v="3"/>
    <n v="0.2"/>
    <n v="4.2294"/>
  </r>
  <r>
    <n v="6000"/>
    <s v="US-2014-112991"/>
    <x v="325"/>
    <d v="2014-12-14T00:00:00"/>
    <x v="1"/>
    <s v="SH-19975"/>
    <s v="Sally Hughsby"/>
    <x v="1"/>
    <s v="United States"/>
    <x v="460"/>
    <x v="45"/>
    <n v="83605"/>
    <s v="West"/>
    <s v="OFF-PA-10000019"/>
    <x v="1"/>
    <x v="10"/>
    <s v="Xerox 1931"/>
    <n v="25.92"/>
    <n v="4"/>
    <n v="0"/>
    <n v="12.441599999999999"/>
  </r>
  <r>
    <n v="6001"/>
    <s v="US-2014-112991"/>
    <x v="325"/>
    <d v="2014-12-14T00:00:00"/>
    <x v="1"/>
    <s v="SH-19975"/>
    <s v="Sally Hughsby"/>
    <x v="1"/>
    <s v="United States"/>
    <x v="460"/>
    <x v="45"/>
    <n v="83605"/>
    <s v="West"/>
    <s v="OFF-PA-10002222"/>
    <x v="1"/>
    <x v="10"/>
    <s v="Xerox Color Copier Paper, 11&quot; x 17&quot;, Ream"/>
    <n v="91.36"/>
    <n v="4"/>
    <n v="0"/>
    <n v="42.025599999999997"/>
  </r>
  <r>
    <n v="6002"/>
    <s v="CA-2014-124079"/>
    <x v="736"/>
    <d v="2014-12-17T00:00:00"/>
    <x v="1"/>
    <s v="RF-19345"/>
    <s v="Randy Ferguson"/>
    <x v="1"/>
    <s v="United States"/>
    <x v="42"/>
    <x v="16"/>
    <n v="85023"/>
    <s v="West"/>
    <s v="FUR-FU-10002553"/>
    <x v="0"/>
    <x v="5"/>
    <s v="Electrix Incandescent Magnifying Lamp, Black"/>
    <n v="87.96"/>
    <n v="3"/>
    <n v="0.2"/>
    <n v="7.6965000000000003"/>
  </r>
  <r>
    <n v="6003"/>
    <s v="CA-2014-124079"/>
    <x v="736"/>
    <d v="2014-12-17T00:00:00"/>
    <x v="1"/>
    <s v="RF-19345"/>
    <s v="Randy Ferguson"/>
    <x v="1"/>
    <s v="United States"/>
    <x v="42"/>
    <x v="16"/>
    <n v="85023"/>
    <s v="West"/>
    <s v="OFF-BI-10002103"/>
    <x v="1"/>
    <x v="8"/>
    <s v="Cardinal Slant-D Ring Binder, Heavy Gauge Vinyl"/>
    <n v="5.2140000000000004"/>
    <n v="2"/>
    <n v="0.7"/>
    <n v="-4.1711999999999998"/>
  </r>
  <r>
    <n v="6004"/>
    <s v="US-2017-146878"/>
    <x v="296"/>
    <d v="2017-09-27T00:00:00"/>
    <x v="1"/>
    <s v="DL-12865"/>
    <s v="Dan Lawera"/>
    <x v="0"/>
    <s v="United States"/>
    <x v="100"/>
    <x v="2"/>
    <n v="33142"/>
    <s v="South"/>
    <s v="OFF-BI-10002794"/>
    <x v="1"/>
    <x v="8"/>
    <s v="Avery Trapezoid Ring Binder, 3&quot; Capacity, Black, 1040 sheets"/>
    <n v="12.294"/>
    <n v="1"/>
    <n v="0.7"/>
    <n v="-8.6058000000000003"/>
  </r>
  <r>
    <n v="6005"/>
    <s v="CA-2017-107244"/>
    <x v="210"/>
    <d v="2017-09-11T00:00:00"/>
    <x v="1"/>
    <s v="AG-10390"/>
    <s v="Allen Goldenen"/>
    <x v="0"/>
    <s v="United States"/>
    <x v="1"/>
    <x v="1"/>
    <n v="90004"/>
    <s v="West"/>
    <s v="FUR-FU-10002597"/>
    <x v="0"/>
    <x v="5"/>
    <s v="C-Line Magnetic Cubicle Keepers, Clear Polypropylene"/>
    <n v="19.760000000000002"/>
    <n v="4"/>
    <n v="0"/>
    <n v="8.2992000000000008"/>
  </r>
  <r>
    <n v="6006"/>
    <s v="CA-2015-100657"/>
    <x v="121"/>
    <d v="2015-11-07T00:00:00"/>
    <x v="1"/>
    <s v="SW-20245"/>
    <s v="Scot Wooten"/>
    <x v="0"/>
    <s v="United States"/>
    <x v="21"/>
    <x v="15"/>
    <n v="12180"/>
    <s v="East"/>
    <s v="FUR-CH-10003535"/>
    <x v="0"/>
    <x v="1"/>
    <s v="Global Armless Task Chair, Royal Blue"/>
    <n v="109.764"/>
    <n v="2"/>
    <n v="0.1"/>
    <n v="8.5372000000000003"/>
  </r>
  <r>
    <n v="6007"/>
    <s v="CA-2017-129581"/>
    <x v="157"/>
    <d v="2017-12-18T00:00:00"/>
    <x v="1"/>
    <s v="KN-16390"/>
    <s v="Katherine Nockton"/>
    <x v="1"/>
    <s v="United States"/>
    <x v="217"/>
    <x v="31"/>
    <n v="2740"/>
    <s v="East"/>
    <s v="TEC-PH-10001527"/>
    <x v="2"/>
    <x v="7"/>
    <s v="Plantronics MX500i Earset"/>
    <n v="128.85"/>
    <n v="3"/>
    <n v="0"/>
    <n v="3.8654999999999999"/>
  </r>
  <r>
    <n v="6008"/>
    <s v="CA-2017-129028"/>
    <x v="719"/>
    <d v="2017-04-03T00:00:00"/>
    <x v="2"/>
    <s v="GB-14530"/>
    <s v="George Bell"/>
    <x v="1"/>
    <s v="United States"/>
    <x v="159"/>
    <x v="20"/>
    <n v="29501"/>
    <s v="South"/>
    <s v="FUR-FU-10004006"/>
    <x v="0"/>
    <x v="5"/>
    <s v="Deflect-o DuraMat Lighweight, Studded, Beveled Mat for Low Pile Carpeting"/>
    <n v="127.95"/>
    <n v="3"/>
    <n v="0"/>
    <n v="21.7515"/>
  </r>
  <r>
    <n v="6009"/>
    <s v="CA-2015-135580"/>
    <x v="1081"/>
    <d v="2016-01-03T00:00:00"/>
    <x v="1"/>
    <s v="CL-12565"/>
    <s v="Clay Ludtke"/>
    <x v="0"/>
    <s v="United States"/>
    <x v="1"/>
    <x v="1"/>
    <n v="90049"/>
    <s v="West"/>
    <s v="OFF-PA-10000595"/>
    <x v="1"/>
    <x v="10"/>
    <s v="Xerox 1929"/>
    <n v="68.52"/>
    <n v="3"/>
    <n v="0"/>
    <n v="31.519200000000001"/>
  </r>
  <r>
    <n v="6010"/>
    <s v="CA-2015-135580"/>
    <x v="1081"/>
    <d v="2016-01-03T00:00:00"/>
    <x v="1"/>
    <s v="CL-12565"/>
    <s v="Clay Ludtke"/>
    <x v="0"/>
    <s v="United States"/>
    <x v="1"/>
    <x v="1"/>
    <n v="90049"/>
    <s v="West"/>
    <s v="OFF-ST-10000798"/>
    <x v="1"/>
    <x v="4"/>
    <s v="2300 Heavy-Duty Transfer File Systems by Perma"/>
    <n v="74.94"/>
    <n v="3"/>
    <n v="0"/>
    <n v="14.2386"/>
  </r>
  <r>
    <n v="6011"/>
    <s v="CA-2015-135580"/>
    <x v="1081"/>
    <d v="2016-01-03T00:00:00"/>
    <x v="1"/>
    <s v="CL-12565"/>
    <s v="Clay Ludtke"/>
    <x v="0"/>
    <s v="United States"/>
    <x v="1"/>
    <x v="1"/>
    <n v="90049"/>
    <s v="West"/>
    <s v="TEC-MA-10004002"/>
    <x v="2"/>
    <x v="15"/>
    <s v="Zebra GX420t Direct Thermal/Thermal Transfer Printer"/>
    <n v="2548.56"/>
    <n v="6"/>
    <n v="0.2"/>
    <n v="286.71300000000002"/>
  </r>
  <r>
    <n v="6012"/>
    <s v="CA-2015-135580"/>
    <x v="1081"/>
    <d v="2016-01-03T00:00:00"/>
    <x v="1"/>
    <s v="CL-12565"/>
    <s v="Clay Ludtke"/>
    <x v="0"/>
    <s v="United States"/>
    <x v="1"/>
    <x v="1"/>
    <n v="90049"/>
    <s v="West"/>
    <s v="OFF-EN-10003296"/>
    <x v="1"/>
    <x v="12"/>
    <s v="Tyvek Side-Opening Peel &amp; Seel Expanding Envelopes"/>
    <n v="271.44"/>
    <n v="3"/>
    <n v="0"/>
    <n v="122.148"/>
  </r>
  <r>
    <n v="6013"/>
    <s v="CA-2015-135580"/>
    <x v="1081"/>
    <d v="2016-01-03T00:00:00"/>
    <x v="1"/>
    <s v="CL-12565"/>
    <s v="Clay Ludtke"/>
    <x v="0"/>
    <s v="United States"/>
    <x v="1"/>
    <x v="1"/>
    <n v="90049"/>
    <s v="West"/>
    <s v="TEC-PH-10004345"/>
    <x v="2"/>
    <x v="7"/>
    <s v="Cisco SPA 502G IP Phone"/>
    <n v="287.88"/>
    <n v="3"/>
    <n v="0.2"/>
    <n v="35.984999999999999"/>
  </r>
  <r>
    <n v="6014"/>
    <s v="CA-2016-159016"/>
    <x v="612"/>
    <d v="2016-03-11T00:00:00"/>
    <x v="2"/>
    <s v="KF-16285"/>
    <s v="Karen Ferguson"/>
    <x v="2"/>
    <s v="United States"/>
    <x v="1"/>
    <x v="1"/>
    <n v="90008"/>
    <s v="West"/>
    <s v="OFF-PA-10004405"/>
    <x v="1"/>
    <x v="10"/>
    <s v="Rediform Voice Mail Log Books"/>
    <n v="14.9"/>
    <n v="5"/>
    <n v="0"/>
    <n v="7.1520000000000001"/>
  </r>
  <r>
    <n v="6015"/>
    <s v="CA-2016-159016"/>
    <x v="612"/>
    <d v="2016-03-11T00:00:00"/>
    <x v="2"/>
    <s v="KF-16285"/>
    <s v="Karen Ferguson"/>
    <x v="2"/>
    <s v="United States"/>
    <x v="1"/>
    <x v="1"/>
    <n v="90008"/>
    <s v="West"/>
    <s v="TEC-PH-10002885"/>
    <x v="2"/>
    <x v="7"/>
    <s v="Apple iPhone 5"/>
    <n v="4158.9120000000003"/>
    <n v="8"/>
    <n v="0.2"/>
    <n v="363.90480000000002"/>
  </r>
  <r>
    <n v="6016"/>
    <s v="CA-2014-102652"/>
    <x v="322"/>
    <d v="2014-04-12T00:00:00"/>
    <x v="1"/>
    <s v="AY-10555"/>
    <s v="Andy Yotov"/>
    <x v="1"/>
    <s v="United States"/>
    <x v="1"/>
    <x v="1"/>
    <n v="90049"/>
    <s v="West"/>
    <s v="FUR-FU-10000747"/>
    <x v="0"/>
    <x v="5"/>
    <s v="Tenex B1-RE Series Chair Mats for Low Pile Carpets"/>
    <n v="91.96"/>
    <n v="2"/>
    <n v="0"/>
    <n v="15.6332"/>
  </r>
  <r>
    <n v="6017"/>
    <s v="CA-2014-102652"/>
    <x v="322"/>
    <d v="2014-04-12T00:00:00"/>
    <x v="1"/>
    <s v="AY-10555"/>
    <s v="Andy Yotov"/>
    <x v="1"/>
    <s v="United States"/>
    <x v="1"/>
    <x v="1"/>
    <n v="90049"/>
    <s v="West"/>
    <s v="FUR-FU-10001918"/>
    <x v="0"/>
    <x v="5"/>
    <s v="C-Line Cubicle Keepers Polyproplyene Holder With Velcro Backings"/>
    <n v="33.11"/>
    <n v="7"/>
    <n v="0"/>
    <n v="12.9129"/>
  </r>
  <r>
    <n v="6018"/>
    <s v="CA-2014-102652"/>
    <x v="322"/>
    <d v="2014-04-12T00:00:00"/>
    <x v="1"/>
    <s v="AY-10555"/>
    <s v="Andy Yotov"/>
    <x v="1"/>
    <s v="United States"/>
    <x v="1"/>
    <x v="1"/>
    <n v="90049"/>
    <s v="West"/>
    <s v="OFF-PA-10003309"/>
    <x v="1"/>
    <x v="10"/>
    <s v="Xerox 211"/>
    <n v="19.440000000000001"/>
    <n v="3"/>
    <n v="0"/>
    <n v="9.3312000000000008"/>
  </r>
  <r>
    <n v="6019"/>
    <s v="CA-2014-102652"/>
    <x v="322"/>
    <d v="2014-04-12T00:00:00"/>
    <x v="1"/>
    <s v="AY-10555"/>
    <s v="Andy Yotov"/>
    <x v="1"/>
    <s v="United States"/>
    <x v="1"/>
    <x v="1"/>
    <n v="90049"/>
    <s v="West"/>
    <s v="OFF-PA-10001977"/>
    <x v="1"/>
    <x v="10"/>
    <s v="Xerox 194"/>
    <n v="55.48"/>
    <n v="1"/>
    <n v="0"/>
    <n v="26.630400000000002"/>
  </r>
  <r>
    <n v="6020"/>
    <s v="CA-2014-152422"/>
    <x v="1082"/>
    <d v="2014-10-10T00:00:00"/>
    <x v="0"/>
    <s v="BD-11635"/>
    <s v="Brian Derr"/>
    <x v="0"/>
    <s v="United States"/>
    <x v="38"/>
    <x v="24"/>
    <n v="43229"/>
    <s v="East"/>
    <s v="OFF-AP-10002892"/>
    <x v="1"/>
    <x v="9"/>
    <s v="Belkin F5C206VTEL 6 Outlet Surge"/>
    <n v="91.92"/>
    <n v="5"/>
    <n v="0.2"/>
    <n v="11.49"/>
  </r>
  <r>
    <n v="6021"/>
    <s v="US-2016-156692"/>
    <x v="572"/>
    <d v="2016-08-13T00:00:00"/>
    <x v="3"/>
    <s v="HG-15025"/>
    <s v="Hunter Glantz"/>
    <x v="0"/>
    <s v="United States"/>
    <x v="461"/>
    <x v="28"/>
    <n v="70065"/>
    <s v="South"/>
    <s v="OFF-AP-10002222"/>
    <x v="1"/>
    <x v="9"/>
    <s v="Staple holder"/>
    <n v="17.34"/>
    <n v="2"/>
    <n v="0"/>
    <n v="4.6818"/>
  </r>
  <r>
    <n v="6022"/>
    <s v="US-2016-156692"/>
    <x v="572"/>
    <d v="2016-08-13T00:00:00"/>
    <x v="3"/>
    <s v="HG-15025"/>
    <s v="Hunter Glantz"/>
    <x v="0"/>
    <s v="United States"/>
    <x v="461"/>
    <x v="28"/>
    <n v="70065"/>
    <s v="South"/>
    <s v="TEC-AC-10000158"/>
    <x v="2"/>
    <x v="11"/>
    <s v="Sony 64GB Class 10 Micro SDHC R40 Memory Card"/>
    <n v="71.98"/>
    <n v="2"/>
    <n v="0"/>
    <n v="15.1158"/>
  </r>
  <r>
    <n v="6023"/>
    <s v="CA-2014-130869"/>
    <x v="664"/>
    <d v="2014-11-21T00:00:00"/>
    <x v="1"/>
    <s v="CB-12025"/>
    <s v="Cassandra Brandow"/>
    <x v="0"/>
    <s v="United States"/>
    <x v="444"/>
    <x v="5"/>
    <n v="75104"/>
    <s v="Central"/>
    <s v="OFF-EN-10002600"/>
    <x v="1"/>
    <x v="12"/>
    <s v="Redi-Strip #10 Envelopes, 4 1/8 x 9 1/2"/>
    <n v="7.08"/>
    <n v="3"/>
    <n v="0.2"/>
    <n v="2.4780000000000002"/>
  </r>
  <r>
    <n v="6024"/>
    <s v="US-2017-128832"/>
    <x v="558"/>
    <d v="2017-04-27T00:00:00"/>
    <x v="2"/>
    <s v="LS-16945"/>
    <s v="Linda Southworth"/>
    <x v="1"/>
    <s v="United States"/>
    <x v="205"/>
    <x v="34"/>
    <n v="2908"/>
    <s v="East"/>
    <s v="TEC-AC-10004855"/>
    <x v="2"/>
    <x v="11"/>
    <s v="V7 USB Numeric Keypad"/>
    <n v="69.98"/>
    <n v="2"/>
    <n v="0"/>
    <n v="4.8986000000000001"/>
  </r>
  <r>
    <n v="6025"/>
    <s v="CA-2017-139717"/>
    <x v="1043"/>
    <d v="2017-08-26T00:00:00"/>
    <x v="0"/>
    <s v="DM-13015"/>
    <s v="Darrin Martin"/>
    <x v="0"/>
    <s v="United States"/>
    <x v="152"/>
    <x v="24"/>
    <n v="43130"/>
    <s v="East"/>
    <s v="OFF-AP-10000938"/>
    <x v="1"/>
    <x v="9"/>
    <s v="Avanti 1.7 Cu. Ft. Refrigerator"/>
    <n v="646.27200000000005"/>
    <n v="8"/>
    <n v="0.2"/>
    <n v="64.627200000000002"/>
  </r>
  <r>
    <n v="6026"/>
    <s v="CA-2017-139717"/>
    <x v="1043"/>
    <d v="2017-08-26T00:00:00"/>
    <x v="0"/>
    <s v="DM-13015"/>
    <s v="Darrin Martin"/>
    <x v="0"/>
    <s v="United States"/>
    <x v="152"/>
    <x v="24"/>
    <n v="43130"/>
    <s v="East"/>
    <s v="OFF-PA-10002195"/>
    <x v="1"/>
    <x v="10"/>
    <s v="Xerox 1966"/>
    <n v="10.368"/>
    <n v="2"/>
    <n v="0.2"/>
    <n v="3.7584"/>
  </r>
  <r>
    <n v="6027"/>
    <s v="CA-2017-136007"/>
    <x v="660"/>
    <d v="2017-03-02T00:00:00"/>
    <x v="1"/>
    <s v="AC-10615"/>
    <s v="Ann Chong"/>
    <x v="1"/>
    <s v="United States"/>
    <x v="4"/>
    <x v="4"/>
    <n v="98115"/>
    <s v="West"/>
    <s v="OFF-FA-10002701"/>
    <x v="1"/>
    <x v="13"/>
    <s v="Alliance Rubber Bands"/>
    <n v="8.4"/>
    <n v="5"/>
    <n v="0"/>
    <n v="0.33600000000000002"/>
  </r>
  <r>
    <n v="6028"/>
    <s v="CA-2017-136007"/>
    <x v="660"/>
    <d v="2017-03-02T00:00:00"/>
    <x v="1"/>
    <s v="AC-10615"/>
    <s v="Ann Chong"/>
    <x v="1"/>
    <s v="United States"/>
    <x v="4"/>
    <x v="4"/>
    <n v="98115"/>
    <s v="West"/>
    <s v="TEC-PH-10003589"/>
    <x v="2"/>
    <x v="7"/>
    <s v="invisibleSHIELD by ZAGG Smudge-Free Screen Protector"/>
    <n v="71.959999999999994"/>
    <n v="5"/>
    <n v="0.2"/>
    <n v="25.186"/>
  </r>
  <r>
    <n v="6029"/>
    <s v="CA-2016-157364"/>
    <x v="258"/>
    <d v="2016-11-21T00:00:00"/>
    <x v="2"/>
    <s v="LT-17110"/>
    <s v="Liz Thompson"/>
    <x v="0"/>
    <s v="United States"/>
    <x v="108"/>
    <x v="3"/>
    <n v="28540"/>
    <s v="South"/>
    <s v="OFF-AR-10003752"/>
    <x v="1"/>
    <x v="6"/>
    <s v="Deluxe Chalkboard Eraser Cleaner"/>
    <n v="18.48"/>
    <n v="2"/>
    <n v="0.2"/>
    <n v="6.0060000000000002"/>
  </r>
  <r>
    <n v="6030"/>
    <s v="US-2016-112970"/>
    <x v="696"/>
    <d v="2016-11-15T00:00:00"/>
    <x v="2"/>
    <s v="TB-21250"/>
    <s v="Tim Brockman"/>
    <x v="0"/>
    <s v="United States"/>
    <x v="1"/>
    <x v="1"/>
    <n v="90049"/>
    <s v="West"/>
    <s v="OFF-AR-10003829"/>
    <x v="1"/>
    <x v="6"/>
    <s v="Newell 35"/>
    <n v="9.84"/>
    <n v="3"/>
    <n v="0"/>
    <n v="2.8536000000000001"/>
  </r>
  <r>
    <n v="6031"/>
    <s v="US-2017-152492"/>
    <x v="91"/>
    <d v="2017-07-06T00:00:00"/>
    <x v="3"/>
    <s v="AH-10585"/>
    <s v="Angele Hood"/>
    <x v="0"/>
    <s v="United States"/>
    <x v="100"/>
    <x v="2"/>
    <n v="33142"/>
    <s v="South"/>
    <s v="FUR-CH-10000155"/>
    <x v="0"/>
    <x v="1"/>
    <s v="Global Comet Stacking Armless Chair"/>
    <n v="239.24"/>
    <n v="1"/>
    <n v="0.2"/>
    <n v="23.923999999999999"/>
  </r>
  <r>
    <n v="6032"/>
    <s v="CA-2016-101168"/>
    <x v="591"/>
    <d v="2017-01-01T00:00:00"/>
    <x v="1"/>
    <s v="SS-20140"/>
    <s v="Saphhira Shifley"/>
    <x v="1"/>
    <s v="United States"/>
    <x v="462"/>
    <x v="38"/>
    <n v="3060"/>
    <s v="East"/>
    <s v="FUR-FU-10003142"/>
    <x v="0"/>
    <x v="5"/>
    <s v="Master Big Foot Doorstop, Beige"/>
    <n v="21.12"/>
    <n v="4"/>
    <n v="0"/>
    <n v="6.5472000000000001"/>
  </r>
  <r>
    <n v="6033"/>
    <s v="CA-2017-104010"/>
    <x v="756"/>
    <d v="2017-04-25T00:00:00"/>
    <x v="2"/>
    <s v="TD-20995"/>
    <s v="Tamara Dahlen"/>
    <x v="0"/>
    <s v="United States"/>
    <x v="20"/>
    <x v="15"/>
    <n v="10011"/>
    <s v="East"/>
    <s v="OFF-SU-10001218"/>
    <x v="1"/>
    <x v="14"/>
    <s v="Fiskars Softgrip Scissors"/>
    <n v="54.9"/>
    <n v="5"/>
    <n v="0"/>
    <n v="15.372"/>
  </r>
  <r>
    <n v="6034"/>
    <s v="CA-2015-130253"/>
    <x v="639"/>
    <d v="2015-12-18T00:00:00"/>
    <x v="1"/>
    <s v="PP-18955"/>
    <s v="Paul Prost"/>
    <x v="2"/>
    <s v="United States"/>
    <x v="1"/>
    <x v="1"/>
    <n v="90036"/>
    <s v="West"/>
    <s v="FUR-FU-10002963"/>
    <x v="0"/>
    <x v="5"/>
    <s v="Master Caster Door Stop, Gray"/>
    <n v="15.24"/>
    <n v="3"/>
    <n v="0"/>
    <n v="5.1816000000000004"/>
  </r>
  <r>
    <n v="6035"/>
    <s v="US-2015-155369"/>
    <x v="1083"/>
    <d v="2015-04-25T00:00:00"/>
    <x v="1"/>
    <s v="PG-18820"/>
    <s v="Patrick Gardner"/>
    <x v="0"/>
    <s v="United States"/>
    <x v="238"/>
    <x v="5"/>
    <n v="75007"/>
    <s v="Central"/>
    <s v="OFF-AP-10002578"/>
    <x v="1"/>
    <x v="9"/>
    <s v="Fellowes Premier Superior Surge Suppressor, 10-Outlet, With Phone and Remote"/>
    <n v="19.568000000000001"/>
    <n v="2"/>
    <n v="0.8"/>
    <n v="-52.833599999999997"/>
  </r>
  <r>
    <n v="6036"/>
    <s v="US-2015-155369"/>
    <x v="1083"/>
    <d v="2015-04-25T00:00:00"/>
    <x v="1"/>
    <s v="PG-18820"/>
    <s v="Patrick Gardner"/>
    <x v="0"/>
    <s v="United States"/>
    <x v="238"/>
    <x v="5"/>
    <n v="75007"/>
    <s v="Central"/>
    <s v="OFF-BI-10003925"/>
    <x v="1"/>
    <x v="8"/>
    <s v="Fellowes PB300 Plastic Comb Binding Machine"/>
    <n v="310.392"/>
    <n v="4"/>
    <n v="0.8"/>
    <n v="-512.14679999999998"/>
  </r>
  <r>
    <n v="6037"/>
    <s v="CA-2016-131205"/>
    <x v="913"/>
    <d v="2016-09-08T00:00:00"/>
    <x v="1"/>
    <s v="AA-10645"/>
    <s v="Anna Andreadi"/>
    <x v="0"/>
    <s v="United States"/>
    <x v="430"/>
    <x v="0"/>
    <n v="40324"/>
    <s v="South"/>
    <s v="FUR-FU-10003347"/>
    <x v="0"/>
    <x v="5"/>
    <s v="Coloredge Poster Frame"/>
    <n v="42.6"/>
    <n v="3"/>
    <n v="0"/>
    <n v="16.614000000000001"/>
  </r>
  <r>
    <n v="6038"/>
    <s v="CA-2016-131205"/>
    <x v="913"/>
    <d v="2016-09-08T00:00:00"/>
    <x v="1"/>
    <s v="AA-10645"/>
    <s v="Anna Andreadi"/>
    <x v="0"/>
    <s v="United States"/>
    <x v="430"/>
    <x v="0"/>
    <n v="40324"/>
    <s v="South"/>
    <s v="OFF-BI-10000315"/>
    <x v="1"/>
    <x v="8"/>
    <s v="Poly Designer Cover &amp; Back"/>
    <n v="113.94"/>
    <n v="6"/>
    <n v="0"/>
    <n v="54.691200000000002"/>
  </r>
  <r>
    <n v="6039"/>
    <s v="CA-2016-131205"/>
    <x v="913"/>
    <d v="2016-09-08T00:00:00"/>
    <x v="1"/>
    <s v="AA-10645"/>
    <s v="Anna Andreadi"/>
    <x v="0"/>
    <s v="United States"/>
    <x v="430"/>
    <x v="0"/>
    <n v="40324"/>
    <s v="South"/>
    <s v="OFF-ST-10002583"/>
    <x v="1"/>
    <x v="4"/>
    <s v="Fellowes Neat Ideas Storage Cubes"/>
    <n v="129.91999999999999"/>
    <n v="4"/>
    <n v="0"/>
    <n v="5.1967999999999996"/>
  </r>
  <r>
    <n v="6040"/>
    <s v="CA-2016-131205"/>
    <x v="913"/>
    <d v="2016-09-08T00:00:00"/>
    <x v="1"/>
    <s v="AA-10645"/>
    <s v="Anna Andreadi"/>
    <x v="0"/>
    <s v="United States"/>
    <x v="430"/>
    <x v="0"/>
    <n v="40324"/>
    <s v="South"/>
    <s v="OFF-AR-10003469"/>
    <x v="1"/>
    <x v="6"/>
    <s v="Nontoxic Chalk"/>
    <n v="5.28"/>
    <n v="3"/>
    <n v="0"/>
    <n v="2.5344000000000002"/>
  </r>
  <r>
    <n v="6041"/>
    <s v="CA-2017-122364"/>
    <x v="241"/>
    <d v="2017-09-29T00:00:00"/>
    <x v="1"/>
    <s v="FA-14230"/>
    <s v="Frank Atkinson"/>
    <x v="1"/>
    <s v="United States"/>
    <x v="1"/>
    <x v="1"/>
    <n v="90008"/>
    <s v="West"/>
    <s v="TEC-PH-10001817"/>
    <x v="2"/>
    <x v="7"/>
    <s v="Wilson Electronics DB Pro Signal Booster"/>
    <n v="859.2"/>
    <n v="3"/>
    <n v="0.2"/>
    <n v="75.180000000000007"/>
  </r>
  <r>
    <n v="6042"/>
    <s v="CA-2017-122364"/>
    <x v="241"/>
    <d v="2017-09-29T00:00:00"/>
    <x v="1"/>
    <s v="FA-14230"/>
    <s v="Frank Atkinson"/>
    <x v="1"/>
    <s v="United States"/>
    <x v="1"/>
    <x v="1"/>
    <n v="90008"/>
    <s v="West"/>
    <s v="TEC-MA-10001031"/>
    <x v="2"/>
    <x v="15"/>
    <s v="Socket Bluetooth Cordless Hand Scanner (CHS)"/>
    <n v="506.28"/>
    <n v="3"/>
    <n v="0.2"/>
    <n v="177.19800000000001"/>
  </r>
  <r>
    <n v="6043"/>
    <s v="CA-2016-117912"/>
    <x v="1084"/>
    <d v="2016-02-08T00:00:00"/>
    <x v="1"/>
    <s v="TB-21520"/>
    <s v="Tracy Blumstein"/>
    <x v="0"/>
    <s v="United States"/>
    <x v="136"/>
    <x v="16"/>
    <n v="85635"/>
    <s v="West"/>
    <s v="FUR-FU-10002088"/>
    <x v="0"/>
    <x v="5"/>
    <s v="Nu-Dell Float Frame 11 x 14 1/2"/>
    <n v="14.368"/>
    <n v="2"/>
    <n v="0.2"/>
    <n v="3.9512"/>
  </r>
  <r>
    <n v="6044"/>
    <s v="CA-2017-145702"/>
    <x v="240"/>
    <d v="2017-05-24T00:00:00"/>
    <x v="0"/>
    <s v="AH-10075"/>
    <s v="Adam Hart"/>
    <x v="1"/>
    <s v="United States"/>
    <x v="289"/>
    <x v="18"/>
    <n v="37918"/>
    <s v="South"/>
    <s v="FUR-CH-10001482"/>
    <x v="0"/>
    <x v="1"/>
    <s v="Office Star - Mesh Screen back chair with Vinyl seat"/>
    <n v="314.35199999999998"/>
    <n v="3"/>
    <n v="0.2"/>
    <n v="-35.364600000000003"/>
  </r>
  <r>
    <n v="6045"/>
    <s v="CA-2017-145702"/>
    <x v="240"/>
    <d v="2017-05-24T00:00:00"/>
    <x v="0"/>
    <s v="AH-10075"/>
    <s v="Adam Hart"/>
    <x v="1"/>
    <s v="United States"/>
    <x v="289"/>
    <x v="18"/>
    <n v="37918"/>
    <s v="South"/>
    <s v="OFF-PA-10001526"/>
    <x v="1"/>
    <x v="10"/>
    <s v="Xerox 1949"/>
    <n v="27.888000000000002"/>
    <n v="7"/>
    <n v="0.2"/>
    <n v="10.109400000000001"/>
  </r>
  <r>
    <n v="6046"/>
    <s v="CA-2015-113215"/>
    <x v="37"/>
    <d v="2015-09-08T00:00:00"/>
    <x v="1"/>
    <s v="CP-12085"/>
    <s v="Cathy Prescott"/>
    <x v="1"/>
    <s v="United States"/>
    <x v="93"/>
    <x v="16"/>
    <n v="85705"/>
    <s v="West"/>
    <s v="FUR-FU-10002937"/>
    <x v="0"/>
    <x v="5"/>
    <s v="GE 48&quot; Fluorescent Tube, Cool White Energy Saver, 34 Watts, 30/Box"/>
    <n v="238.15199999999999"/>
    <n v="3"/>
    <n v="0.2"/>
    <n v="89.307000000000002"/>
  </r>
  <r>
    <n v="6047"/>
    <s v="CA-2016-154662"/>
    <x v="632"/>
    <d v="2016-06-16T00:00:00"/>
    <x v="1"/>
    <s v="BF-11215"/>
    <s v="Benjamin Farhat"/>
    <x v="2"/>
    <s v="United States"/>
    <x v="31"/>
    <x v="11"/>
    <n v="55407"/>
    <s v="Central"/>
    <s v="FUR-TA-10001771"/>
    <x v="0"/>
    <x v="3"/>
    <s v="Bush Cubix Conference Tables, Fully Assembled"/>
    <n v="692.94"/>
    <n v="3"/>
    <n v="0"/>
    <n v="173.23500000000001"/>
  </r>
  <r>
    <n v="6048"/>
    <s v="CA-2015-105571"/>
    <x v="209"/>
    <d v="2015-11-11T00:00:00"/>
    <x v="1"/>
    <s v="CP-12340"/>
    <s v="Christine Phan"/>
    <x v="1"/>
    <s v="United States"/>
    <x v="100"/>
    <x v="2"/>
    <n v="33142"/>
    <s v="South"/>
    <s v="OFF-BI-10003305"/>
    <x v="1"/>
    <x v="8"/>
    <s v="Avery Hanging File Binders"/>
    <n v="16.146000000000001"/>
    <n v="9"/>
    <n v="0.7"/>
    <n v="-12.9168"/>
  </r>
  <r>
    <n v="6049"/>
    <s v="CA-2015-105571"/>
    <x v="209"/>
    <d v="2015-11-11T00:00:00"/>
    <x v="1"/>
    <s v="CP-12340"/>
    <s v="Christine Phan"/>
    <x v="1"/>
    <s v="United States"/>
    <x v="100"/>
    <x v="2"/>
    <n v="33142"/>
    <s v="South"/>
    <s v="OFF-BI-10001359"/>
    <x v="1"/>
    <x v="8"/>
    <s v="GBC DocuBind TL300 Electric Binding System"/>
    <n v="1345.4849999999999"/>
    <n v="5"/>
    <n v="0.7"/>
    <n v="-1031.5385000000001"/>
  </r>
  <r>
    <n v="6050"/>
    <s v="CA-2016-152765"/>
    <x v="1085"/>
    <d v="2016-06-18T00:00:00"/>
    <x v="2"/>
    <s v="LS-17245"/>
    <s v="Lynn Smith"/>
    <x v="0"/>
    <s v="United States"/>
    <x v="12"/>
    <x v="5"/>
    <n v="77036"/>
    <s v="Central"/>
    <s v="OFF-PA-10000483"/>
    <x v="1"/>
    <x v="10"/>
    <s v="Xerox 19"/>
    <n v="173.488"/>
    <n v="7"/>
    <n v="0.2"/>
    <n v="54.215000000000003"/>
  </r>
  <r>
    <n v="6051"/>
    <s v="CA-2015-153878"/>
    <x v="334"/>
    <d v="2015-04-30T00:00:00"/>
    <x v="1"/>
    <s v="TS-21655"/>
    <s v="Trudy Schmidt"/>
    <x v="0"/>
    <s v="United States"/>
    <x v="158"/>
    <x v="6"/>
    <n v="53209"/>
    <s v="Central"/>
    <s v="OFF-AR-10000658"/>
    <x v="1"/>
    <x v="6"/>
    <s v="Newell 324"/>
    <n v="57.75"/>
    <n v="5"/>
    <n v="0"/>
    <n v="16.170000000000002"/>
  </r>
  <r>
    <n v="6052"/>
    <s v="CA-2015-153878"/>
    <x v="334"/>
    <d v="2015-04-30T00:00:00"/>
    <x v="1"/>
    <s v="TS-21655"/>
    <s v="Trudy Schmidt"/>
    <x v="0"/>
    <s v="United States"/>
    <x v="158"/>
    <x v="6"/>
    <n v="53209"/>
    <s v="Central"/>
    <s v="OFF-AP-10001205"/>
    <x v="1"/>
    <x v="9"/>
    <s v="Belkin 5 Outlet SurgeMaster Power Centers"/>
    <n v="272.39999999999998"/>
    <n v="5"/>
    <n v="0"/>
    <n v="76.272000000000006"/>
  </r>
  <r>
    <n v="6053"/>
    <s v="CA-2016-124016"/>
    <x v="713"/>
    <d v="2016-09-26T00:00:00"/>
    <x v="0"/>
    <s v="JS-15940"/>
    <s v="Joni Sundaresam"/>
    <x v="2"/>
    <s v="United States"/>
    <x v="152"/>
    <x v="24"/>
    <n v="43130"/>
    <s v="East"/>
    <s v="OFF-PA-10002586"/>
    <x v="1"/>
    <x v="10"/>
    <s v="Xerox 1970"/>
    <n v="11.952"/>
    <n v="3"/>
    <n v="0.2"/>
    <n v="4.0338000000000003"/>
  </r>
  <r>
    <n v="6054"/>
    <s v="CA-2016-124016"/>
    <x v="713"/>
    <d v="2016-09-26T00:00:00"/>
    <x v="0"/>
    <s v="JS-15940"/>
    <s v="Joni Sundaresam"/>
    <x v="2"/>
    <s v="United States"/>
    <x v="152"/>
    <x v="24"/>
    <n v="43130"/>
    <s v="East"/>
    <s v="FUR-FU-10004963"/>
    <x v="0"/>
    <x v="5"/>
    <s v="Eldon 400 Class Desk Accessories, Black Carbon"/>
    <n v="28"/>
    <n v="4"/>
    <n v="0.2"/>
    <n v="7.7"/>
  </r>
  <r>
    <n v="6055"/>
    <s v="CA-2016-124016"/>
    <x v="713"/>
    <d v="2016-09-26T00:00:00"/>
    <x v="0"/>
    <s v="JS-15940"/>
    <s v="Joni Sundaresam"/>
    <x v="2"/>
    <s v="United States"/>
    <x v="152"/>
    <x v="24"/>
    <n v="43130"/>
    <s v="East"/>
    <s v="OFF-BI-10002071"/>
    <x v="1"/>
    <x v="8"/>
    <s v="Fellowes Black Plastic Comb Bindings"/>
    <n v="12.201000000000001"/>
    <n v="7"/>
    <n v="0.7"/>
    <n v="-9.7607999999999997"/>
  </r>
  <r>
    <n v="6056"/>
    <s v="CA-2016-113551"/>
    <x v="298"/>
    <d v="2016-08-20T00:00:00"/>
    <x v="2"/>
    <s v="NF-18385"/>
    <s v="Natalie Fritzler"/>
    <x v="0"/>
    <s v="United States"/>
    <x v="380"/>
    <x v="5"/>
    <n v="78539"/>
    <s v="Central"/>
    <s v="OFF-BI-10001617"/>
    <x v="1"/>
    <x v="8"/>
    <s v="GBC Wire Binding Combs"/>
    <n v="2.0680000000000001"/>
    <n v="1"/>
    <n v="0.8"/>
    <n v="-3.4121999999999999"/>
  </r>
  <r>
    <n v="6057"/>
    <s v="CA-2016-113551"/>
    <x v="298"/>
    <d v="2016-08-20T00:00:00"/>
    <x v="2"/>
    <s v="NF-18385"/>
    <s v="Natalie Fritzler"/>
    <x v="0"/>
    <s v="United States"/>
    <x v="380"/>
    <x v="5"/>
    <n v="78539"/>
    <s v="Central"/>
    <s v="OFF-PA-10004665"/>
    <x v="1"/>
    <x v="10"/>
    <s v="Advantus Motivational Note Cards"/>
    <n v="83.84"/>
    <n v="8"/>
    <n v="0.2"/>
    <n v="30.391999999999999"/>
  </r>
  <r>
    <n v="6058"/>
    <s v="CA-2014-107524"/>
    <x v="1086"/>
    <d v="2014-03-08T00:00:00"/>
    <x v="1"/>
    <s v="KN-16705"/>
    <s v="Kristina Nunn"/>
    <x v="2"/>
    <s v="United States"/>
    <x v="20"/>
    <x v="15"/>
    <n v="10009"/>
    <s v="East"/>
    <s v="OFF-EN-10001990"/>
    <x v="1"/>
    <x v="12"/>
    <s v="Staple envelope"/>
    <n v="11.36"/>
    <n v="2"/>
    <n v="0"/>
    <n v="5.3391999999999999"/>
  </r>
  <r>
    <n v="6059"/>
    <s v="CA-2014-107524"/>
    <x v="1086"/>
    <d v="2014-03-08T00:00:00"/>
    <x v="1"/>
    <s v="KN-16705"/>
    <s v="Kristina Nunn"/>
    <x v="2"/>
    <s v="United States"/>
    <x v="20"/>
    <x v="15"/>
    <n v="10009"/>
    <s v="East"/>
    <s v="OFF-PA-10000587"/>
    <x v="1"/>
    <x v="10"/>
    <s v="Array Parchment Paper, Assorted Colors"/>
    <n v="36.4"/>
    <n v="5"/>
    <n v="0"/>
    <n v="17.472000000000001"/>
  </r>
  <r>
    <n v="6060"/>
    <s v="CA-2014-138072"/>
    <x v="125"/>
    <d v="2015-01-03T00:00:00"/>
    <x v="1"/>
    <s v="GA-14725"/>
    <s v="Guy Armstrong"/>
    <x v="0"/>
    <s v="United States"/>
    <x v="10"/>
    <x v="9"/>
    <n v="19120"/>
    <s v="East"/>
    <s v="TEC-AC-10004859"/>
    <x v="2"/>
    <x v="11"/>
    <s v="Maxell Pro 80 Minute CD-R, 10/Pack"/>
    <n v="27.968"/>
    <n v="2"/>
    <n v="0.2"/>
    <n v="6.992"/>
  </r>
  <r>
    <n v="6061"/>
    <s v="CA-2015-134201"/>
    <x v="889"/>
    <d v="2015-04-16T00:00:00"/>
    <x v="1"/>
    <s v="EH-14125"/>
    <s v="Eugene Hildebrand"/>
    <x v="2"/>
    <s v="United States"/>
    <x v="30"/>
    <x v="15"/>
    <n v="14609"/>
    <s v="East"/>
    <s v="OFF-ST-10001476"/>
    <x v="1"/>
    <x v="4"/>
    <s v="Steel Personal Filing/Posting Tote"/>
    <n v="142.04"/>
    <n v="4"/>
    <n v="0"/>
    <n v="38.3508"/>
  </r>
  <r>
    <n v="6062"/>
    <s v="CA-2015-134201"/>
    <x v="889"/>
    <d v="2015-04-16T00:00:00"/>
    <x v="1"/>
    <s v="EH-14125"/>
    <s v="Eugene Hildebrand"/>
    <x v="2"/>
    <s v="United States"/>
    <x v="30"/>
    <x v="15"/>
    <n v="14609"/>
    <s v="East"/>
    <s v="OFF-AR-10002804"/>
    <x v="1"/>
    <x v="6"/>
    <s v="Faber Castell Col-Erase Pencils"/>
    <n v="14.67"/>
    <n v="3"/>
    <n v="0"/>
    <n v="6.0147000000000004"/>
  </r>
  <r>
    <n v="6063"/>
    <s v="CA-2015-111780"/>
    <x v="707"/>
    <d v="2015-12-30T00:00:00"/>
    <x v="0"/>
    <s v="RA-19285"/>
    <s v="Ralph Arnett"/>
    <x v="0"/>
    <s v="United States"/>
    <x v="70"/>
    <x v="1"/>
    <n v="92037"/>
    <s v="West"/>
    <s v="TEC-CO-10004202"/>
    <x v="2"/>
    <x v="16"/>
    <s v="Brother DCP1000 Digital 3 in 1 Multifunction Machine"/>
    <n v="1199.96"/>
    <n v="5"/>
    <n v="0.2"/>
    <n v="224.99250000000001"/>
  </r>
  <r>
    <n v="6064"/>
    <s v="CA-2015-111780"/>
    <x v="707"/>
    <d v="2015-12-30T00:00:00"/>
    <x v="0"/>
    <s v="RA-19285"/>
    <s v="Ralph Arnett"/>
    <x v="0"/>
    <s v="United States"/>
    <x v="70"/>
    <x v="1"/>
    <n v="92037"/>
    <s v="West"/>
    <s v="OFF-PA-10001307"/>
    <x v="1"/>
    <x v="10"/>
    <s v="Important Message Pads, 50 4-1/4 x 5-1/2 Forms per Pad"/>
    <n v="12.6"/>
    <n v="3"/>
    <n v="0"/>
    <n v="6.1740000000000004"/>
  </r>
  <r>
    <n v="6065"/>
    <s v="CA-2015-111780"/>
    <x v="707"/>
    <d v="2015-12-30T00:00:00"/>
    <x v="0"/>
    <s v="RA-19285"/>
    <s v="Ralph Arnett"/>
    <x v="0"/>
    <s v="United States"/>
    <x v="70"/>
    <x v="1"/>
    <n v="92037"/>
    <s v="West"/>
    <s v="OFF-PA-10001667"/>
    <x v="1"/>
    <x v="10"/>
    <s v="Great White Multi-Use Recycled Paper (20Lb. and 84 Bright)"/>
    <n v="17.940000000000001"/>
    <n v="3"/>
    <n v="0"/>
    <n v="8.0730000000000004"/>
  </r>
  <r>
    <n v="6066"/>
    <s v="CA-2015-119942"/>
    <x v="57"/>
    <d v="2015-04-07T00:00:00"/>
    <x v="2"/>
    <s v="TT-21070"/>
    <s v="Ted Trevino"/>
    <x v="0"/>
    <s v="United States"/>
    <x v="10"/>
    <x v="9"/>
    <n v="19120"/>
    <s v="East"/>
    <s v="OFF-LA-10001569"/>
    <x v="1"/>
    <x v="2"/>
    <s v="Avery 499"/>
    <n v="23.904"/>
    <n v="6"/>
    <n v="0.2"/>
    <n v="7.7687999999999997"/>
  </r>
  <r>
    <n v="6067"/>
    <s v="CA-2015-151547"/>
    <x v="184"/>
    <d v="2015-01-23T00:00:00"/>
    <x v="1"/>
    <s v="AH-10465"/>
    <s v="Amy Hunt"/>
    <x v="0"/>
    <s v="United States"/>
    <x v="463"/>
    <x v="18"/>
    <n v="38134"/>
    <s v="South"/>
    <s v="OFF-SU-10000898"/>
    <x v="1"/>
    <x v="14"/>
    <s v="Acme Hot Forged Carbon Steel Scissors with Nickel-Plated Handles, 3 7/8&quot; Cut, 8&quot;L"/>
    <n v="88.96"/>
    <n v="8"/>
    <n v="0.2"/>
    <n v="10.007999999999999"/>
  </r>
  <r>
    <n v="6068"/>
    <s v="CA-2017-166695"/>
    <x v="968"/>
    <d v="2017-05-24T00:00:00"/>
    <x v="1"/>
    <s v="CC-12430"/>
    <s v="Chuck Clark"/>
    <x v="2"/>
    <s v="United States"/>
    <x v="80"/>
    <x v="1"/>
    <n v="90712"/>
    <s v="West"/>
    <s v="FUR-CH-10000225"/>
    <x v="0"/>
    <x v="1"/>
    <s v="Global Geo Office Task Chair, Gray"/>
    <n v="518.27200000000005"/>
    <n v="8"/>
    <n v="0.2"/>
    <n v="-97.176000000000002"/>
  </r>
  <r>
    <n v="6069"/>
    <s v="CA-2017-166695"/>
    <x v="968"/>
    <d v="2017-05-24T00:00:00"/>
    <x v="1"/>
    <s v="CC-12430"/>
    <s v="Chuck Clark"/>
    <x v="2"/>
    <s v="United States"/>
    <x v="80"/>
    <x v="1"/>
    <n v="90712"/>
    <s v="West"/>
    <s v="FUR-FU-10002191"/>
    <x v="0"/>
    <x v="5"/>
    <s v="G.E. Halogen Desk Lamp Bulbs"/>
    <n v="6.98"/>
    <n v="1"/>
    <n v="0"/>
    <n v="3.3504"/>
  </r>
  <r>
    <n v="6070"/>
    <s v="CA-2017-166695"/>
    <x v="968"/>
    <d v="2017-05-24T00:00:00"/>
    <x v="1"/>
    <s v="CC-12430"/>
    <s v="Chuck Clark"/>
    <x v="2"/>
    <s v="United States"/>
    <x v="80"/>
    <x v="1"/>
    <n v="90712"/>
    <s v="West"/>
    <s v="TEC-MA-10003176"/>
    <x v="2"/>
    <x v="15"/>
    <s v="Okidata B400 Printer"/>
    <n v="343.2"/>
    <n v="1"/>
    <n v="0.2"/>
    <n v="38.61"/>
  </r>
  <r>
    <n v="6071"/>
    <s v="CA-2017-167542"/>
    <x v="802"/>
    <d v="2017-08-20T00:00:00"/>
    <x v="1"/>
    <s v="KD-16495"/>
    <s v="Keith Dawkins"/>
    <x v="1"/>
    <s v="United States"/>
    <x v="10"/>
    <x v="9"/>
    <n v="19120"/>
    <s v="East"/>
    <s v="OFF-LA-10004093"/>
    <x v="1"/>
    <x v="2"/>
    <s v="Avery 486"/>
    <n v="17.544"/>
    <n v="3"/>
    <n v="0.2"/>
    <n v="5.9211"/>
  </r>
  <r>
    <n v="6072"/>
    <s v="CA-2015-120901"/>
    <x v="620"/>
    <d v="2016-01-04T00:00:00"/>
    <x v="1"/>
    <s v="BG-11035"/>
    <s v="Barry Gonzalez"/>
    <x v="0"/>
    <s v="United States"/>
    <x v="89"/>
    <x v="5"/>
    <n v="78745"/>
    <s v="Central"/>
    <s v="OFF-ST-10000025"/>
    <x v="1"/>
    <x v="4"/>
    <s v="Fellowes Stor/Drawer Steel Plus Storage Drawers"/>
    <n v="152.68799999999999"/>
    <n v="2"/>
    <n v="0.2"/>
    <n v="-26.720400000000001"/>
  </r>
  <r>
    <n v="6073"/>
    <s v="CA-2015-120901"/>
    <x v="620"/>
    <d v="2016-01-04T00:00:00"/>
    <x v="1"/>
    <s v="BG-11035"/>
    <s v="Barry Gonzalez"/>
    <x v="0"/>
    <s v="United States"/>
    <x v="89"/>
    <x v="5"/>
    <n v="78745"/>
    <s v="Central"/>
    <s v="OFF-FA-10001561"/>
    <x v="1"/>
    <x v="13"/>
    <s v="Stockwell Push Pins"/>
    <n v="3.488"/>
    <n v="2"/>
    <n v="0.2"/>
    <n v="0.56679999999999997"/>
  </r>
  <r>
    <n v="6074"/>
    <s v="CA-2015-120901"/>
    <x v="620"/>
    <d v="2016-01-04T00:00:00"/>
    <x v="1"/>
    <s v="BG-11035"/>
    <s v="Barry Gonzalez"/>
    <x v="0"/>
    <s v="United States"/>
    <x v="89"/>
    <x v="5"/>
    <n v="78745"/>
    <s v="Central"/>
    <s v="OFF-SU-10001225"/>
    <x v="1"/>
    <x v="14"/>
    <s v="Staple remover"/>
    <n v="5.8879999999999999"/>
    <n v="2"/>
    <n v="0.2"/>
    <n v="-1.3248"/>
  </r>
  <r>
    <n v="6075"/>
    <s v="CA-2017-121398"/>
    <x v="53"/>
    <d v="2017-12-29T00:00:00"/>
    <x v="1"/>
    <s v="FH-14365"/>
    <s v="Fred Hopkins"/>
    <x v="1"/>
    <s v="United States"/>
    <x v="1"/>
    <x v="1"/>
    <n v="90008"/>
    <s v="West"/>
    <s v="OFF-BI-10001718"/>
    <x v="1"/>
    <x v="8"/>
    <s v="GBC DocuBind P50 Personal Binding Machine"/>
    <n v="153.55199999999999"/>
    <n v="3"/>
    <n v="0.2"/>
    <n v="51.823799999999999"/>
  </r>
  <r>
    <n v="6076"/>
    <s v="CA-2017-121398"/>
    <x v="53"/>
    <d v="2017-12-29T00:00:00"/>
    <x v="1"/>
    <s v="FH-14365"/>
    <s v="Fred Hopkins"/>
    <x v="1"/>
    <s v="United States"/>
    <x v="1"/>
    <x v="1"/>
    <n v="90008"/>
    <s v="West"/>
    <s v="OFF-ST-10002756"/>
    <x v="1"/>
    <x v="4"/>
    <s v="Tennsco Stur-D-Stor Boltless Shelving, 5 Shelves, 24&quot; Deep, Sand"/>
    <n v="270.62"/>
    <n v="2"/>
    <n v="0"/>
    <n v="2.7061999999999999"/>
  </r>
  <r>
    <n v="6077"/>
    <s v="CA-2016-151561"/>
    <x v="142"/>
    <d v="2016-09-07T00:00:00"/>
    <x v="1"/>
    <s v="PG-18820"/>
    <s v="Patrick Gardner"/>
    <x v="0"/>
    <s v="United States"/>
    <x v="20"/>
    <x v="15"/>
    <n v="10011"/>
    <s v="East"/>
    <s v="TEC-AC-10001432"/>
    <x v="2"/>
    <x v="11"/>
    <s v="Enermax Aurora Lite Keyboard"/>
    <n v="468.9"/>
    <n v="6"/>
    <n v="0"/>
    <n v="206.316"/>
  </r>
  <r>
    <n v="6078"/>
    <s v="CA-2016-151561"/>
    <x v="142"/>
    <d v="2016-09-07T00:00:00"/>
    <x v="1"/>
    <s v="PG-18820"/>
    <s v="Patrick Gardner"/>
    <x v="0"/>
    <s v="United States"/>
    <x v="20"/>
    <x v="15"/>
    <n v="10011"/>
    <s v="East"/>
    <s v="TEC-AC-10003399"/>
    <x v="2"/>
    <x v="11"/>
    <s v="Memorex Mini Travel Drive 64 GB USB 2.0 Flash Drive"/>
    <n v="72.48"/>
    <n v="2"/>
    <n v="0"/>
    <n v="30.441600000000001"/>
  </r>
  <r>
    <n v="6079"/>
    <s v="CA-2016-151561"/>
    <x v="142"/>
    <d v="2016-09-07T00:00:00"/>
    <x v="1"/>
    <s v="PG-18820"/>
    <s v="Patrick Gardner"/>
    <x v="0"/>
    <s v="United States"/>
    <x v="20"/>
    <x v="15"/>
    <n v="10011"/>
    <s v="East"/>
    <s v="OFF-SU-10001574"/>
    <x v="1"/>
    <x v="14"/>
    <s v="Acme Value Line Scissors"/>
    <n v="10.95"/>
    <n v="3"/>
    <n v="0"/>
    <n v="3.2850000000000001"/>
  </r>
  <r>
    <n v="6080"/>
    <s v="CA-2016-151561"/>
    <x v="142"/>
    <d v="2016-09-07T00:00:00"/>
    <x v="1"/>
    <s v="PG-18820"/>
    <s v="Patrick Gardner"/>
    <x v="0"/>
    <s v="United States"/>
    <x v="20"/>
    <x v="15"/>
    <n v="10011"/>
    <s v="East"/>
    <s v="FUR-FU-10004864"/>
    <x v="0"/>
    <x v="5"/>
    <s v="Howard Miller 14-1/2&quot; Diameter Chrome Round Wall Clock"/>
    <n v="191.82"/>
    <n v="3"/>
    <n v="0"/>
    <n v="61.382399999999997"/>
  </r>
  <r>
    <n v="6081"/>
    <s v="CA-2017-154676"/>
    <x v="485"/>
    <d v="2017-08-08T00:00:00"/>
    <x v="2"/>
    <s v="NZ-18565"/>
    <s v="Nick Zandusky"/>
    <x v="2"/>
    <s v="United States"/>
    <x v="12"/>
    <x v="5"/>
    <n v="77070"/>
    <s v="Central"/>
    <s v="OFF-ST-10001172"/>
    <x v="1"/>
    <x v="4"/>
    <s v="Tennsco Lockers, Sand"/>
    <n v="151.05600000000001"/>
    <n v="9"/>
    <n v="0.2"/>
    <n v="7.5528000000000004"/>
  </r>
  <r>
    <n v="6082"/>
    <s v="US-2014-165589"/>
    <x v="1087"/>
    <d v="2014-02-18T00:00:00"/>
    <x v="3"/>
    <s v="TB-21595"/>
    <s v="Troy Blackwell"/>
    <x v="0"/>
    <s v="United States"/>
    <x v="270"/>
    <x v="5"/>
    <n v="79424"/>
    <s v="Central"/>
    <s v="FUR-FU-10002396"/>
    <x v="0"/>
    <x v="5"/>
    <s v="DAX Copper Panel Document Frame, 5 x 7 Size"/>
    <n v="25.16"/>
    <n v="5"/>
    <n v="0.6"/>
    <n v="-11.321999999999999"/>
  </r>
  <r>
    <n v="6083"/>
    <s v="US-2016-132577"/>
    <x v="441"/>
    <d v="2016-11-27T00:00:00"/>
    <x v="1"/>
    <s v="JE-15475"/>
    <s v="Jeremy Ellison"/>
    <x v="0"/>
    <s v="United States"/>
    <x v="12"/>
    <x v="5"/>
    <n v="77095"/>
    <s v="Central"/>
    <s v="OFF-BI-10004040"/>
    <x v="1"/>
    <x v="8"/>
    <s v="Wilson Jones Impact Binders"/>
    <n v="6.2160000000000002"/>
    <n v="6"/>
    <n v="0.8"/>
    <n v="-9.6348000000000003"/>
  </r>
  <r>
    <n v="6084"/>
    <s v="US-2016-132577"/>
    <x v="441"/>
    <d v="2016-11-27T00:00:00"/>
    <x v="1"/>
    <s v="JE-15475"/>
    <s v="Jeremy Ellison"/>
    <x v="0"/>
    <s v="United States"/>
    <x v="12"/>
    <x v="5"/>
    <n v="77095"/>
    <s v="Central"/>
    <s v="OFF-AR-10003481"/>
    <x v="1"/>
    <x v="6"/>
    <s v="Newell 348"/>
    <n v="23.616"/>
    <n v="9"/>
    <n v="0.2"/>
    <n v="2.6568000000000001"/>
  </r>
  <r>
    <n v="6085"/>
    <s v="US-2016-132577"/>
    <x v="441"/>
    <d v="2016-11-27T00:00:00"/>
    <x v="1"/>
    <s v="JE-15475"/>
    <s v="Jeremy Ellison"/>
    <x v="0"/>
    <s v="United States"/>
    <x v="12"/>
    <x v="5"/>
    <n v="77095"/>
    <s v="Central"/>
    <s v="TEC-AC-10000387"/>
    <x v="2"/>
    <x v="11"/>
    <s v="KeyTronic KT800P2 - Keyboard - Black"/>
    <n v="24.032"/>
    <n v="2"/>
    <n v="0.2"/>
    <n v="-0.6008"/>
  </r>
  <r>
    <n v="6086"/>
    <s v="US-2016-132577"/>
    <x v="441"/>
    <d v="2016-11-27T00:00:00"/>
    <x v="1"/>
    <s v="JE-15475"/>
    <s v="Jeremy Ellison"/>
    <x v="0"/>
    <s v="United States"/>
    <x v="12"/>
    <x v="5"/>
    <n v="77095"/>
    <s v="Central"/>
    <s v="OFF-LA-10000262"/>
    <x v="1"/>
    <x v="2"/>
    <s v="Avery 494"/>
    <n v="2.0880000000000001"/>
    <n v="1"/>
    <n v="0.2"/>
    <n v="0.67859999999999998"/>
  </r>
  <r>
    <n v="6087"/>
    <s v="US-2016-132577"/>
    <x v="441"/>
    <d v="2016-11-27T00:00:00"/>
    <x v="1"/>
    <s v="JE-15475"/>
    <s v="Jeremy Ellison"/>
    <x v="0"/>
    <s v="United States"/>
    <x v="12"/>
    <x v="5"/>
    <n v="77095"/>
    <s v="Central"/>
    <s v="OFF-BI-10003196"/>
    <x v="1"/>
    <x v="8"/>
    <s v="Accohide Poly Flexible Ring Binders"/>
    <n v="4.4880000000000004"/>
    <n v="6"/>
    <n v="0.8"/>
    <n v="-6.7320000000000002"/>
  </r>
  <r>
    <n v="6088"/>
    <s v="CA-2015-114048"/>
    <x v="639"/>
    <d v="2015-12-18T00:00:00"/>
    <x v="1"/>
    <s v="EH-13945"/>
    <s v="Eric Hoffmann"/>
    <x v="0"/>
    <s v="United States"/>
    <x v="116"/>
    <x v="1"/>
    <n v="92627"/>
    <s v="West"/>
    <s v="FUR-FU-10004351"/>
    <x v="0"/>
    <x v="5"/>
    <s v="Staple-based wall hangings"/>
    <n v="29.22"/>
    <n v="3"/>
    <n v="0"/>
    <n v="12.8568"/>
  </r>
  <r>
    <n v="6089"/>
    <s v="CA-2015-137281"/>
    <x v="385"/>
    <d v="2015-06-17T00:00:00"/>
    <x v="1"/>
    <s v="BF-10975"/>
    <s v="Barbara Fisher"/>
    <x v="1"/>
    <s v="United States"/>
    <x v="185"/>
    <x v="32"/>
    <n v="30076"/>
    <s v="South"/>
    <s v="OFF-PA-10001870"/>
    <x v="1"/>
    <x v="10"/>
    <s v="Xerox 202"/>
    <n v="6.48"/>
    <n v="1"/>
    <n v="0"/>
    <n v="3.1103999999999998"/>
  </r>
  <r>
    <n v="6090"/>
    <s v="US-2017-162068"/>
    <x v="116"/>
    <d v="2017-12-31T00:00:00"/>
    <x v="0"/>
    <s v="PC-18745"/>
    <s v="Pamela Coakley"/>
    <x v="1"/>
    <s v="United States"/>
    <x v="431"/>
    <x v="22"/>
    <n v="80538"/>
    <s v="West"/>
    <s v="OFF-BI-10002813"/>
    <x v="1"/>
    <x v="8"/>
    <s v="Avery Reinforcements for Hole-Punch Pages"/>
    <n v="1.1879999999999999"/>
    <n v="2"/>
    <n v="0.7"/>
    <n v="-0.99"/>
  </r>
  <r>
    <n v="6091"/>
    <s v="CA-2017-100111"/>
    <x v="1088"/>
    <d v="2017-09-26T00:00:00"/>
    <x v="1"/>
    <s v="SV-20365"/>
    <s v="Seth Vernon"/>
    <x v="0"/>
    <s v="United States"/>
    <x v="20"/>
    <x v="15"/>
    <n v="10035"/>
    <s v="East"/>
    <s v="FUR-CH-10003846"/>
    <x v="0"/>
    <x v="1"/>
    <s v="Hon Valutask Swivel Chairs"/>
    <n v="272.64600000000002"/>
    <n v="3"/>
    <n v="0.1"/>
    <n v="18.176400000000001"/>
  </r>
  <r>
    <n v="6092"/>
    <s v="CA-2017-100111"/>
    <x v="1088"/>
    <d v="2017-09-26T00:00:00"/>
    <x v="1"/>
    <s v="SV-20365"/>
    <s v="Seth Vernon"/>
    <x v="0"/>
    <s v="United States"/>
    <x v="20"/>
    <x v="15"/>
    <n v="10035"/>
    <s v="East"/>
    <s v="TEC-AC-10002647"/>
    <x v="2"/>
    <x v="11"/>
    <s v="Logitech Wireless Boombox Speaker - portable - wireless, wired"/>
    <n v="212.8"/>
    <n v="2"/>
    <n v="0"/>
    <n v="95.76"/>
  </r>
  <r>
    <n v="6093"/>
    <s v="CA-2017-100111"/>
    <x v="1088"/>
    <d v="2017-09-26T00:00:00"/>
    <x v="1"/>
    <s v="SV-20365"/>
    <s v="Seth Vernon"/>
    <x v="0"/>
    <s v="United States"/>
    <x v="20"/>
    <x v="15"/>
    <n v="10035"/>
    <s v="East"/>
    <s v="OFF-PA-10000807"/>
    <x v="1"/>
    <x v="10"/>
    <s v="TOPS &quot;Important Message&quot; Pads, Canary, 4-1/4 x 5-1/2, 50 Sheets per Pad"/>
    <n v="38.520000000000003"/>
    <n v="9"/>
    <n v="0"/>
    <n v="18.104399999999998"/>
  </r>
  <r>
    <n v="6094"/>
    <s v="CA-2017-100111"/>
    <x v="1088"/>
    <d v="2017-09-26T00:00:00"/>
    <x v="1"/>
    <s v="SV-20365"/>
    <s v="Seth Vernon"/>
    <x v="0"/>
    <s v="United States"/>
    <x v="20"/>
    <x v="15"/>
    <n v="10035"/>
    <s v="East"/>
    <s v="TEC-AC-10001465"/>
    <x v="2"/>
    <x v="11"/>
    <s v="SanDisk Cruzer 64 GB USB Flash Drive"/>
    <n v="72.64"/>
    <n v="2"/>
    <n v="0"/>
    <n v="21.792000000000002"/>
  </r>
  <r>
    <n v="6095"/>
    <s v="CA-2017-100111"/>
    <x v="1088"/>
    <d v="2017-09-26T00:00:00"/>
    <x v="1"/>
    <s v="SV-20365"/>
    <s v="Seth Vernon"/>
    <x v="0"/>
    <s v="United States"/>
    <x v="20"/>
    <x v="15"/>
    <n v="10035"/>
    <s v="East"/>
    <s v="OFF-ST-10000615"/>
    <x v="1"/>
    <x v="4"/>
    <s v="SimpliFile Personal File, Black Granite, 15w x 6-15/16d x 11-1/4h"/>
    <n v="45.4"/>
    <n v="4"/>
    <n v="0"/>
    <n v="12.712"/>
  </r>
  <r>
    <n v="6096"/>
    <s v="CA-2017-100111"/>
    <x v="1088"/>
    <d v="2017-09-26T00:00:00"/>
    <x v="1"/>
    <s v="SV-20365"/>
    <s v="Seth Vernon"/>
    <x v="0"/>
    <s v="United States"/>
    <x v="20"/>
    <x v="15"/>
    <n v="10035"/>
    <s v="East"/>
    <s v="OFF-PA-10002713"/>
    <x v="1"/>
    <x v="10"/>
    <s v="Adams Phone Message Book, 200 Message Capacity, 8 1/16” x 11”"/>
    <n v="13.76"/>
    <n v="2"/>
    <n v="0"/>
    <n v="6.3296000000000001"/>
  </r>
  <r>
    <n v="6097"/>
    <s v="CA-2017-100111"/>
    <x v="1088"/>
    <d v="2017-09-26T00:00:00"/>
    <x v="1"/>
    <s v="SV-20365"/>
    <s v="Seth Vernon"/>
    <x v="0"/>
    <s v="United States"/>
    <x v="20"/>
    <x v="15"/>
    <n v="10035"/>
    <s v="East"/>
    <s v="FUR-CH-10003061"/>
    <x v="0"/>
    <x v="1"/>
    <s v="Global Leather Task Chair, Black"/>
    <n v="80.991"/>
    <n v="1"/>
    <n v="0.1"/>
    <n v="8.0991"/>
  </r>
  <r>
    <n v="6098"/>
    <s v="CA-2017-100111"/>
    <x v="1088"/>
    <d v="2017-09-26T00:00:00"/>
    <x v="1"/>
    <s v="SV-20365"/>
    <s v="Seth Vernon"/>
    <x v="0"/>
    <s v="United States"/>
    <x v="20"/>
    <x v="15"/>
    <n v="10035"/>
    <s v="East"/>
    <s v="OFF-BI-10000343"/>
    <x v="1"/>
    <x v="8"/>
    <s v="Pressboard Covers with Storage Hooks, 9 1/2&quot; x 11&quot;, Light Blue"/>
    <n v="11.784000000000001"/>
    <n v="3"/>
    <n v="0.2"/>
    <n v="3.9771000000000001"/>
  </r>
  <r>
    <n v="6099"/>
    <s v="CA-2017-100111"/>
    <x v="1088"/>
    <d v="2017-09-26T00:00:00"/>
    <x v="1"/>
    <s v="SV-20365"/>
    <s v="Seth Vernon"/>
    <x v="0"/>
    <s v="United States"/>
    <x v="20"/>
    <x v="15"/>
    <n v="10035"/>
    <s v="East"/>
    <s v="OFF-FA-10000304"/>
    <x v="1"/>
    <x v="13"/>
    <s v="Advantus Push Pins"/>
    <n v="4.3600000000000003"/>
    <n v="2"/>
    <n v="0"/>
    <n v="1.7876000000000001"/>
  </r>
  <r>
    <n v="6100"/>
    <s v="CA-2017-100111"/>
    <x v="1088"/>
    <d v="2017-09-26T00:00:00"/>
    <x v="1"/>
    <s v="SV-20365"/>
    <s v="Seth Vernon"/>
    <x v="0"/>
    <s v="United States"/>
    <x v="20"/>
    <x v="15"/>
    <n v="10035"/>
    <s v="East"/>
    <s v="FUR-CH-10004086"/>
    <x v="0"/>
    <x v="1"/>
    <s v="Hon 4070 Series Pagoda Armless Upholstered Stacking Chairs"/>
    <n v="2888.127"/>
    <n v="11"/>
    <n v="0.1"/>
    <n v="609.71569999999997"/>
  </r>
  <r>
    <n v="6101"/>
    <s v="CA-2017-100111"/>
    <x v="1088"/>
    <d v="2017-09-26T00:00:00"/>
    <x v="1"/>
    <s v="SV-20365"/>
    <s v="Seth Vernon"/>
    <x v="0"/>
    <s v="United States"/>
    <x v="20"/>
    <x v="15"/>
    <n v="10035"/>
    <s v="East"/>
    <s v="TEC-PH-10002885"/>
    <x v="2"/>
    <x v="7"/>
    <s v="Apple iPhone 5"/>
    <n v="1299.6600000000001"/>
    <n v="2"/>
    <n v="0"/>
    <n v="350.90820000000002"/>
  </r>
  <r>
    <n v="6102"/>
    <s v="CA-2017-100111"/>
    <x v="1088"/>
    <d v="2017-09-26T00:00:00"/>
    <x v="1"/>
    <s v="SV-20365"/>
    <s v="Seth Vernon"/>
    <x v="0"/>
    <s v="United States"/>
    <x v="20"/>
    <x v="15"/>
    <n v="10035"/>
    <s v="East"/>
    <s v="FUR-CH-10001215"/>
    <x v="0"/>
    <x v="1"/>
    <s v="Global Troy Executive Leather Low-Back Tilter"/>
    <n v="2254.41"/>
    <n v="5"/>
    <n v="0.1"/>
    <n v="375.73500000000001"/>
  </r>
  <r>
    <n v="6103"/>
    <s v="CA-2017-100111"/>
    <x v="1088"/>
    <d v="2017-09-26T00:00:00"/>
    <x v="1"/>
    <s v="SV-20365"/>
    <s v="Seth Vernon"/>
    <x v="0"/>
    <s v="United States"/>
    <x v="20"/>
    <x v="15"/>
    <n v="10035"/>
    <s v="East"/>
    <s v="TEC-PH-10000215"/>
    <x v="2"/>
    <x v="7"/>
    <s v="Plantronics Cordless Phone Headset with In-line Volume - M214C"/>
    <n v="104.85"/>
    <n v="3"/>
    <n v="0"/>
    <n v="28.3095"/>
  </r>
  <r>
    <n v="6104"/>
    <s v="CA-2017-100111"/>
    <x v="1088"/>
    <d v="2017-09-26T00:00:00"/>
    <x v="1"/>
    <s v="SV-20365"/>
    <s v="Seth Vernon"/>
    <x v="0"/>
    <s v="United States"/>
    <x v="20"/>
    <x v="15"/>
    <n v="10035"/>
    <s v="East"/>
    <s v="TEC-AC-10001998"/>
    <x v="2"/>
    <x v="11"/>
    <s v="Logitech LS21 Speaker System - PC Multimedia - 2.1-CH - Wired"/>
    <n v="59.97"/>
    <n v="3"/>
    <n v="0"/>
    <n v="20.389800000000001"/>
  </r>
  <r>
    <n v="6105"/>
    <s v="US-2017-132381"/>
    <x v="1029"/>
    <d v="2017-08-24T00:00:00"/>
    <x v="2"/>
    <s v="Dp-13240"/>
    <s v="Dean percer"/>
    <x v="2"/>
    <s v="United States"/>
    <x v="10"/>
    <x v="9"/>
    <n v="19143"/>
    <s v="East"/>
    <s v="FUR-TA-10002356"/>
    <x v="0"/>
    <x v="3"/>
    <s v="Bevis Boat-Shaped Conference Table"/>
    <n v="314.53199999999998"/>
    <n v="2"/>
    <n v="0.4"/>
    <n v="-83.875200000000007"/>
  </r>
  <r>
    <n v="6106"/>
    <s v="CA-2015-147011"/>
    <x v="652"/>
    <d v="2015-06-22T00:00:00"/>
    <x v="1"/>
    <s v="HR-14830"/>
    <s v="Harold Ryan"/>
    <x v="1"/>
    <s v="United States"/>
    <x v="100"/>
    <x v="2"/>
    <n v="33178"/>
    <s v="South"/>
    <s v="OFF-AR-10002399"/>
    <x v="1"/>
    <x v="6"/>
    <s v="Dixon Prang Watercolor Pencils, 10-Color Set with Brush"/>
    <n v="13.632"/>
    <n v="4"/>
    <n v="0.2"/>
    <n v="3.5783999999999998"/>
  </r>
  <r>
    <n v="6107"/>
    <s v="CA-2014-120852"/>
    <x v="414"/>
    <d v="2014-12-25T00:00:00"/>
    <x v="1"/>
    <s v="WB-21850"/>
    <s v="William Brown"/>
    <x v="0"/>
    <s v="United States"/>
    <x v="55"/>
    <x v="5"/>
    <n v="75051"/>
    <s v="Central"/>
    <s v="OFF-AP-10001563"/>
    <x v="1"/>
    <x v="9"/>
    <s v="Belkin Premiere Surge Master II 8-outlet surge protector"/>
    <n v="19.431999999999999"/>
    <n v="2"/>
    <n v="0.8"/>
    <n v="-49.551600000000001"/>
  </r>
  <r>
    <n v="6108"/>
    <s v="CA-2014-120852"/>
    <x v="414"/>
    <d v="2014-12-25T00:00:00"/>
    <x v="1"/>
    <s v="WB-21850"/>
    <s v="William Brown"/>
    <x v="0"/>
    <s v="United States"/>
    <x v="55"/>
    <x v="5"/>
    <n v="75051"/>
    <s v="Central"/>
    <s v="TEC-AC-10004510"/>
    <x v="2"/>
    <x v="11"/>
    <s v="Logitech Desktop MK120 Mouse and keyboard Combo"/>
    <n v="65.44"/>
    <n v="5"/>
    <n v="0.2"/>
    <n v="-8.18"/>
  </r>
  <r>
    <n v="6109"/>
    <s v="CA-2016-150007"/>
    <x v="108"/>
    <d v="2016-09-16T00:00:00"/>
    <x v="1"/>
    <s v="AS-10090"/>
    <s v="Adam Shillingsburg"/>
    <x v="0"/>
    <s v="United States"/>
    <x v="22"/>
    <x v="10"/>
    <n v="60653"/>
    <s v="Central"/>
    <s v="OFF-LA-10001982"/>
    <x v="1"/>
    <x v="2"/>
    <s v="Smead Alpha-Z Color-Coded Name Labels First Letter Starter Set"/>
    <n v="6"/>
    <n v="2"/>
    <n v="0.2"/>
    <n v="2.1"/>
  </r>
  <r>
    <n v="6110"/>
    <s v="CA-2016-150007"/>
    <x v="108"/>
    <d v="2016-09-16T00:00:00"/>
    <x v="1"/>
    <s v="AS-10090"/>
    <s v="Adam Shillingsburg"/>
    <x v="0"/>
    <s v="United States"/>
    <x v="22"/>
    <x v="10"/>
    <n v="60653"/>
    <s v="Central"/>
    <s v="OFF-BI-10004141"/>
    <x v="1"/>
    <x v="8"/>
    <s v="Insertable Tab Indexes For Data Binders"/>
    <n v="1.9079999999999999"/>
    <n v="3"/>
    <n v="0.8"/>
    <n v="-3.2435999999999998"/>
  </r>
  <r>
    <n v="6111"/>
    <s v="CA-2016-124590"/>
    <x v="396"/>
    <d v="2016-11-16T00:00:00"/>
    <x v="1"/>
    <s v="SP-20920"/>
    <s v="Susan Pistek"/>
    <x v="0"/>
    <s v="United States"/>
    <x v="215"/>
    <x v="24"/>
    <n v="44134"/>
    <s v="East"/>
    <s v="FUR-CH-10004495"/>
    <x v="0"/>
    <x v="1"/>
    <s v="Global Leather and Oak Executive Chair, Black"/>
    <n v="1474.8019999999999"/>
    <n v="7"/>
    <n v="0.3"/>
    <n v="-21.0686"/>
  </r>
  <r>
    <n v="6112"/>
    <s v="CA-2016-124590"/>
    <x v="396"/>
    <d v="2016-11-16T00:00:00"/>
    <x v="1"/>
    <s v="SP-20920"/>
    <s v="Susan Pistek"/>
    <x v="0"/>
    <s v="United States"/>
    <x v="215"/>
    <x v="24"/>
    <n v="44134"/>
    <s v="East"/>
    <s v="OFF-AP-10002311"/>
    <x v="1"/>
    <x v="9"/>
    <s v="Holmes Replacement Filter for HEPA Air Cleaner, Very Large Room, HEPA Filter"/>
    <n v="110.096"/>
    <n v="2"/>
    <n v="0.2"/>
    <n v="33.028799999999997"/>
  </r>
  <r>
    <n v="6113"/>
    <s v="CA-2016-124590"/>
    <x v="396"/>
    <d v="2016-11-16T00:00:00"/>
    <x v="1"/>
    <s v="SP-20920"/>
    <s v="Susan Pistek"/>
    <x v="0"/>
    <s v="United States"/>
    <x v="215"/>
    <x v="24"/>
    <n v="44134"/>
    <s v="East"/>
    <s v="OFF-FA-10000585"/>
    <x v="1"/>
    <x v="13"/>
    <s v="OIC Bulk Pack Metal Binder Clips"/>
    <n v="16.751999999999999"/>
    <n v="6"/>
    <n v="0.2"/>
    <n v="5.4443999999999999"/>
  </r>
  <r>
    <n v="6114"/>
    <s v="CA-2016-124590"/>
    <x v="396"/>
    <d v="2016-11-16T00:00:00"/>
    <x v="1"/>
    <s v="SP-20920"/>
    <s v="Susan Pistek"/>
    <x v="0"/>
    <s v="United States"/>
    <x v="215"/>
    <x v="24"/>
    <n v="44134"/>
    <s v="East"/>
    <s v="FUR-CH-10000454"/>
    <x v="0"/>
    <x v="1"/>
    <s v="Hon Deluxe Fabric Upholstered Stacking Chairs, Rounded Back"/>
    <n v="1537.0740000000001"/>
    <n v="9"/>
    <n v="0.3"/>
    <n v="0"/>
  </r>
  <r>
    <n v="6115"/>
    <s v="CA-2016-124590"/>
    <x v="396"/>
    <d v="2016-11-16T00:00:00"/>
    <x v="1"/>
    <s v="SP-20920"/>
    <s v="Susan Pistek"/>
    <x v="0"/>
    <s v="United States"/>
    <x v="215"/>
    <x v="24"/>
    <n v="44134"/>
    <s v="East"/>
    <s v="FUR-CH-10003746"/>
    <x v="0"/>
    <x v="1"/>
    <s v="Hon 4070 Series Pagoda Round Back Stacking Chairs"/>
    <n v="449.37200000000001"/>
    <n v="2"/>
    <n v="0.3"/>
    <n v="-12.8392"/>
  </r>
  <r>
    <n v="6116"/>
    <s v="CA-2016-133802"/>
    <x v="560"/>
    <d v="2016-03-20T00:00:00"/>
    <x v="1"/>
    <s v="SP-20650"/>
    <s v="Stephanie Phelps"/>
    <x v="1"/>
    <s v="United States"/>
    <x v="464"/>
    <x v="1"/>
    <n v="94061"/>
    <s v="West"/>
    <s v="OFF-BI-10003291"/>
    <x v="1"/>
    <x v="8"/>
    <s v="Wilson Jones Leather-Like Binders with DublLock Round Rings"/>
    <n v="41.904000000000003"/>
    <n v="6"/>
    <n v="0.2"/>
    <n v="14.1426"/>
  </r>
  <r>
    <n v="6117"/>
    <s v="US-2016-113677"/>
    <x v="373"/>
    <d v="2016-11-19T00:00:00"/>
    <x v="1"/>
    <s v="CM-12655"/>
    <s v="Corinna Mitchell"/>
    <x v="2"/>
    <s v="United States"/>
    <x v="20"/>
    <x v="15"/>
    <n v="10011"/>
    <s v="East"/>
    <s v="TEC-PH-10002114"/>
    <x v="2"/>
    <x v="7"/>
    <s v="Xiaomi Mi3"/>
    <n v="2279.96"/>
    <n v="4"/>
    <n v="0"/>
    <n v="592.78959999999995"/>
  </r>
  <r>
    <n v="6118"/>
    <s v="US-2016-113677"/>
    <x v="373"/>
    <d v="2016-11-19T00:00:00"/>
    <x v="1"/>
    <s v="CM-12655"/>
    <s v="Corinna Mitchell"/>
    <x v="2"/>
    <s v="United States"/>
    <x v="20"/>
    <x v="15"/>
    <n v="10011"/>
    <s v="East"/>
    <s v="OFF-LA-10001569"/>
    <x v="1"/>
    <x v="2"/>
    <s v="Avery 499"/>
    <n v="14.94"/>
    <n v="3"/>
    <n v="0"/>
    <n v="6.8723999999999998"/>
  </r>
  <r>
    <n v="6119"/>
    <s v="CA-2017-143378"/>
    <x v="20"/>
    <d v="2017-09-25T00:00:00"/>
    <x v="1"/>
    <s v="JR-16210"/>
    <s v="Justin Ritter"/>
    <x v="1"/>
    <s v="United States"/>
    <x v="24"/>
    <x v="21"/>
    <n v="97477"/>
    <s v="West"/>
    <s v="TEC-PH-10001425"/>
    <x v="2"/>
    <x v="7"/>
    <s v="Mophie Juice Pack Helium for iPhone"/>
    <n v="191.976"/>
    <n v="3"/>
    <n v="0.2"/>
    <n v="19.197600000000001"/>
  </r>
  <r>
    <n v="6120"/>
    <s v="CA-2017-143378"/>
    <x v="20"/>
    <d v="2017-09-25T00:00:00"/>
    <x v="1"/>
    <s v="JR-16210"/>
    <s v="Justin Ritter"/>
    <x v="1"/>
    <s v="United States"/>
    <x v="24"/>
    <x v="21"/>
    <n v="97477"/>
    <s v="West"/>
    <s v="OFF-AR-10001915"/>
    <x v="1"/>
    <x v="6"/>
    <s v="Peel-Off China Markers"/>
    <n v="23.832000000000001"/>
    <n v="3"/>
    <n v="0.2"/>
    <n v="6.5537999999999998"/>
  </r>
  <r>
    <n v="6121"/>
    <s v="CA-2017-143378"/>
    <x v="20"/>
    <d v="2017-09-25T00:00:00"/>
    <x v="1"/>
    <s v="JR-16210"/>
    <s v="Justin Ritter"/>
    <x v="1"/>
    <s v="United States"/>
    <x v="24"/>
    <x v="21"/>
    <n v="97477"/>
    <s v="West"/>
    <s v="FUR-FU-10004864"/>
    <x v="0"/>
    <x v="5"/>
    <s v="Howard Miller 14-1/2&quot; Diameter Chrome Round Wall Clock"/>
    <n v="409.21600000000001"/>
    <n v="8"/>
    <n v="0.2"/>
    <n v="61.382399999999997"/>
  </r>
  <r>
    <n v="6122"/>
    <s v="CA-2017-143378"/>
    <x v="20"/>
    <d v="2017-09-25T00:00:00"/>
    <x v="1"/>
    <s v="JR-16210"/>
    <s v="Justin Ritter"/>
    <x v="1"/>
    <s v="United States"/>
    <x v="24"/>
    <x v="21"/>
    <n v="97477"/>
    <s v="West"/>
    <s v="FUR-BO-10001972"/>
    <x v="0"/>
    <x v="0"/>
    <s v="O'Sullivan 4-Shelf Bookcase in Odessa Pine"/>
    <n v="72.587999999999994"/>
    <n v="2"/>
    <n v="0.7"/>
    <n v="-128.2388"/>
  </r>
  <r>
    <n v="6123"/>
    <s v="CA-2017-152660"/>
    <x v="769"/>
    <d v="2017-12-09T00:00:00"/>
    <x v="1"/>
    <s v="CB-12415"/>
    <s v="Christy Brittain"/>
    <x v="0"/>
    <s v="United States"/>
    <x v="22"/>
    <x v="10"/>
    <n v="60610"/>
    <s v="Central"/>
    <s v="OFF-ST-10000532"/>
    <x v="1"/>
    <x v="4"/>
    <s v="Advantus Rolling Drawer Organizers"/>
    <n v="61.567999999999998"/>
    <n v="2"/>
    <n v="0.2"/>
    <n v="4.6176000000000004"/>
  </r>
  <r>
    <n v="6124"/>
    <s v="CA-2015-142139"/>
    <x v="284"/>
    <d v="2015-09-05T00:00:00"/>
    <x v="1"/>
    <s v="SD-20485"/>
    <s v="Shirley Daniels"/>
    <x v="2"/>
    <s v="United States"/>
    <x v="385"/>
    <x v="5"/>
    <n v="76021"/>
    <s v="Central"/>
    <s v="OFF-PA-10003883"/>
    <x v="1"/>
    <x v="10"/>
    <s v="Message Book, Phone, Wirebound Standard Line Memo, 2 3/4&quot; X 5&quot;"/>
    <n v="20.96"/>
    <n v="4"/>
    <n v="0.2"/>
    <n v="6.8120000000000003"/>
  </r>
  <r>
    <n v="6125"/>
    <s v="CA-2017-145772"/>
    <x v="95"/>
    <d v="2017-06-07T00:00:00"/>
    <x v="1"/>
    <s v="SS-20140"/>
    <s v="Saphhira Shifley"/>
    <x v="1"/>
    <s v="United States"/>
    <x v="1"/>
    <x v="1"/>
    <n v="90036"/>
    <s v="West"/>
    <s v="TEC-AC-10003038"/>
    <x v="2"/>
    <x v="11"/>
    <s v="Kingston Digital DataTraveler 16GB USB 2.0"/>
    <n v="44.75"/>
    <n v="5"/>
    <n v="0"/>
    <n v="8.5024999999999995"/>
  </r>
  <r>
    <n v="6126"/>
    <s v="CA-2017-145772"/>
    <x v="95"/>
    <d v="2017-06-07T00:00:00"/>
    <x v="1"/>
    <s v="SS-20140"/>
    <s v="Saphhira Shifley"/>
    <x v="1"/>
    <s v="United States"/>
    <x v="1"/>
    <x v="1"/>
    <n v="90036"/>
    <s v="West"/>
    <s v="OFF-PA-10001593"/>
    <x v="1"/>
    <x v="10"/>
    <s v="Xerox 1947"/>
    <n v="11.96"/>
    <n v="2"/>
    <n v="0"/>
    <n v="5.3819999999999997"/>
  </r>
  <r>
    <n v="6127"/>
    <s v="CA-2017-145772"/>
    <x v="95"/>
    <d v="2017-06-07T00:00:00"/>
    <x v="1"/>
    <s v="SS-20140"/>
    <s v="Saphhira Shifley"/>
    <x v="1"/>
    <s v="United States"/>
    <x v="1"/>
    <x v="1"/>
    <n v="90036"/>
    <s v="West"/>
    <s v="OFF-BI-10002049"/>
    <x v="1"/>
    <x v="8"/>
    <s v="UniKeep View Case Binders"/>
    <n v="3.9119999999999999"/>
    <n v="1"/>
    <n v="0.2"/>
    <n v="1.2714000000000001"/>
  </r>
  <r>
    <n v="6128"/>
    <s v="CA-2016-124100"/>
    <x v="1044"/>
    <d v="2016-04-06T00:00:00"/>
    <x v="1"/>
    <s v="EH-13990"/>
    <s v="Erica Hackney"/>
    <x v="0"/>
    <s v="United States"/>
    <x v="20"/>
    <x v="15"/>
    <n v="10009"/>
    <s v="East"/>
    <s v="FUR-CH-10003817"/>
    <x v="0"/>
    <x v="1"/>
    <s v="Global Value Steno Chair, Gray"/>
    <n v="327.99599999999998"/>
    <n v="6"/>
    <n v="0.1"/>
    <n v="54.665999999999997"/>
  </r>
  <r>
    <n v="6129"/>
    <s v="US-2014-158400"/>
    <x v="1089"/>
    <d v="2014-10-28T00:00:00"/>
    <x v="2"/>
    <s v="AH-10030"/>
    <s v="Aaron Hawkins"/>
    <x v="1"/>
    <s v="United States"/>
    <x v="8"/>
    <x v="1"/>
    <n v="94109"/>
    <s v="West"/>
    <s v="OFF-BI-10002353"/>
    <x v="1"/>
    <x v="8"/>
    <s v="GBC VeloBind Cover Sets"/>
    <n v="49.408000000000001"/>
    <n v="4"/>
    <n v="0.2"/>
    <n v="18.527999999999999"/>
  </r>
  <r>
    <n v="6130"/>
    <s v="CA-2017-162033"/>
    <x v="606"/>
    <d v="2017-04-02T00:00:00"/>
    <x v="1"/>
    <s v="EM-14200"/>
    <s v="Evan Minnotte"/>
    <x v="2"/>
    <s v="United States"/>
    <x v="173"/>
    <x v="17"/>
    <n v="23464"/>
    <s v="South"/>
    <s v="TEC-AC-10003116"/>
    <x v="2"/>
    <x v="11"/>
    <s v="Memorex Froggy Flash Drive 8 GB"/>
    <n v="53.25"/>
    <n v="3"/>
    <n v="0"/>
    <n v="20.767499999999998"/>
  </r>
  <r>
    <n v="6131"/>
    <s v="CA-2017-162033"/>
    <x v="606"/>
    <d v="2017-04-02T00:00:00"/>
    <x v="1"/>
    <s v="EM-14200"/>
    <s v="Evan Minnotte"/>
    <x v="2"/>
    <s v="United States"/>
    <x v="173"/>
    <x v="17"/>
    <n v="23464"/>
    <s v="South"/>
    <s v="OFF-FA-10003021"/>
    <x v="1"/>
    <x v="13"/>
    <s v="Staples"/>
    <n v="3.76"/>
    <n v="2"/>
    <n v="0"/>
    <n v="1.3160000000000001"/>
  </r>
  <r>
    <n v="6132"/>
    <s v="CA-2014-163447"/>
    <x v="422"/>
    <d v="2014-12-31T00:00:00"/>
    <x v="1"/>
    <s v="TB-21190"/>
    <s v="Thomas Brumley"/>
    <x v="2"/>
    <s v="United States"/>
    <x v="20"/>
    <x v="15"/>
    <n v="10011"/>
    <s v="East"/>
    <s v="FUR-CH-10004477"/>
    <x v="0"/>
    <x v="1"/>
    <s v="Global Push Button Manager's Chair, Indigo"/>
    <n v="767.21400000000006"/>
    <n v="14"/>
    <n v="0.1"/>
    <n v="161.9674"/>
  </r>
  <r>
    <n v="6133"/>
    <s v="CA-2017-145737"/>
    <x v="175"/>
    <d v="2017-09-20T00:00:00"/>
    <x v="1"/>
    <s v="AB-10165"/>
    <s v="Alan Barnes"/>
    <x v="0"/>
    <s v="United States"/>
    <x v="465"/>
    <x v="18"/>
    <n v="37087"/>
    <s v="South"/>
    <s v="OFF-PA-10001033"/>
    <x v="1"/>
    <x v="10"/>
    <s v="Xerox 1893"/>
    <n v="163.96"/>
    <n v="5"/>
    <n v="0.2"/>
    <n v="59.435499999999998"/>
  </r>
  <r>
    <n v="6134"/>
    <s v="CA-2016-148096"/>
    <x v="765"/>
    <d v="2016-08-19T00:00:00"/>
    <x v="2"/>
    <s v="AO-10810"/>
    <s v="Anthony O'Donnell"/>
    <x v="1"/>
    <s v="United States"/>
    <x v="1"/>
    <x v="1"/>
    <n v="90045"/>
    <s v="West"/>
    <s v="FUR-TA-10004152"/>
    <x v="0"/>
    <x v="3"/>
    <s v="Barricks 18&quot; x 48&quot; Non-Folding Utility Table with Bottom Storage Shelf"/>
    <n v="161.28"/>
    <n v="2"/>
    <n v="0.2"/>
    <n v="12.096"/>
  </r>
  <r>
    <n v="6135"/>
    <s v="CA-2016-146766"/>
    <x v="254"/>
    <d v="2016-11-04T00:00:00"/>
    <x v="3"/>
    <s v="TT-21220"/>
    <s v="Thomas Thornton"/>
    <x v="0"/>
    <s v="United States"/>
    <x v="374"/>
    <x v="1"/>
    <n v="91911"/>
    <s v="West"/>
    <s v="OFF-AR-10002135"/>
    <x v="1"/>
    <x v="6"/>
    <s v="Boston Heavy-Duty Trimline Electric Pencil Sharpeners"/>
    <n v="192.8"/>
    <n v="4"/>
    <n v="0"/>
    <n v="55.911999999999999"/>
  </r>
  <r>
    <n v="6136"/>
    <s v="CA-2015-105613"/>
    <x v="1090"/>
    <d v="2015-10-22T00:00:00"/>
    <x v="1"/>
    <s v="KN-16705"/>
    <s v="Kristina Nunn"/>
    <x v="2"/>
    <s v="United States"/>
    <x v="392"/>
    <x v="5"/>
    <n v="78501"/>
    <s v="Central"/>
    <s v="TEC-AC-10000521"/>
    <x v="2"/>
    <x v="11"/>
    <s v="Verbatim Slim CD and DVD Storage Cases, 50/Pack"/>
    <n v="27.696000000000002"/>
    <n v="3"/>
    <n v="0.2"/>
    <n v="3.4620000000000002"/>
  </r>
  <r>
    <n v="6137"/>
    <s v="CA-2015-105613"/>
    <x v="1090"/>
    <d v="2015-10-22T00:00:00"/>
    <x v="1"/>
    <s v="KN-16705"/>
    <s v="Kristina Nunn"/>
    <x v="2"/>
    <s v="United States"/>
    <x v="392"/>
    <x v="5"/>
    <n v="78501"/>
    <s v="Central"/>
    <s v="OFF-AP-10000026"/>
    <x v="1"/>
    <x v="9"/>
    <s v="Tripp Lite Isotel 6 Outlet Surge Protector with Fax/Modem Protection"/>
    <n v="73.164000000000001"/>
    <n v="6"/>
    <n v="0.8"/>
    <n v="-186.56819999999999"/>
  </r>
  <r>
    <n v="6138"/>
    <s v="US-2016-142251"/>
    <x v="731"/>
    <d v="2016-11-04T00:00:00"/>
    <x v="0"/>
    <s v="FO-14305"/>
    <s v="Frank Olsen"/>
    <x v="0"/>
    <s v="United States"/>
    <x v="389"/>
    <x v="2"/>
    <n v="33021"/>
    <s v="South"/>
    <s v="OFF-PA-10002986"/>
    <x v="1"/>
    <x v="10"/>
    <s v="Xerox 1898"/>
    <n v="32.064"/>
    <n v="6"/>
    <n v="0.2"/>
    <n v="11.2224"/>
  </r>
  <r>
    <n v="6139"/>
    <s v="CA-2014-131247"/>
    <x v="809"/>
    <d v="2014-04-04T00:00:00"/>
    <x v="1"/>
    <s v="GA-14725"/>
    <s v="Guy Armstrong"/>
    <x v="0"/>
    <s v="United States"/>
    <x v="8"/>
    <x v="1"/>
    <n v="94110"/>
    <s v="West"/>
    <s v="FUR-BO-10001337"/>
    <x v="0"/>
    <x v="0"/>
    <s v="O'Sullivan Living Dimensions 2-Shelf Bookcases"/>
    <n v="205.666"/>
    <n v="2"/>
    <n v="0.15"/>
    <n v="-12.098000000000001"/>
  </r>
  <r>
    <n v="6140"/>
    <s v="US-2015-113593"/>
    <x v="24"/>
    <d v="2015-04-20T00:00:00"/>
    <x v="2"/>
    <s v="NC-18415"/>
    <s v="Nathan Cano"/>
    <x v="0"/>
    <s v="United States"/>
    <x v="466"/>
    <x v="1"/>
    <n v="93454"/>
    <s v="West"/>
    <s v="OFF-ST-10000532"/>
    <x v="1"/>
    <x v="4"/>
    <s v="Advantus Rolling Drawer Organizers"/>
    <n v="115.44"/>
    <n v="3"/>
    <n v="0"/>
    <n v="30.014399999999998"/>
  </r>
  <r>
    <n v="6141"/>
    <s v="CA-2017-121083"/>
    <x v="362"/>
    <d v="2017-07-15T00:00:00"/>
    <x v="1"/>
    <s v="JF-15190"/>
    <s v="Jamie Frazer"/>
    <x v="0"/>
    <s v="United States"/>
    <x v="91"/>
    <x v="29"/>
    <n v="6040"/>
    <s v="East"/>
    <s v="OFF-PA-10001497"/>
    <x v="1"/>
    <x v="10"/>
    <s v="Xerox 1914"/>
    <n v="274.8"/>
    <n v="5"/>
    <n v="0"/>
    <n v="134.65199999999999"/>
  </r>
  <r>
    <n v="6142"/>
    <s v="CA-2017-121083"/>
    <x v="362"/>
    <d v="2017-07-15T00:00:00"/>
    <x v="1"/>
    <s v="JF-15190"/>
    <s v="Jamie Frazer"/>
    <x v="0"/>
    <s v="United States"/>
    <x v="91"/>
    <x v="29"/>
    <n v="6040"/>
    <s v="East"/>
    <s v="OFF-ST-10002554"/>
    <x v="1"/>
    <x v="4"/>
    <s v="Tennsco Industrial Shelving"/>
    <n v="195.64"/>
    <n v="4"/>
    <n v="0"/>
    <n v="3.9127999999999998"/>
  </r>
  <r>
    <n v="6143"/>
    <s v="CA-2017-121083"/>
    <x v="362"/>
    <d v="2017-07-15T00:00:00"/>
    <x v="1"/>
    <s v="JF-15190"/>
    <s v="Jamie Frazer"/>
    <x v="0"/>
    <s v="United States"/>
    <x v="91"/>
    <x v="29"/>
    <n v="6040"/>
    <s v="East"/>
    <s v="TEC-PH-10001336"/>
    <x v="2"/>
    <x v="7"/>
    <s v="Digium D40 VoIP phone"/>
    <n v="257.98"/>
    <n v="2"/>
    <n v="0"/>
    <n v="74.8142"/>
  </r>
  <r>
    <n v="6144"/>
    <s v="CA-2017-121083"/>
    <x v="362"/>
    <d v="2017-07-15T00:00:00"/>
    <x v="1"/>
    <s v="JF-15190"/>
    <s v="Jamie Frazer"/>
    <x v="0"/>
    <s v="United States"/>
    <x v="91"/>
    <x v="29"/>
    <n v="6040"/>
    <s v="East"/>
    <s v="OFF-AR-10002987"/>
    <x v="1"/>
    <x v="6"/>
    <s v="Prismacolor Color Pencil Set"/>
    <n v="119.04"/>
    <n v="6"/>
    <n v="0"/>
    <n v="48.806399999999996"/>
  </r>
  <r>
    <n v="6145"/>
    <s v="CA-2017-151190"/>
    <x v="818"/>
    <d v="2017-07-01T00:00:00"/>
    <x v="1"/>
    <s v="GT-14710"/>
    <s v="Greg Tran"/>
    <x v="0"/>
    <s v="United States"/>
    <x v="155"/>
    <x v="8"/>
    <n v="68104"/>
    <s v="Central"/>
    <s v="OFF-PA-10000575"/>
    <x v="1"/>
    <x v="10"/>
    <s v="Wirebound Message Books, Four 2 3/4 x 5 White Forms per Page"/>
    <n v="20.07"/>
    <n v="3"/>
    <n v="0"/>
    <n v="9.2322000000000006"/>
  </r>
  <r>
    <n v="6146"/>
    <s v="CA-2014-133543"/>
    <x v="1091"/>
    <d v="2014-12-26T00:00:00"/>
    <x v="1"/>
    <s v="KM-16660"/>
    <s v="Khloe Miller"/>
    <x v="0"/>
    <s v="United States"/>
    <x v="49"/>
    <x v="1"/>
    <n v="95123"/>
    <s v="West"/>
    <s v="OFF-AR-10003394"/>
    <x v="1"/>
    <x v="6"/>
    <s v="Newell 332"/>
    <n v="11.76"/>
    <n v="4"/>
    <n v="0"/>
    <n v="3.1751999999999998"/>
  </r>
  <r>
    <n v="6147"/>
    <s v="CA-2017-105130"/>
    <x v="610"/>
    <d v="2017-11-25T00:00:00"/>
    <x v="1"/>
    <s v="PJ-18835"/>
    <s v="Patrick Jones"/>
    <x v="1"/>
    <s v="United States"/>
    <x v="8"/>
    <x v="1"/>
    <n v="94122"/>
    <s v="West"/>
    <s v="OFF-AR-10003394"/>
    <x v="1"/>
    <x v="6"/>
    <s v="Newell 332"/>
    <n v="11.76"/>
    <n v="4"/>
    <n v="0"/>
    <n v="3.1751999999999998"/>
  </r>
  <r>
    <n v="6148"/>
    <s v="CA-2017-105130"/>
    <x v="610"/>
    <d v="2017-11-25T00:00:00"/>
    <x v="1"/>
    <s v="PJ-18835"/>
    <s v="Patrick Jones"/>
    <x v="1"/>
    <s v="United States"/>
    <x v="8"/>
    <x v="1"/>
    <n v="94122"/>
    <s v="West"/>
    <s v="OFF-BI-10001191"/>
    <x v="1"/>
    <x v="8"/>
    <s v="Canvas Sectional Post Binders"/>
    <n v="40.735999999999997"/>
    <n v="2"/>
    <n v="0.2"/>
    <n v="14.7668"/>
  </r>
  <r>
    <n v="6149"/>
    <s v="CA-2016-161928"/>
    <x v="812"/>
    <d v="2016-06-29T00:00:00"/>
    <x v="0"/>
    <s v="AC-10660"/>
    <s v="Anna Chung"/>
    <x v="0"/>
    <s v="United States"/>
    <x v="8"/>
    <x v="1"/>
    <n v="94109"/>
    <s v="West"/>
    <s v="TEC-PH-10003484"/>
    <x v="2"/>
    <x v="7"/>
    <s v="Ooma Telo VoIP Home Phone System"/>
    <n v="201.584"/>
    <n v="2"/>
    <n v="0.2"/>
    <n v="12.599"/>
  </r>
  <r>
    <n v="6150"/>
    <s v="CA-2017-101322"/>
    <x v="116"/>
    <d v="2017-12-31T00:00:00"/>
    <x v="2"/>
    <s v="JG-15310"/>
    <s v="Jason Gross"/>
    <x v="1"/>
    <s v="United States"/>
    <x v="85"/>
    <x v="1"/>
    <n v="90805"/>
    <s v="West"/>
    <s v="FUR-CH-10003968"/>
    <x v="0"/>
    <x v="1"/>
    <s v="Novimex Turbo Task Chair"/>
    <n v="340.70400000000001"/>
    <n v="6"/>
    <n v="0.2"/>
    <n v="-34.070399999999999"/>
  </r>
  <r>
    <n v="6151"/>
    <s v="US-2016-106600"/>
    <x v="143"/>
    <d v="2016-04-11T00:00:00"/>
    <x v="2"/>
    <s v="RM-19375"/>
    <s v="Raymond Messe"/>
    <x v="0"/>
    <s v="United States"/>
    <x v="38"/>
    <x v="32"/>
    <n v="31907"/>
    <s v="South"/>
    <s v="FUR-BO-10001608"/>
    <x v="0"/>
    <x v="0"/>
    <s v="Hon Metal Bookcases, Black"/>
    <n v="354.9"/>
    <n v="5"/>
    <n v="0"/>
    <n v="88.724999999999994"/>
  </r>
  <r>
    <n v="6152"/>
    <s v="CA-2014-111871"/>
    <x v="772"/>
    <d v="2014-03-21T00:00:00"/>
    <x v="0"/>
    <s v="EK-13795"/>
    <s v="Eileen Kiefer"/>
    <x v="2"/>
    <s v="United States"/>
    <x v="8"/>
    <x v="1"/>
    <n v="94110"/>
    <s v="West"/>
    <s v="FUR-BO-10004218"/>
    <x v="0"/>
    <x v="0"/>
    <s v="Bush Heritage Pine Collection 5-Shelf Bookcase, Albany Pine Finish, *Special Order"/>
    <n v="1198.33"/>
    <n v="10"/>
    <n v="0.15"/>
    <n v="70.489999999999995"/>
  </r>
  <r>
    <n v="6153"/>
    <s v="CA-2017-139437"/>
    <x v="445"/>
    <d v="2017-07-08T00:00:00"/>
    <x v="1"/>
    <s v="RD-19585"/>
    <s v="Rob Dowd"/>
    <x v="0"/>
    <s v="United States"/>
    <x v="1"/>
    <x v="1"/>
    <n v="90004"/>
    <s v="West"/>
    <s v="OFF-ST-10002485"/>
    <x v="1"/>
    <x v="4"/>
    <s v="Rogers Deluxe File Chest"/>
    <n v="87.92"/>
    <n v="4"/>
    <n v="0"/>
    <n v="0.87919999999999998"/>
  </r>
  <r>
    <n v="6154"/>
    <s v="CA-2017-151484"/>
    <x v="693"/>
    <d v="2017-04-23T00:00:00"/>
    <x v="2"/>
    <s v="CV-12805"/>
    <s v="Cynthia Voltz"/>
    <x v="1"/>
    <s v="United States"/>
    <x v="10"/>
    <x v="9"/>
    <n v="19120"/>
    <s v="East"/>
    <s v="FUR-FU-10001876"/>
    <x v="0"/>
    <x v="5"/>
    <s v="Computer Room Manger, 14&quot;"/>
    <n v="51.968000000000004"/>
    <n v="2"/>
    <n v="0.2"/>
    <n v="10.393599999999999"/>
  </r>
  <r>
    <n v="6155"/>
    <s v="CA-2017-151484"/>
    <x v="693"/>
    <d v="2017-04-23T00:00:00"/>
    <x v="2"/>
    <s v="CV-12805"/>
    <s v="Cynthia Voltz"/>
    <x v="1"/>
    <s v="United States"/>
    <x v="10"/>
    <x v="9"/>
    <n v="19120"/>
    <s v="East"/>
    <s v="OFF-ST-10002370"/>
    <x v="1"/>
    <x v="4"/>
    <s v="Sortfiler Multipurpose Personal File Organizer, Black"/>
    <n v="51.335999999999999"/>
    <n v="3"/>
    <n v="0.2"/>
    <n v="5.7752999999999997"/>
  </r>
  <r>
    <n v="6156"/>
    <s v="CA-2017-151484"/>
    <x v="693"/>
    <d v="2017-04-23T00:00:00"/>
    <x v="2"/>
    <s v="CV-12805"/>
    <s v="Cynthia Voltz"/>
    <x v="1"/>
    <s v="United States"/>
    <x v="10"/>
    <x v="9"/>
    <n v="19120"/>
    <s v="East"/>
    <s v="OFF-ST-10000142"/>
    <x v="1"/>
    <x v="4"/>
    <s v="Deluxe Rollaway Locking File with Drawer"/>
    <n v="332.70400000000001"/>
    <n v="1"/>
    <n v="0.2"/>
    <n v="33.270400000000002"/>
  </r>
  <r>
    <n v="6157"/>
    <s v="CA-2017-151484"/>
    <x v="693"/>
    <d v="2017-04-23T00:00:00"/>
    <x v="2"/>
    <s v="CV-12805"/>
    <s v="Cynthia Voltz"/>
    <x v="1"/>
    <s v="United States"/>
    <x v="10"/>
    <x v="9"/>
    <n v="19120"/>
    <s v="East"/>
    <s v="FUR-FU-10004671"/>
    <x v="0"/>
    <x v="5"/>
    <s v="Executive Impressions 12&quot; Wall Clock"/>
    <n v="42.408000000000001"/>
    <n v="3"/>
    <n v="0.2"/>
    <n v="9.5418000000000003"/>
  </r>
  <r>
    <n v="6158"/>
    <s v="CA-2016-104150"/>
    <x v="1092"/>
    <d v="2016-08-05T00:00:00"/>
    <x v="0"/>
    <s v="AG-10330"/>
    <s v="Alex Grayson"/>
    <x v="0"/>
    <s v="United States"/>
    <x v="251"/>
    <x v="26"/>
    <n v="74133"/>
    <s v="Central"/>
    <s v="OFF-EN-10002504"/>
    <x v="1"/>
    <x v="12"/>
    <s v="Tyvek  Top-Opening Peel &amp; Seel Envelopes, Plain White"/>
    <n v="81.540000000000006"/>
    <n v="3"/>
    <n v="0"/>
    <n v="38.323799999999999"/>
  </r>
  <r>
    <n v="6159"/>
    <s v="CA-2016-104150"/>
    <x v="1092"/>
    <d v="2016-08-05T00:00:00"/>
    <x v="0"/>
    <s v="AG-10330"/>
    <s v="Alex Grayson"/>
    <x v="0"/>
    <s v="United States"/>
    <x v="251"/>
    <x v="26"/>
    <n v="74133"/>
    <s v="Central"/>
    <s v="TEC-AC-10004803"/>
    <x v="2"/>
    <x v="11"/>
    <s v="Sony Micro Vault Click 4 GB USB 2.0 Flash Drive"/>
    <n v="167.28"/>
    <n v="12"/>
    <n v="0"/>
    <n v="23.4192"/>
  </r>
  <r>
    <n v="6160"/>
    <s v="CA-2016-161025"/>
    <x v="275"/>
    <d v="2016-12-09T00:00:00"/>
    <x v="1"/>
    <s v="GM-14440"/>
    <s v="Gary McGarr"/>
    <x v="0"/>
    <s v="United States"/>
    <x v="1"/>
    <x v="1"/>
    <n v="90049"/>
    <s v="West"/>
    <s v="OFF-ST-10001932"/>
    <x v="1"/>
    <x v="4"/>
    <s v="Fellowes Staxonsteel Drawer Files"/>
    <n v="772.68"/>
    <n v="4"/>
    <n v="0"/>
    <n v="108.1752"/>
  </r>
  <r>
    <n v="6161"/>
    <s v="CA-2014-103989"/>
    <x v="1093"/>
    <d v="2014-03-21T00:00:00"/>
    <x v="2"/>
    <s v="MC-17605"/>
    <s v="Matt Connell"/>
    <x v="1"/>
    <s v="United States"/>
    <x v="121"/>
    <x v="2"/>
    <n v="33801"/>
    <s v="South"/>
    <s v="TEC-PH-10004667"/>
    <x v="2"/>
    <x v="7"/>
    <s v="Cisco 8x8 Inc. 6753i IP Business Phone System"/>
    <n v="323.976"/>
    <n v="3"/>
    <n v="0.2"/>
    <n v="28.347899999999999"/>
  </r>
  <r>
    <n v="6162"/>
    <s v="CA-2014-103989"/>
    <x v="1093"/>
    <d v="2014-03-21T00:00:00"/>
    <x v="2"/>
    <s v="MC-17605"/>
    <s v="Matt Connell"/>
    <x v="1"/>
    <s v="United States"/>
    <x v="121"/>
    <x v="2"/>
    <n v="33801"/>
    <s v="South"/>
    <s v="OFF-LA-10000443"/>
    <x v="1"/>
    <x v="2"/>
    <s v="Avery 501"/>
    <n v="11.808"/>
    <n v="4"/>
    <n v="0.2"/>
    <n v="3.9851999999999999"/>
  </r>
  <r>
    <n v="6163"/>
    <s v="CA-2014-103989"/>
    <x v="1093"/>
    <d v="2014-03-21T00:00:00"/>
    <x v="2"/>
    <s v="MC-17605"/>
    <s v="Matt Connell"/>
    <x v="1"/>
    <s v="United States"/>
    <x v="121"/>
    <x v="2"/>
    <n v="33801"/>
    <s v="South"/>
    <s v="OFF-ST-10000918"/>
    <x v="1"/>
    <x v="4"/>
    <s v="Crate-A-Files"/>
    <n v="26.16"/>
    <n v="3"/>
    <n v="0.2"/>
    <n v="1.962"/>
  </r>
  <r>
    <n v="6164"/>
    <s v="CA-2014-103989"/>
    <x v="1093"/>
    <d v="2014-03-21T00:00:00"/>
    <x v="2"/>
    <s v="MC-17605"/>
    <s v="Matt Connell"/>
    <x v="1"/>
    <s v="United States"/>
    <x v="121"/>
    <x v="2"/>
    <n v="33801"/>
    <s v="South"/>
    <s v="OFF-BI-10001196"/>
    <x v="1"/>
    <x v="8"/>
    <s v="Avery Flip-Chart Easel Binder, Black"/>
    <n v="33.57"/>
    <n v="5"/>
    <n v="0.7"/>
    <n v="-25.736999999999998"/>
  </r>
  <r>
    <n v="6165"/>
    <s v="CA-2014-103989"/>
    <x v="1093"/>
    <d v="2014-03-21T00:00:00"/>
    <x v="2"/>
    <s v="MC-17605"/>
    <s v="Matt Connell"/>
    <x v="1"/>
    <s v="United States"/>
    <x v="121"/>
    <x v="2"/>
    <n v="33801"/>
    <s v="South"/>
    <s v="FUR-FU-10003981"/>
    <x v="0"/>
    <x v="5"/>
    <s v="Eldon Wave Desk Accessories"/>
    <n v="4.992"/>
    <n v="3"/>
    <n v="0.2"/>
    <n v="1.3728"/>
  </r>
  <r>
    <n v="6166"/>
    <s v="CA-2014-103989"/>
    <x v="1093"/>
    <d v="2014-03-21T00:00:00"/>
    <x v="2"/>
    <s v="MC-17605"/>
    <s v="Matt Connell"/>
    <x v="1"/>
    <s v="United States"/>
    <x v="121"/>
    <x v="2"/>
    <n v="33801"/>
    <s v="South"/>
    <s v="FUR-FU-10002508"/>
    <x v="0"/>
    <x v="5"/>
    <s v="Document Clip Frames"/>
    <n v="20.015999999999998"/>
    <n v="3"/>
    <n v="0.2"/>
    <n v="5.5044000000000004"/>
  </r>
  <r>
    <n v="6167"/>
    <s v="CA-2014-103989"/>
    <x v="1093"/>
    <d v="2014-03-21T00:00:00"/>
    <x v="2"/>
    <s v="MC-17605"/>
    <s v="Matt Connell"/>
    <x v="1"/>
    <s v="United States"/>
    <x v="121"/>
    <x v="2"/>
    <n v="33801"/>
    <s v="South"/>
    <s v="TEC-AC-10002647"/>
    <x v="2"/>
    <x v="11"/>
    <s v="Logitech Wireless Boombox Speaker - portable - wireless, wired"/>
    <n v="170.24"/>
    <n v="2"/>
    <n v="0.2"/>
    <n v="53.2"/>
  </r>
  <r>
    <n v="6168"/>
    <s v="CA-2015-142433"/>
    <x v="704"/>
    <d v="2015-04-25T00:00:00"/>
    <x v="1"/>
    <s v="ES-14020"/>
    <s v="Erica Smith"/>
    <x v="0"/>
    <s v="United States"/>
    <x v="12"/>
    <x v="5"/>
    <n v="77036"/>
    <s v="Central"/>
    <s v="OFF-PA-10002377"/>
    <x v="1"/>
    <x v="10"/>
    <s v="Xerox 1916"/>
    <n v="117.456"/>
    <n v="3"/>
    <n v="0.2"/>
    <n v="44.045999999999999"/>
  </r>
  <r>
    <n v="6169"/>
    <s v="CA-2015-132815"/>
    <x v="444"/>
    <d v="2015-09-22T00:00:00"/>
    <x v="0"/>
    <s v="RW-19540"/>
    <s v="Rick Wilson"/>
    <x v="1"/>
    <s v="United States"/>
    <x v="1"/>
    <x v="1"/>
    <n v="90008"/>
    <s v="West"/>
    <s v="OFF-PA-10004530"/>
    <x v="1"/>
    <x v="10"/>
    <s v="Personal Creations Ink Jet Cards and Labels"/>
    <n v="22.96"/>
    <n v="2"/>
    <n v="0"/>
    <n v="11.250400000000001"/>
  </r>
  <r>
    <n v="6170"/>
    <s v="CA-2014-101266"/>
    <x v="9"/>
    <d v="2014-08-30T00:00:00"/>
    <x v="0"/>
    <s v="MM-17920"/>
    <s v="Michael Moore"/>
    <x v="0"/>
    <s v="United States"/>
    <x v="24"/>
    <x v="17"/>
    <n v="22153"/>
    <s v="South"/>
    <s v="OFF-PA-10002986"/>
    <x v="1"/>
    <x v="10"/>
    <s v="Xerox 1898"/>
    <n v="13.36"/>
    <n v="2"/>
    <n v="0"/>
    <n v="6.4127999999999998"/>
  </r>
  <r>
    <n v="6171"/>
    <s v="CA-2016-141523"/>
    <x v="1054"/>
    <d v="2016-12-24T00:00:00"/>
    <x v="0"/>
    <s v="MH-17440"/>
    <s v="Mark Haberlin"/>
    <x v="1"/>
    <s v="United States"/>
    <x v="20"/>
    <x v="15"/>
    <n v="10035"/>
    <s v="East"/>
    <s v="OFF-BI-10000948"/>
    <x v="1"/>
    <x v="8"/>
    <s v="GBC Laser Imprintable Binding System Covers, Desert Sand"/>
    <n v="34.247999999999998"/>
    <n v="3"/>
    <n v="0.2"/>
    <n v="11.5587"/>
  </r>
  <r>
    <n v="6172"/>
    <s v="CA-2016-141523"/>
    <x v="1054"/>
    <d v="2016-12-24T00:00:00"/>
    <x v="0"/>
    <s v="MH-17440"/>
    <s v="Mark Haberlin"/>
    <x v="1"/>
    <s v="United States"/>
    <x v="20"/>
    <x v="15"/>
    <n v="10035"/>
    <s v="East"/>
    <s v="OFF-AR-10001545"/>
    <x v="1"/>
    <x v="6"/>
    <s v="Newell 326"/>
    <n v="3.52"/>
    <n v="2"/>
    <n v="0"/>
    <n v="1.0207999999999999"/>
  </r>
  <r>
    <n v="6173"/>
    <s v="US-2014-106299"/>
    <x v="1094"/>
    <d v="2014-08-08T00:00:00"/>
    <x v="1"/>
    <s v="NZ-18565"/>
    <s v="Nick Zandusky"/>
    <x v="2"/>
    <s v="United States"/>
    <x v="24"/>
    <x v="25"/>
    <n v="65807"/>
    <s v="Central"/>
    <s v="OFF-BI-10001758"/>
    <x v="1"/>
    <x v="8"/>
    <s v="Wilson Jones 14 Line Acrylic Coated Pressboard Data Binders"/>
    <n v="26.7"/>
    <n v="5"/>
    <n v="0"/>
    <n v="12.548999999999999"/>
  </r>
  <r>
    <n v="6174"/>
    <s v="US-2014-106299"/>
    <x v="1094"/>
    <d v="2014-08-08T00:00:00"/>
    <x v="1"/>
    <s v="NZ-18565"/>
    <s v="Nick Zandusky"/>
    <x v="2"/>
    <s v="United States"/>
    <x v="24"/>
    <x v="25"/>
    <n v="65807"/>
    <s v="Central"/>
    <s v="TEC-AC-10003237"/>
    <x v="2"/>
    <x v="11"/>
    <s v="Memorex Micro Travel Drive 4 GB"/>
    <n v="21.2"/>
    <n v="2"/>
    <n v="0"/>
    <n v="9.1159999999999997"/>
  </r>
  <r>
    <n v="6175"/>
    <s v="US-2014-106299"/>
    <x v="1094"/>
    <d v="2014-08-08T00:00:00"/>
    <x v="1"/>
    <s v="NZ-18565"/>
    <s v="Nick Zandusky"/>
    <x v="2"/>
    <s v="United States"/>
    <x v="24"/>
    <x v="25"/>
    <n v="65807"/>
    <s v="Central"/>
    <s v="OFF-ST-10002011"/>
    <x v="1"/>
    <x v="4"/>
    <s v="Smead Adjustable Mobile File Trolley with Lockable Top"/>
    <n v="838.38"/>
    <n v="2"/>
    <n v="0"/>
    <n v="226.36259999999999"/>
  </r>
  <r>
    <n v="6176"/>
    <s v="CA-2015-158421"/>
    <x v="481"/>
    <d v="2015-09-26T00:00:00"/>
    <x v="1"/>
    <s v="GB-14575"/>
    <s v="Giulietta Baptist"/>
    <x v="0"/>
    <s v="United States"/>
    <x v="29"/>
    <x v="20"/>
    <n v="29203"/>
    <s v="South"/>
    <s v="FUR-CH-10000309"/>
    <x v="0"/>
    <x v="1"/>
    <s v="Global Comet Stacking Arm Chair"/>
    <n v="1690.04"/>
    <n v="4"/>
    <n v="0"/>
    <n v="422.51"/>
  </r>
  <r>
    <n v="6177"/>
    <s v="CA-2015-158421"/>
    <x v="481"/>
    <d v="2015-09-26T00:00:00"/>
    <x v="1"/>
    <s v="GB-14575"/>
    <s v="Giulietta Baptist"/>
    <x v="0"/>
    <s v="United States"/>
    <x v="29"/>
    <x v="20"/>
    <n v="29203"/>
    <s v="South"/>
    <s v="OFF-ST-10002444"/>
    <x v="1"/>
    <x v="4"/>
    <s v="Recycled Eldon Regeneration Jumbo File"/>
    <n v="85.96"/>
    <n v="7"/>
    <n v="0"/>
    <n v="24.0688"/>
  </r>
  <r>
    <n v="6178"/>
    <s v="CA-2015-158421"/>
    <x v="481"/>
    <d v="2015-09-26T00:00:00"/>
    <x v="1"/>
    <s v="GB-14575"/>
    <s v="Giulietta Baptist"/>
    <x v="0"/>
    <s v="United States"/>
    <x v="29"/>
    <x v="20"/>
    <n v="29203"/>
    <s v="South"/>
    <s v="OFF-EN-10001453"/>
    <x v="1"/>
    <x v="12"/>
    <s v="Tyvek Interoffice Envelopes, 9 1/2&quot; x 12 1/2&quot;, 100/Box"/>
    <n v="121.96"/>
    <n v="2"/>
    <n v="0"/>
    <n v="57.321199999999997"/>
  </r>
  <r>
    <n v="6179"/>
    <s v="CA-2015-158421"/>
    <x v="481"/>
    <d v="2015-09-26T00:00:00"/>
    <x v="1"/>
    <s v="GB-14575"/>
    <s v="Giulietta Baptist"/>
    <x v="0"/>
    <s v="United States"/>
    <x v="29"/>
    <x v="20"/>
    <n v="29203"/>
    <s v="South"/>
    <s v="OFF-PA-10001801"/>
    <x v="1"/>
    <x v="10"/>
    <s v="Xerox 193"/>
    <n v="23.92"/>
    <n v="4"/>
    <n v="0"/>
    <n v="11.720800000000001"/>
  </r>
  <r>
    <n v="6180"/>
    <s v="CA-2015-158421"/>
    <x v="481"/>
    <d v="2015-09-26T00:00:00"/>
    <x v="1"/>
    <s v="GB-14575"/>
    <s v="Giulietta Baptist"/>
    <x v="0"/>
    <s v="United States"/>
    <x v="29"/>
    <x v="20"/>
    <n v="29203"/>
    <s v="South"/>
    <s v="OFF-ST-10000563"/>
    <x v="1"/>
    <x v="4"/>
    <s v="Fellowes Bankers Box Stor/Drawer Steel Plus"/>
    <n v="63.96"/>
    <n v="2"/>
    <n v="0"/>
    <n v="6.3959999999999999"/>
  </r>
  <r>
    <n v="6181"/>
    <s v="CA-2015-158421"/>
    <x v="481"/>
    <d v="2015-09-26T00:00:00"/>
    <x v="1"/>
    <s v="GB-14575"/>
    <s v="Giulietta Baptist"/>
    <x v="0"/>
    <s v="United States"/>
    <x v="29"/>
    <x v="20"/>
    <n v="29203"/>
    <s v="South"/>
    <s v="TEC-PH-10000369"/>
    <x v="2"/>
    <x v="7"/>
    <s v="HTC One Mini"/>
    <n v="629.95000000000005"/>
    <n v="5"/>
    <n v="0"/>
    <n v="176.386"/>
  </r>
  <r>
    <n v="6182"/>
    <s v="CA-2015-158421"/>
    <x v="481"/>
    <d v="2015-09-26T00:00:00"/>
    <x v="1"/>
    <s v="GB-14575"/>
    <s v="Giulietta Baptist"/>
    <x v="0"/>
    <s v="United States"/>
    <x v="29"/>
    <x v="20"/>
    <n v="29203"/>
    <s v="South"/>
    <s v="TEC-PH-10002538"/>
    <x v="2"/>
    <x v="7"/>
    <s v="Grandstream GXP1160 VoIP phone"/>
    <n v="113.73"/>
    <n v="3"/>
    <n v="0"/>
    <n v="32.981699999999996"/>
  </r>
  <r>
    <n v="6183"/>
    <s v="CA-2015-158421"/>
    <x v="481"/>
    <d v="2015-09-26T00:00:00"/>
    <x v="1"/>
    <s v="GB-14575"/>
    <s v="Giulietta Baptist"/>
    <x v="0"/>
    <s v="United States"/>
    <x v="29"/>
    <x v="20"/>
    <n v="29203"/>
    <s v="South"/>
    <s v="OFF-BI-10000050"/>
    <x v="1"/>
    <x v="8"/>
    <s v="Angle-D Binders with Locking Rings, Label Holders"/>
    <n v="14.6"/>
    <n v="2"/>
    <n v="0"/>
    <n v="6.8620000000000001"/>
  </r>
  <r>
    <n v="6184"/>
    <s v="CA-2015-158421"/>
    <x v="481"/>
    <d v="2015-09-26T00:00:00"/>
    <x v="1"/>
    <s v="GB-14575"/>
    <s v="Giulietta Baptist"/>
    <x v="0"/>
    <s v="United States"/>
    <x v="29"/>
    <x v="20"/>
    <n v="29203"/>
    <s v="South"/>
    <s v="OFF-ST-10004186"/>
    <x v="1"/>
    <x v="4"/>
    <s v="Stur-D-Stor Shelving, Vertical 5-Shelf: 72&quot;H x 36&quot;W x 18 1/2&quot;D"/>
    <n v="887.84"/>
    <n v="8"/>
    <n v="0"/>
    <n v="17.756799999999998"/>
  </r>
  <r>
    <n v="6185"/>
    <s v="CA-2016-143609"/>
    <x v="25"/>
    <d v="2016-12-13T00:00:00"/>
    <x v="2"/>
    <s v="DB-13270"/>
    <s v="Deborah Brumfield"/>
    <x v="2"/>
    <s v="United States"/>
    <x v="32"/>
    <x v="21"/>
    <n v="97206"/>
    <s v="West"/>
    <s v="FUR-CH-10004218"/>
    <x v="0"/>
    <x v="1"/>
    <s v="Global Fabric Manager's Chair, Dark Gray"/>
    <n v="403.92"/>
    <n v="5"/>
    <n v="0.2"/>
    <n v="25.245000000000001"/>
  </r>
  <r>
    <n v="6186"/>
    <s v="CA-2015-138331"/>
    <x v="976"/>
    <d v="2015-08-12T00:00:00"/>
    <x v="1"/>
    <s v="JK-15625"/>
    <s v="Jim Karlsson"/>
    <x v="0"/>
    <s v="United States"/>
    <x v="10"/>
    <x v="9"/>
    <n v="19120"/>
    <s v="East"/>
    <s v="OFF-AR-10002952"/>
    <x v="1"/>
    <x v="6"/>
    <s v="Stanley Contemporary Battery Pencil Sharpeners"/>
    <n v="106.8"/>
    <n v="10"/>
    <n v="0.2"/>
    <n v="10.68"/>
  </r>
  <r>
    <n v="6187"/>
    <s v="CA-2015-138954"/>
    <x v="219"/>
    <d v="2015-11-17T00:00:00"/>
    <x v="2"/>
    <s v="MH-17785"/>
    <s v="Maya Herman"/>
    <x v="1"/>
    <s v="United States"/>
    <x v="20"/>
    <x v="15"/>
    <n v="10035"/>
    <s v="East"/>
    <s v="OFF-ST-10003058"/>
    <x v="1"/>
    <x v="4"/>
    <s v="Eldon Mobile Mega Data Cart  Mega Stackable  Add-On Trays"/>
    <n v="70.95"/>
    <n v="3"/>
    <n v="0"/>
    <n v="20.575500000000002"/>
  </r>
  <r>
    <n v="6188"/>
    <s v="CA-2015-138954"/>
    <x v="219"/>
    <d v="2015-11-17T00:00:00"/>
    <x v="2"/>
    <s v="MH-17785"/>
    <s v="Maya Herman"/>
    <x v="1"/>
    <s v="United States"/>
    <x v="20"/>
    <x v="15"/>
    <n v="10035"/>
    <s v="East"/>
    <s v="OFF-BI-10003963"/>
    <x v="1"/>
    <x v="8"/>
    <s v="Cardinal Holdit Data Disk Pockets"/>
    <n v="34.944000000000003"/>
    <n v="6"/>
    <n v="0.2"/>
    <n v="11.7936"/>
  </r>
  <r>
    <n v="6189"/>
    <s v="CA-2015-138954"/>
    <x v="219"/>
    <d v="2015-11-17T00:00:00"/>
    <x v="2"/>
    <s v="MH-17785"/>
    <s v="Maya Herman"/>
    <x v="1"/>
    <s v="United States"/>
    <x v="20"/>
    <x v="15"/>
    <n v="10035"/>
    <s v="East"/>
    <s v="OFF-AR-10001955"/>
    <x v="1"/>
    <x v="6"/>
    <s v="Newell 319"/>
    <n v="119.04"/>
    <n v="6"/>
    <n v="0"/>
    <n v="35.712000000000003"/>
  </r>
  <r>
    <n v="6190"/>
    <s v="CA-2017-157903"/>
    <x v="1095"/>
    <d v="2017-04-08T00:00:00"/>
    <x v="1"/>
    <s v="AM-10705"/>
    <s v="Anne McFarland"/>
    <x v="0"/>
    <s v="United States"/>
    <x v="467"/>
    <x v="10"/>
    <n v="60016"/>
    <s v="Central"/>
    <s v="TEC-PH-10004345"/>
    <x v="2"/>
    <x v="7"/>
    <s v="Cisco SPA 502G IP Phone"/>
    <n v="383.84"/>
    <n v="4"/>
    <n v="0.2"/>
    <n v="47.98"/>
  </r>
  <r>
    <n v="6191"/>
    <s v="CA-2016-157259"/>
    <x v="435"/>
    <d v="2016-12-28T00:00:00"/>
    <x v="1"/>
    <s v="JM-15535"/>
    <s v="Jessica Myrick"/>
    <x v="0"/>
    <s v="United States"/>
    <x v="20"/>
    <x v="15"/>
    <n v="10035"/>
    <s v="East"/>
    <s v="FUR-FU-10003192"/>
    <x v="0"/>
    <x v="5"/>
    <s v="Luxo Adjustable Task Clamp Lamp"/>
    <n v="799.56"/>
    <n v="9"/>
    <n v="0"/>
    <n v="207.88560000000001"/>
  </r>
  <r>
    <n v="6192"/>
    <s v="CA-2017-107986"/>
    <x v="1096"/>
    <d v="2017-12-13T00:00:00"/>
    <x v="3"/>
    <s v="MW-18220"/>
    <s v="Mitch Webber"/>
    <x v="0"/>
    <s v="United States"/>
    <x v="4"/>
    <x v="4"/>
    <n v="98103"/>
    <s v="West"/>
    <s v="OFF-ST-10001325"/>
    <x v="1"/>
    <x v="4"/>
    <s v="Sterilite Officeware Hinged File Box"/>
    <n v="31.44"/>
    <n v="3"/>
    <n v="0"/>
    <n v="8.4887999999999995"/>
  </r>
  <r>
    <n v="6193"/>
    <s v="CA-2017-104927"/>
    <x v="66"/>
    <d v="2017-12-26T00:00:00"/>
    <x v="1"/>
    <s v="AG-10330"/>
    <s v="Alex Grayson"/>
    <x v="0"/>
    <s v="United States"/>
    <x v="12"/>
    <x v="5"/>
    <n v="77095"/>
    <s v="Central"/>
    <s v="OFF-PA-10000019"/>
    <x v="1"/>
    <x v="10"/>
    <s v="Xerox 1931"/>
    <n v="25.92"/>
    <n v="5"/>
    <n v="0.2"/>
    <n v="9.0719999999999992"/>
  </r>
  <r>
    <n v="6194"/>
    <s v="CA-2017-104927"/>
    <x v="66"/>
    <d v="2017-12-26T00:00:00"/>
    <x v="1"/>
    <s v="AG-10330"/>
    <s v="Alex Grayson"/>
    <x v="0"/>
    <s v="United States"/>
    <x v="12"/>
    <x v="5"/>
    <n v="77095"/>
    <s v="Central"/>
    <s v="OFF-BI-10003429"/>
    <x v="1"/>
    <x v="8"/>
    <s v="Cardinal HOLDit! Binder Insert Strips,Extra Strips"/>
    <n v="6.33"/>
    <n v="5"/>
    <n v="0.8"/>
    <n v="-9.8115000000000006"/>
  </r>
  <r>
    <n v="6195"/>
    <s v="CA-2017-104927"/>
    <x v="66"/>
    <d v="2017-12-26T00:00:00"/>
    <x v="1"/>
    <s v="AG-10330"/>
    <s v="Alex Grayson"/>
    <x v="0"/>
    <s v="United States"/>
    <x v="12"/>
    <x v="5"/>
    <n v="77095"/>
    <s v="Central"/>
    <s v="OFF-PA-10000176"/>
    <x v="1"/>
    <x v="10"/>
    <s v="Xerox 1887"/>
    <n v="75.88"/>
    <n v="5"/>
    <n v="0.2"/>
    <n v="26.558"/>
  </r>
  <r>
    <n v="6196"/>
    <s v="CA-2017-113453"/>
    <x v="208"/>
    <d v="2017-10-28T00:00:00"/>
    <x v="1"/>
    <s v="CM-12160"/>
    <s v="Charles McCrossin"/>
    <x v="0"/>
    <s v="United States"/>
    <x v="10"/>
    <x v="9"/>
    <n v="19143"/>
    <s v="East"/>
    <s v="TEC-PH-10004165"/>
    <x v="2"/>
    <x v="7"/>
    <s v="Mitel MiVoice 5330e IP Phone"/>
    <n v="329.988"/>
    <n v="2"/>
    <n v="0.4"/>
    <n v="-76.997200000000007"/>
  </r>
  <r>
    <n v="6197"/>
    <s v="CA-2017-113453"/>
    <x v="208"/>
    <d v="2017-10-28T00:00:00"/>
    <x v="1"/>
    <s v="CM-12160"/>
    <s v="Charles McCrossin"/>
    <x v="0"/>
    <s v="United States"/>
    <x v="10"/>
    <x v="9"/>
    <n v="19143"/>
    <s v="East"/>
    <s v="OFF-ST-10000352"/>
    <x v="1"/>
    <x v="4"/>
    <s v="Acco Perma 2700 Stacking Storage Drawers"/>
    <n v="71.376000000000005"/>
    <n v="3"/>
    <n v="0.2"/>
    <n v="-4.4610000000000003"/>
  </r>
  <r>
    <n v="6198"/>
    <s v="CA-2015-149909"/>
    <x v="50"/>
    <d v="2015-11-17T00:00:00"/>
    <x v="1"/>
    <s v="RA-19915"/>
    <s v="Russell Applegate"/>
    <x v="0"/>
    <s v="United States"/>
    <x v="38"/>
    <x v="14"/>
    <n v="47201"/>
    <s v="Central"/>
    <s v="OFF-PA-10000726"/>
    <x v="1"/>
    <x v="10"/>
    <s v="Black Print Carbonless Snap-Off Rapid Letter, 8 1/2&quot; x 7&quot;"/>
    <n v="63.77"/>
    <n v="7"/>
    <n v="0"/>
    <n v="28.6965"/>
  </r>
  <r>
    <n v="6199"/>
    <s v="CA-2015-149909"/>
    <x v="50"/>
    <d v="2015-11-17T00:00:00"/>
    <x v="1"/>
    <s v="RA-19915"/>
    <s v="Russell Applegate"/>
    <x v="0"/>
    <s v="United States"/>
    <x v="38"/>
    <x v="14"/>
    <n v="47201"/>
    <s v="Central"/>
    <s v="TEC-PH-10001536"/>
    <x v="2"/>
    <x v="7"/>
    <s v="Spigen Samsung Galaxy S5 Case Wallet"/>
    <n v="50.97"/>
    <n v="3"/>
    <n v="0"/>
    <n v="13.2522"/>
  </r>
  <r>
    <n v="6200"/>
    <s v="CA-2015-149909"/>
    <x v="50"/>
    <d v="2015-11-17T00:00:00"/>
    <x v="1"/>
    <s v="RA-19915"/>
    <s v="Russell Applegate"/>
    <x v="0"/>
    <s v="United States"/>
    <x v="38"/>
    <x v="14"/>
    <n v="47201"/>
    <s v="Central"/>
    <s v="OFF-PA-10001790"/>
    <x v="1"/>
    <x v="10"/>
    <s v="Xerox 1910"/>
    <n v="96.08"/>
    <n v="2"/>
    <n v="0"/>
    <n v="46.118400000000001"/>
  </r>
  <r>
    <n v="6201"/>
    <s v="CA-2015-146675"/>
    <x v="392"/>
    <d v="2015-04-20T00:00:00"/>
    <x v="1"/>
    <s v="SB-20185"/>
    <s v="Sarah Brown"/>
    <x v="0"/>
    <s v="United States"/>
    <x v="148"/>
    <x v="10"/>
    <n v="60201"/>
    <s v="Central"/>
    <s v="TEC-CO-10001766"/>
    <x v="2"/>
    <x v="16"/>
    <s v="Canon PC940 Copier"/>
    <n v="1439.9680000000001"/>
    <n v="4"/>
    <n v="0.2"/>
    <n v="485.98919999999998"/>
  </r>
  <r>
    <n v="6202"/>
    <s v="CA-2015-146675"/>
    <x v="392"/>
    <d v="2015-04-20T00:00:00"/>
    <x v="1"/>
    <s v="SB-20185"/>
    <s v="Sarah Brown"/>
    <x v="0"/>
    <s v="United States"/>
    <x v="148"/>
    <x v="10"/>
    <n v="60201"/>
    <s v="Central"/>
    <s v="TEC-AC-10004396"/>
    <x v="2"/>
    <x v="11"/>
    <s v="Logitech Keyboard K120"/>
    <n v="43.56"/>
    <n v="3"/>
    <n v="0.2"/>
    <n v="-4.9005000000000001"/>
  </r>
  <r>
    <n v="6203"/>
    <s v="CA-2016-118332"/>
    <x v="186"/>
    <d v="2016-12-23T00:00:00"/>
    <x v="1"/>
    <s v="PK-19075"/>
    <s v="Pete Kriz"/>
    <x v="0"/>
    <s v="United States"/>
    <x v="339"/>
    <x v="1"/>
    <n v="92307"/>
    <s v="West"/>
    <s v="FUR-CH-10001708"/>
    <x v="0"/>
    <x v="1"/>
    <s v="Office Star - Contemporary Swivel Chair with Padded Adjustable Arms and Flex Back"/>
    <n v="563.91999999999996"/>
    <n v="5"/>
    <n v="0.2"/>
    <n v="7.0490000000000004"/>
  </r>
  <r>
    <n v="6204"/>
    <s v="CA-2016-133669"/>
    <x v="147"/>
    <d v="2016-10-27T00:00:00"/>
    <x v="1"/>
    <s v="SV-20935"/>
    <s v="Susan Vittorini"/>
    <x v="0"/>
    <s v="United States"/>
    <x v="38"/>
    <x v="24"/>
    <n v="43229"/>
    <s v="East"/>
    <s v="TEC-PH-10001305"/>
    <x v="2"/>
    <x v="7"/>
    <s v="Panasonic KX TS208W Corded phone"/>
    <n v="235.15199999999999"/>
    <n v="8"/>
    <n v="0.4"/>
    <n v="-47.0304"/>
  </r>
  <r>
    <n v="6205"/>
    <s v="CA-2017-145660"/>
    <x v="96"/>
    <d v="2017-12-03T00:00:00"/>
    <x v="2"/>
    <s v="MG-17650"/>
    <s v="Matthew Grinstein"/>
    <x v="2"/>
    <s v="United States"/>
    <x v="292"/>
    <x v="24"/>
    <n v="43302"/>
    <s v="East"/>
    <s v="FUR-FU-10002885"/>
    <x v="0"/>
    <x v="5"/>
    <s v="Magna Visual Magnetic Picture Hangers"/>
    <n v="7.7119999999999997"/>
    <n v="2"/>
    <n v="0.2"/>
    <n v="1.7352000000000001"/>
  </r>
  <r>
    <n v="6206"/>
    <s v="CA-2016-133697"/>
    <x v="201"/>
    <d v="2016-10-24T00:00:00"/>
    <x v="0"/>
    <s v="CM-12445"/>
    <s v="Chuck Magee"/>
    <x v="0"/>
    <s v="United States"/>
    <x v="12"/>
    <x v="5"/>
    <n v="77095"/>
    <s v="Central"/>
    <s v="OFF-PA-10000726"/>
    <x v="1"/>
    <x v="10"/>
    <s v="Black Print Carbonless Snap-Off Rapid Letter, 8 1/2&quot; x 7&quot;"/>
    <n v="51.015999999999998"/>
    <n v="7"/>
    <n v="0.2"/>
    <n v="15.942500000000001"/>
  </r>
  <r>
    <n v="6207"/>
    <s v="CA-2016-133697"/>
    <x v="201"/>
    <d v="2016-10-24T00:00:00"/>
    <x v="0"/>
    <s v="CM-12445"/>
    <s v="Chuck Magee"/>
    <x v="0"/>
    <s v="United States"/>
    <x v="12"/>
    <x v="5"/>
    <n v="77095"/>
    <s v="Central"/>
    <s v="OFF-FA-10003112"/>
    <x v="1"/>
    <x v="13"/>
    <s v="Staples"/>
    <n v="25.248000000000001"/>
    <n v="4"/>
    <n v="0.2"/>
    <n v="7.89"/>
  </r>
  <r>
    <n v="6208"/>
    <s v="CA-2016-133697"/>
    <x v="201"/>
    <d v="2016-10-24T00:00:00"/>
    <x v="0"/>
    <s v="CM-12445"/>
    <s v="Chuck Magee"/>
    <x v="0"/>
    <s v="United States"/>
    <x v="12"/>
    <x v="5"/>
    <n v="77095"/>
    <s v="Central"/>
    <s v="FUR-CH-10002372"/>
    <x v="0"/>
    <x v="1"/>
    <s v="Office Star - Ergonomically Designed Knee Chair"/>
    <n v="56.686"/>
    <n v="1"/>
    <n v="0.3"/>
    <n v="-14.5764"/>
  </r>
  <r>
    <n v="6209"/>
    <s v="CA-2017-148138"/>
    <x v="365"/>
    <d v="2017-10-03T00:00:00"/>
    <x v="1"/>
    <s v="ME-18010"/>
    <s v="Michelle Ellison"/>
    <x v="1"/>
    <s v="United States"/>
    <x v="292"/>
    <x v="24"/>
    <n v="43302"/>
    <s v="East"/>
    <s v="OFF-ST-10000563"/>
    <x v="1"/>
    <x v="4"/>
    <s v="Fellowes Bankers Box Stor/Drawer Steel Plus"/>
    <n v="51.167999999999999"/>
    <n v="2"/>
    <n v="0.2"/>
    <n v="-6.3959999999999999"/>
  </r>
  <r>
    <n v="6210"/>
    <s v="CA-2017-119809"/>
    <x v="238"/>
    <d v="2017-08-25T00:00:00"/>
    <x v="1"/>
    <s v="YS-21880"/>
    <s v="Yana Sorensen"/>
    <x v="1"/>
    <s v="United States"/>
    <x v="4"/>
    <x v="4"/>
    <n v="98103"/>
    <s v="West"/>
    <s v="OFF-BI-10003925"/>
    <x v="1"/>
    <x v="8"/>
    <s v="Fellowes PB300 Plastic Comb Binding Machine"/>
    <n v="2793.5279999999998"/>
    <n v="9"/>
    <n v="0.2"/>
    <n v="942.81569999999999"/>
  </r>
  <r>
    <n v="6211"/>
    <s v="CA-2017-119809"/>
    <x v="238"/>
    <d v="2017-08-25T00:00:00"/>
    <x v="1"/>
    <s v="YS-21880"/>
    <s v="Yana Sorensen"/>
    <x v="1"/>
    <s v="United States"/>
    <x v="4"/>
    <x v="4"/>
    <n v="98103"/>
    <s v="West"/>
    <s v="OFF-ST-10003306"/>
    <x v="1"/>
    <x v="4"/>
    <s v="Letter Size Cart"/>
    <n v="1000.02"/>
    <n v="7"/>
    <n v="0"/>
    <n v="290.00580000000002"/>
  </r>
  <r>
    <n v="6212"/>
    <s v="CA-2017-119809"/>
    <x v="238"/>
    <d v="2017-08-25T00:00:00"/>
    <x v="1"/>
    <s v="YS-21880"/>
    <s v="Yana Sorensen"/>
    <x v="1"/>
    <s v="United States"/>
    <x v="4"/>
    <x v="4"/>
    <n v="98103"/>
    <s v="West"/>
    <s v="FUR-FU-10001475"/>
    <x v="0"/>
    <x v="5"/>
    <s v="Contract Clock, 14&quot;, Brown"/>
    <n v="65.94"/>
    <n v="3"/>
    <n v="0"/>
    <n v="22.419599999999999"/>
  </r>
  <r>
    <n v="6213"/>
    <s v="CA-2017-149944"/>
    <x v="105"/>
    <d v="2017-11-16T00:00:00"/>
    <x v="0"/>
    <s v="MB-17305"/>
    <s v="Maria Bertelson"/>
    <x v="0"/>
    <s v="United States"/>
    <x v="468"/>
    <x v="4"/>
    <n v="98632"/>
    <s v="West"/>
    <s v="OFF-FA-10003495"/>
    <x v="1"/>
    <x v="13"/>
    <s v="Staples"/>
    <n v="18.239999999999998"/>
    <n v="3"/>
    <n v="0"/>
    <n v="9.1199999999999992"/>
  </r>
  <r>
    <n v="6214"/>
    <s v="CA-2017-149944"/>
    <x v="105"/>
    <d v="2017-11-16T00:00:00"/>
    <x v="0"/>
    <s v="MB-17305"/>
    <s v="Maria Bertelson"/>
    <x v="0"/>
    <s v="United States"/>
    <x v="468"/>
    <x v="4"/>
    <n v="98632"/>
    <s v="West"/>
    <s v="OFF-AP-10004708"/>
    <x v="1"/>
    <x v="9"/>
    <s v="Fellowes Superior 10 Outlet Split Surge Protector"/>
    <n v="76.12"/>
    <n v="2"/>
    <n v="0"/>
    <n v="22.0748"/>
  </r>
  <r>
    <n v="6215"/>
    <s v="CA-2014-128538"/>
    <x v="856"/>
    <d v="2014-10-15T00:00:00"/>
    <x v="1"/>
    <s v="AS-10240"/>
    <s v="Alan Shonely"/>
    <x v="0"/>
    <s v="United States"/>
    <x v="332"/>
    <x v="1"/>
    <n v="90278"/>
    <s v="West"/>
    <s v="OFF-EN-10001219"/>
    <x v="1"/>
    <x v="12"/>
    <s v="#10- 4 1/8&quot; x 9 1/2&quot; Security-Tint Envelopes"/>
    <n v="7.64"/>
    <n v="1"/>
    <n v="0"/>
    <n v="3.7435999999999998"/>
  </r>
  <r>
    <n v="6216"/>
    <s v="CA-2015-161711"/>
    <x v="109"/>
    <d v="2015-12-03T00:00:00"/>
    <x v="1"/>
    <s v="MC-17425"/>
    <s v="Mark Cousins"/>
    <x v="1"/>
    <s v="United States"/>
    <x v="20"/>
    <x v="15"/>
    <n v="10035"/>
    <s v="East"/>
    <s v="FUR-FU-10000087"/>
    <x v="0"/>
    <x v="5"/>
    <s v="Executive Impressions 14&quot; Two-Color Numerals Wall Clock"/>
    <n v="68.16"/>
    <n v="3"/>
    <n v="0"/>
    <n v="27.945599999999999"/>
  </r>
  <r>
    <n v="6217"/>
    <s v="CA-2015-161711"/>
    <x v="109"/>
    <d v="2015-12-03T00:00:00"/>
    <x v="1"/>
    <s v="MC-17425"/>
    <s v="Mark Cousins"/>
    <x v="1"/>
    <s v="United States"/>
    <x v="20"/>
    <x v="15"/>
    <n v="10035"/>
    <s v="East"/>
    <s v="OFF-EN-10001539"/>
    <x v="1"/>
    <x v="12"/>
    <s v="Staple envelope"/>
    <n v="62.24"/>
    <n v="8"/>
    <n v="0"/>
    <n v="29.252800000000001"/>
  </r>
  <r>
    <n v="6218"/>
    <s v="US-2015-129553"/>
    <x v="1097"/>
    <d v="2015-08-02T00:00:00"/>
    <x v="1"/>
    <s v="PG-18820"/>
    <s v="Patrick Gardner"/>
    <x v="0"/>
    <s v="United States"/>
    <x v="103"/>
    <x v="0"/>
    <n v="40214"/>
    <s v="South"/>
    <s v="TEC-PH-10004897"/>
    <x v="2"/>
    <x v="7"/>
    <s v="Mediabridge Sport Armband iPhone 5s"/>
    <n v="29.97"/>
    <n v="3"/>
    <n v="0"/>
    <n v="0.29970000000000002"/>
  </r>
  <r>
    <n v="6219"/>
    <s v="CA-2016-160220"/>
    <x v="201"/>
    <d v="2016-10-26T00:00:00"/>
    <x v="1"/>
    <s v="JS-16030"/>
    <s v="Joy Smith"/>
    <x v="0"/>
    <s v="United States"/>
    <x v="149"/>
    <x v="12"/>
    <n v="48183"/>
    <s v="Central"/>
    <s v="TEC-PH-10001300"/>
    <x v="2"/>
    <x v="7"/>
    <s v="iKross Bluetooth Portable Keyboard + Cell Phone Stand Holder + Brush for Apple iPhone 5S 5C 5, 4S 4"/>
    <n v="125.7"/>
    <n v="6"/>
    <n v="0"/>
    <n v="35.195999999999998"/>
  </r>
  <r>
    <n v="6220"/>
    <s v="CA-2016-160220"/>
    <x v="201"/>
    <d v="2016-10-26T00:00:00"/>
    <x v="1"/>
    <s v="JS-16030"/>
    <s v="Joy Smith"/>
    <x v="0"/>
    <s v="United States"/>
    <x v="149"/>
    <x v="12"/>
    <n v="48183"/>
    <s v="Central"/>
    <s v="TEC-PH-10001557"/>
    <x v="2"/>
    <x v="7"/>
    <s v="Pyle PMP37LED"/>
    <n v="191.98"/>
    <n v="2"/>
    <n v="0"/>
    <n v="51.834600000000002"/>
  </r>
  <r>
    <n v="6221"/>
    <s v="CA-2016-160220"/>
    <x v="201"/>
    <d v="2016-10-26T00:00:00"/>
    <x v="1"/>
    <s v="JS-16030"/>
    <s v="Joy Smith"/>
    <x v="0"/>
    <s v="United States"/>
    <x v="149"/>
    <x v="12"/>
    <n v="48183"/>
    <s v="Central"/>
    <s v="OFF-ST-10000617"/>
    <x v="1"/>
    <x v="4"/>
    <s v="Woodgrain Magazine Files by Perma"/>
    <n v="20.86"/>
    <n v="7"/>
    <n v="0"/>
    <n v="1.4601999999999999"/>
  </r>
  <r>
    <n v="6222"/>
    <s v="US-2017-157224"/>
    <x v="32"/>
    <d v="2017-09-18T00:00:00"/>
    <x v="0"/>
    <s v="JB-16000"/>
    <s v="Joy Bell-"/>
    <x v="0"/>
    <s v="United States"/>
    <x v="1"/>
    <x v="1"/>
    <n v="90045"/>
    <s v="West"/>
    <s v="OFF-LA-10000121"/>
    <x v="1"/>
    <x v="2"/>
    <s v="Avery 48"/>
    <n v="56.7"/>
    <n v="9"/>
    <n v="0"/>
    <n v="26.082000000000001"/>
  </r>
  <r>
    <n v="6223"/>
    <s v="CA-2017-140627"/>
    <x v="331"/>
    <d v="2017-12-27T00:00:00"/>
    <x v="1"/>
    <s v="DK-12985"/>
    <s v="Darren Koutras"/>
    <x v="0"/>
    <s v="United States"/>
    <x v="469"/>
    <x v="18"/>
    <n v="37075"/>
    <s v="South"/>
    <s v="FUR-FU-10000087"/>
    <x v="0"/>
    <x v="5"/>
    <s v="Executive Impressions 14&quot; Two-Color Numerals Wall Clock"/>
    <n v="72.703999999999994"/>
    <n v="4"/>
    <n v="0.2"/>
    <n v="19.084800000000001"/>
  </r>
  <r>
    <n v="6224"/>
    <s v="CA-2017-140627"/>
    <x v="331"/>
    <d v="2017-12-27T00:00:00"/>
    <x v="1"/>
    <s v="DK-12985"/>
    <s v="Darren Koutras"/>
    <x v="0"/>
    <s v="United States"/>
    <x v="469"/>
    <x v="18"/>
    <n v="37075"/>
    <s v="South"/>
    <s v="OFF-AR-10000422"/>
    <x v="1"/>
    <x v="6"/>
    <s v="Pencil and Crayon Sharpener"/>
    <n v="12.263999999999999"/>
    <n v="7"/>
    <n v="0.2"/>
    <n v="1.0730999999999999"/>
  </r>
  <r>
    <n v="6225"/>
    <s v="CA-2017-140627"/>
    <x v="331"/>
    <d v="2017-12-27T00:00:00"/>
    <x v="1"/>
    <s v="DK-12985"/>
    <s v="Darren Koutras"/>
    <x v="0"/>
    <s v="United States"/>
    <x v="469"/>
    <x v="18"/>
    <n v="37075"/>
    <s v="South"/>
    <s v="OFF-ST-10004123"/>
    <x v="1"/>
    <x v="4"/>
    <s v="Safco Industrial Wire Shelving System"/>
    <n v="218.352"/>
    <n v="3"/>
    <n v="0.2"/>
    <n v="-54.588000000000001"/>
  </r>
  <r>
    <n v="6226"/>
    <s v="CA-2015-133445"/>
    <x v="348"/>
    <d v="2015-10-09T00:00:00"/>
    <x v="1"/>
    <s v="JF-15490"/>
    <s v="Jeremy Farry"/>
    <x v="0"/>
    <s v="United States"/>
    <x v="32"/>
    <x v="21"/>
    <n v="97206"/>
    <s v="West"/>
    <s v="FUR-BO-10003660"/>
    <x v="0"/>
    <x v="0"/>
    <s v="Bush Cubix Collection Bookcases, Fully Assembled"/>
    <n v="66.293999999999997"/>
    <n v="1"/>
    <n v="0.7"/>
    <n v="-103.86060000000001"/>
  </r>
  <r>
    <n v="6227"/>
    <s v="CA-2015-133445"/>
    <x v="348"/>
    <d v="2015-10-09T00:00:00"/>
    <x v="1"/>
    <s v="JF-15490"/>
    <s v="Jeremy Farry"/>
    <x v="0"/>
    <s v="United States"/>
    <x v="32"/>
    <x v="21"/>
    <n v="97206"/>
    <s v="West"/>
    <s v="FUR-CH-10000422"/>
    <x v="0"/>
    <x v="1"/>
    <s v="Global Highback Leather Tilter in Burgundy"/>
    <n v="291.16800000000001"/>
    <n v="4"/>
    <n v="0.2"/>
    <n v="-14.558400000000001"/>
  </r>
  <r>
    <n v="6228"/>
    <s v="CA-2014-148782"/>
    <x v="981"/>
    <d v="2014-11-07T00:00:00"/>
    <x v="1"/>
    <s v="PO-18850"/>
    <s v="Patrick O'Brill"/>
    <x v="0"/>
    <s v="United States"/>
    <x v="218"/>
    <x v="5"/>
    <n v="75061"/>
    <s v="Central"/>
    <s v="TEC-PH-10002923"/>
    <x v="2"/>
    <x v="7"/>
    <s v="Logitech B530 USB Headset - headset - Full size, Binaural"/>
    <n v="88.775999999999996"/>
    <n v="3"/>
    <n v="0.2"/>
    <n v="7.7679"/>
  </r>
  <r>
    <n v="6229"/>
    <s v="CA-2016-148208"/>
    <x v="115"/>
    <d v="2016-01-27T00:00:00"/>
    <x v="1"/>
    <s v="BT-11530"/>
    <s v="Bradley Talbott"/>
    <x v="2"/>
    <s v="United States"/>
    <x v="138"/>
    <x v="24"/>
    <n v="44105"/>
    <s v="East"/>
    <s v="TEC-PH-10004093"/>
    <x v="2"/>
    <x v="7"/>
    <s v="Panasonic Kx-TS550"/>
    <n v="110.376"/>
    <n v="4"/>
    <n v="0.4"/>
    <n v="-20.235600000000002"/>
  </r>
  <r>
    <n v="6230"/>
    <s v="CA-2016-148208"/>
    <x v="115"/>
    <d v="2016-01-27T00:00:00"/>
    <x v="1"/>
    <s v="BT-11530"/>
    <s v="Bradley Talbott"/>
    <x v="2"/>
    <s v="United States"/>
    <x v="138"/>
    <x v="24"/>
    <n v="44105"/>
    <s v="East"/>
    <s v="TEC-AC-10000171"/>
    <x v="2"/>
    <x v="11"/>
    <s v="Verbatim 25 GB 6x Blu-ray Single Layer Recordable Disc, 25/Pack"/>
    <n v="55.176000000000002"/>
    <n v="3"/>
    <n v="0.2"/>
    <n v="15.863099999999999"/>
  </r>
  <r>
    <n v="6231"/>
    <s v="CA-2017-127656"/>
    <x v="497"/>
    <d v="2017-07-17T00:00:00"/>
    <x v="1"/>
    <s v="NW-18400"/>
    <s v="Natalie Webber"/>
    <x v="0"/>
    <s v="United States"/>
    <x v="470"/>
    <x v="23"/>
    <n v="50701"/>
    <s v="Central"/>
    <s v="OFF-AR-10001166"/>
    <x v="1"/>
    <x v="6"/>
    <s v="Staples in misc. colors"/>
    <n v="30.32"/>
    <n v="4"/>
    <n v="0"/>
    <n v="11.8248"/>
  </r>
  <r>
    <n v="6232"/>
    <s v="US-2017-142188"/>
    <x v="220"/>
    <d v="2017-09-11T00:00:00"/>
    <x v="3"/>
    <s v="JF-15415"/>
    <s v="Jennifer Ferguson"/>
    <x v="0"/>
    <s v="United States"/>
    <x v="4"/>
    <x v="4"/>
    <n v="98105"/>
    <s v="West"/>
    <s v="FUR-CH-10003199"/>
    <x v="0"/>
    <x v="1"/>
    <s v="Office Star - Contemporary Task Swivel Chair"/>
    <n v="177.56800000000001"/>
    <n v="2"/>
    <n v="0.2"/>
    <n v="8.8783999999999992"/>
  </r>
  <r>
    <n v="6233"/>
    <s v="US-2017-142188"/>
    <x v="220"/>
    <d v="2017-09-11T00:00:00"/>
    <x v="3"/>
    <s v="JF-15415"/>
    <s v="Jennifer Ferguson"/>
    <x v="0"/>
    <s v="United States"/>
    <x v="4"/>
    <x v="4"/>
    <n v="98105"/>
    <s v="West"/>
    <s v="OFF-PA-10002005"/>
    <x v="1"/>
    <x v="10"/>
    <s v="Xerox 225"/>
    <n v="19.440000000000001"/>
    <n v="3"/>
    <n v="0"/>
    <n v="9.3312000000000008"/>
  </r>
  <r>
    <n v="6234"/>
    <s v="US-2017-142188"/>
    <x v="220"/>
    <d v="2017-09-11T00:00:00"/>
    <x v="3"/>
    <s v="JF-15415"/>
    <s v="Jennifer Ferguson"/>
    <x v="0"/>
    <s v="United States"/>
    <x v="4"/>
    <x v="4"/>
    <n v="98105"/>
    <s v="West"/>
    <s v="OFF-PA-10004101"/>
    <x v="1"/>
    <x v="10"/>
    <s v="Xerox 1894"/>
    <n v="71.28"/>
    <n v="11"/>
    <n v="0"/>
    <n v="34.214399999999998"/>
  </r>
  <r>
    <n v="6235"/>
    <s v="US-2017-142188"/>
    <x v="220"/>
    <d v="2017-09-11T00:00:00"/>
    <x v="3"/>
    <s v="JF-15415"/>
    <s v="Jennifer Ferguson"/>
    <x v="0"/>
    <s v="United States"/>
    <x v="4"/>
    <x v="4"/>
    <n v="98105"/>
    <s v="West"/>
    <s v="OFF-BI-10004600"/>
    <x v="1"/>
    <x v="8"/>
    <s v="Ibico Ibimaster 300 Manual Binding System"/>
    <n v="1471.96"/>
    <n v="5"/>
    <n v="0.2"/>
    <n v="459.98750000000001"/>
  </r>
  <r>
    <n v="6236"/>
    <s v="US-2017-142188"/>
    <x v="220"/>
    <d v="2017-09-11T00:00:00"/>
    <x v="3"/>
    <s v="JF-15415"/>
    <s v="Jennifer Ferguson"/>
    <x v="0"/>
    <s v="United States"/>
    <x v="4"/>
    <x v="4"/>
    <n v="98105"/>
    <s v="West"/>
    <s v="TEC-PH-10000127"/>
    <x v="2"/>
    <x v="7"/>
    <s v="iOttie XL Car Mount"/>
    <n v="79.959999999999994"/>
    <n v="5"/>
    <n v="0.2"/>
    <n v="-17.991"/>
  </r>
  <r>
    <n v="6237"/>
    <s v="CA-2016-144400"/>
    <x v="1098"/>
    <d v="2016-02-27T00:00:00"/>
    <x v="1"/>
    <s v="AC-10420"/>
    <s v="Alyssa Crouse"/>
    <x v="1"/>
    <s v="United States"/>
    <x v="10"/>
    <x v="9"/>
    <n v="19120"/>
    <s v="East"/>
    <s v="OFF-EN-10004386"/>
    <x v="1"/>
    <x v="12"/>
    <s v="Recycled Interoffice Envelopes with String and Button Closure, 10 x 13"/>
    <n v="57.576000000000001"/>
    <n v="3"/>
    <n v="0.2"/>
    <n v="21.591000000000001"/>
  </r>
  <r>
    <n v="6238"/>
    <s v="US-2016-155180"/>
    <x v="115"/>
    <d v="2016-01-29T00:00:00"/>
    <x v="1"/>
    <s v="TB-21280"/>
    <s v="Toby Braunhardt"/>
    <x v="0"/>
    <s v="United States"/>
    <x v="20"/>
    <x v="15"/>
    <n v="10009"/>
    <s v="East"/>
    <s v="OFF-BI-10004506"/>
    <x v="1"/>
    <x v="8"/>
    <s v="Wilson Jones data.warehouse D-Ring Binders with DublLock"/>
    <n v="26.335999999999999"/>
    <n v="4"/>
    <n v="0.2"/>
    <n v="9.2175999999999991"/>
  </r>
  <r>
    <n v="6239"/>
    <s v="CA-2015-134075"/>
    <x v="295"/>
    <d v="2015-12-16T00:00:00"/>
    <x v="1"/>
    <s v="HA-14905"/>
    <s v="Helen Abelman"/>
    <x v="0"/>
    <s v="United States"/>
    <x v="49"/>
    <x v="1"/>
    <n v="95123"/>
    <s v="West"/>
    <s v="FUR-FU-10004597"/>
    <x v="0"/>
    <x v="5"/>
    <s v="Eldon Cleatmat Chair Mats for Medium Pile Carpets"/>
    <n v="166.5"/>
    <n v="3"/>
    <n v="0"/>
    <n v="21.645"/>
  </r>
  <r>
    <n v="6240"/>
    <s v="CA-2015-134075"/>
    <x v="295"/>
    <d v="2015-12-16T00:00:00"/>
    <x v="1"/>
    <s v="HA-14905"/>
    <s v="Helen Abelman"/>
    <x v="0"/>
    <s v="United States"/>
    <x v="49"/>
    <x v="1"/>
    <n v="95123"/>
    <s v="West"/>
    <s v="OFF-ST-10001496"/>
    <x v="1"/>
    <x v="4"/>
    <s v="Standard Rollaway File with Lock"/>
    <n v="360.38"/>
    <n v="2"/>
    <n v="0"/>
    <n v="93.698800000000006"/>
  </r>
  <r>
    <n v="6241"/>
    <s v="US-2016-131912"/>
    <x v="517"/>
    <d v="2016-11-01T00:00:00"/>
    <x v="0"/>
    <s v="LH-17155"/>
    <s v="Logan Haushalter"/>
    <x v="0"/>
    <s v="United States"/>
    <x v="1"/>
    <x v="1"/>
    <n v="90008"/>
    <s v="West"/>
    <s v="OFF-BI-10004236"/>
    <x v="1"/>
    <x v="8"/>
    <s v="XtraLife ClearVue Slant-D Ring Binder, White, 3&quot;"/>
    <n v="11.744"/>
    <n v="1"/>
    <n v="0.2"/>
    <n v="3.8168000000000002"/>
  </r>
  <r>
    <n v="6242"/>
    <s v="CA-2017-141572"/>
    <x v="39"/>
    <d v="2017-05-31T00:00:00"/>
    <x v="0"/>
    <s v="LO-17170"/>
    <s v="Lori Olson"/>
    <x v="1"/>
    <s v="United States"/>
    <x v="3"/>
    <x v="38"/>
    <n v="3301"/>
    <s v="East"/>
    <s v="FUR-FU-10001185"/>
    <x v="0"/>
    <x v="5"/>
    <s v="Advantus Employee of the Month Certificate Frame, 11 x 13-1/2"/>
    <n v="247.44"/>
    <n v="8"/>
    <n v="0"/>
    <n v="101.4504"/>
  </r>
  <r>
    <n v="6243"/>
    <s v="CA-2014-134621"/>
    <x v="1059"/>
    <d v="2014-12-28T00:00:00"/>
    <x v="1"/>
    <s v="DP-13390"/>
    <s v="Dennis Pardue"/>
    <x v="2"/>
    <s v="United States"/>
    <x v="29"/>
    <x v="18"/>
    <n v="38401"/>
    <s v="South"/>
    <s v="OFF-BI-10000977"/>
    <x v="1"/>
    <x v="8"/>
    <s v="Ibico Plastic Spiral Binding Combs"/>
    <n v="18.239999999999998"/>
    <n v="2"/>
    <n v="0.7"/>
    <n v="-14.592000000000001"/>
  </r>
  <r>
    <n v="6244"/>
    <s v="CA-2016-165561"/>
    <x v="390"/>
    <d v="2016-11-28T00:00:00"/>
    <x v="1"/>
    <s v="CR-12580"/>
    <s v="Clay Rozendal"/>
    <x v="2"/>
    <s v="United States"/>
    <x v="234"/>
    <x v="4"/>
    <n v="98006"/>
    <s v="West"/>
    <s v="OFF-SU-10004782"/>
    <x v="1"/>
    <x v="14"/>
    <s v="Elite 5&quot; Scissors"/>
    <n v="25.35"/>
    <n v="3"/>
    <n v="0"/>
    <n v="7.6050000000000004"/>
  </r>
  <r>
    <n v="6245"/>
    <s v="CA-2015-112305"/>
    <x v="312"/>
    <d v="2015-11-25T00:00:00"/>
    <x v="1"/>
    <s v="KB-16405"/>
    <s v="Katrina Bavinger"/>
    <x v="2"/>
    <s v="United States"/>
    <x v="4"/>
    <x v="4"/>
    <n v="98105"/>
    <s v="West"/>
    <s v="OFF-AR-10002067"/>
    <x v="1"/>
    <x v="6"/>
    <s v="Newell 334"/>
    <n v="119.04"/>
    <n v="6"/>
    <n v="0"/>
    <n v="30.950399999999998"/>
  </r>
  <r>
    <n v="6246"/>
    <s v="CA-2015-112305"/>
    <x v="312"/>
    <d v="2015-11-25T00:00:00"/>
    <x v="1"/>
    <s v="KB-16405"/>
    <s v="Katrina Bavinger"/>
    <x v="2"/>
    <s v="United States"/>
    <x v="4"/>
    <x v="4"/>
    <n v="98105"/>
    <s v="West"/>
    <s v="FUR-FU-10002364"/>
    <x v="0"/>
    <x v="5"/>
    <s v="Eldon Expressions Wood Desk Accessories, Oak"/>
    <n v="22.14"/>
    <n v="3"/>
    <n v="0"/>
    <n v="6.4206000000000003"/>
  </r>
  <r>
    <n v="6247"/>
    <s v="CA-2015-112305"/>
    <x v="312"/>
    <d v="2015-11-25T00:00:00"/>
    <x v="1"/>
    <s v="KB-16405"/>
    <s v="Katrina Bavinger"/>
    <x v="2"/>
    <s v="United States"/>
    <x v="4"/>
    <x v="4"/>
    <n v="98105"/>
    <s v="West"/>
    <s v="TEC-AC-10002018"/>
    <x v="2"/>
    <x v="11"/>
    <s v="AmazonBasics 3-Button USB Wired Mouse"/>
    <n v="13.98"/>
    <n v="2"/>
    <n v="0"/>
    <n v="6.0114000000000001"/>
  </r>
  <r>
    <n v="6248"/>
    <s v="CA-2017-121580"/>
    <x v="148"/>
    <d v="2017-06-04T00:00:00"/>
    <x v="1"/>
    <s v="ML-17410"/>
    <s v="Maris LaWare"/>
    <x v="0"/>
    <s v="United States"/>
    <x v="38"/>
    <x v="14"/>
    <n v="47201"/>
    <s v="Central"/>
    <s v="OFF-BI-10000632"/>
    <x v="1"/>
    <x v="8"/>
    <s v="Satellite Sectional Post Binders"/>
    <n v="43.41"/>
    <n v="1"/>
    <n v="0"/>
    <n v="19.968599999999999"/>
  </r>
  <r>
    <n v="6249"/>
    <s v="CA-2017-121580"/>
    <x v="148"/>
    <d v="2017-06-04T00:00:00"/>
    <x v="1"/>
    <s v="ML-17410"/>
    <s v="Maris LaWare"/>
    <x v="0"/>
    <s v="United States"/>
    <x v="38"/>
    <x v="14"/>
    <n v="47201"/>
    <s v="Central"/>
    <s v="FUR-FU-10003981"/>
    <x v="0"/>
    <x v="5"/>
    <s v="Eldon Wave Desk Accessories"/>
    <n v="6.24"/>
    <n v="3"/>
    <n v="0"/>
    <n v="2.6208"/>
  </r>
  <r>
    <n v="6250"/>
    <s v="CA-2017-121580"/>
    <x v="148"/>
    <d v="2017-06-04T00:00:00"/>
    <x v="1"/>
    <s v="ML-17410"/>
    <s v="Maris LaWare"/>
    <x v="0"/>
    <s v="United States"/>
    <x v="38"/>
    <x v="14"/>
    <n v="47201"/>
    <s v="Central"/>
    <s v="OFF-AP-10001564"/>
    <x v="1"/>
    <x v="9"/>
    <s v="Hoover Commercial Lightweight Upright Vacuum with E-Z Empty Dirt Cup"/>
    <n v="465.16"/>
    <n v="2"/>
    <n v="0"/>
    <n v="120.94159999999999"/>
  </r>
  <r>
    <n v="6251"/>
    <s v="CA-2017-121580"/>
    <x v="148"/>
    <d v="2017-06-04T00:00:00"/>
    <x v="1"/>
    <s v="ML-17410"/>
    <s v="Maris LaWare"/>
    <x v="0"/>
    <s v="United States"/>
    <x v="38"/>
    <x v="14"/>
    <n v="47201"/>
    <s v="Central"/>
    <s v="OFF-PA-10004082"/>
    <x v="1"/>
    <x v="10"/>
    <s v="Adams Telephone Message Book w/Frequently-Called Numbers Space, 400 Messages per Book"/>
    <n v="7.98"/>
    <n v="1"/>
    <n v="0"/>
    <n v="3.99"/>
  </r>
  <r>
    <n v="6252"/>
    <s v="CA-2014-101147"/>
    <x v="266"/>
    <d v="2014-12-04T00:00:00"/>
    <x v="2"/>
    <s v="MC-17575"/>
    <s v="Matt Collins"/>
    <x v="0"/>
    <s v="United States"/>
    <x v="22"/>
    <x v="10"/>
    <n v="60623"/>
    <s v="Central"/>
    <s v="OFF-AP-10004249"/>
    <x v="1"/>
    <x v="9"/>
    <s v="Staple holder"/>
    <n v="2.3940000000000001"/>
    <n v="1"/>
    <n v="0.8"/>
    <n v="-6.3441000000000001"/>
  </r>
  <r>
    <n v="6253"/>
    <s v="CA-2014-165806"/>
    <x v="884"/>
    <d v="2014-04-07T00:00:00"/>
    <x v="3"/>
    <s v="VM-21685"/>
    <s v="Valerie Mitchum"/>
    <x v="2"/>
    <s v="United States"/>
    <x v="419"/>
    <x v="32"/>
    <n v="30062"/>
    <s v="South"/>
    <s v="OFF-PA-10003441"/>
    <x v="1"/>
    <x v="10"/>
    <s v="Xerox 226"/>
    <n v="58.32"/>
    <n v="9"/>
    <n v="0"/>
    <n v="27.993600000000001"/>
  </r>
  <r>
    <n v="6254"/>
    <s v="CA-2014-165806"/>
    <x v="884"/>
    <d v="2014-04-07T00:00:00"/>
    <x v="3"/>
    <s v="VM-21685"/>
    <s v="Valerie Mitchum"/>
    <x v="2"/>
    <s v="United States"/>
    <x v="419"/>
    <x v="32"/>
    <n v="30062"/>
    <s v="South"/>
    <s v="TEC-PH-10004922"/>
    <x v="2"/>
    <x v="7"/>
    <s v="RCA Visys Integrated PBX 8-Line Router"/>
    <n v="200.97"/>
    <n v="3"/>
    <n v="0"/>
    <n v="50.2425"/>
  </r>
  <r>
    <n v="6255"/>
    <s v="CA-2015-151624"/>
    <x v="1014"/>
    <d v="2015-09-14T00:00:00"/>
    <x v="1"/>
    <s v="VW-21775"/>
    <s v="Victoria Wilson"/>
    <x v="1"/>
    <s v="United States"/>
    <x v="122"/>
    <x v="19"/>
    <n v="36116"/>
    <s v="South"/>
    <s v="FUR-FU-10001731"/>
    <x v="0"/>
    <x v="5"/>
    <s v="Acrylic Self-Standing Desk Frames"/>
    <n v="21.36"/>
    <n v="8"/>
    <n v="0"/>
    <n v="8.1167999999999996"/>
  </r>
  <r>
    <n v="6256"/>
    <s v="CA-2017-139444"/>
    <x v="428"/>
    <d v="2017-09-15T00:00:00"/>
    <x v="1"/>
    <s v="GK-14620"/>
    <s v="Grace Kelly"/>
    <x v="1"/>
    <s v="United States"/>
    <x v="243"/>
    <x v="5"/>
    <n v="75023"/>
    <s v="Central"/>
    <s v="OFF-LA-10000134"/>
    <x v="1"/>
    <x v="2"/>
    <s v="Avery 511"/>
    <n v="9.8559999999999999"/>
    <n v="4"/>
    <n v="0.2"/>
    <n v="3.4496000000000002"/>
  </r>
  <r>
    <n v="6257"/>
    <s v="CA-2015-133977"/>
    <x v="684"/>
    <d v="2015-09-08T00:00:00"/>
    <x v="0"/>
    <s v="AT-10435"/>
    <s v="Alyssa Tate"/>
    <x v="2"/>
    <s v="United States"/>
    <x v="76"/>
    <x v="2"/>
    <n v="33319"/>
    <s v="South"/>
    <s v="OFF-BI-10003166"/>
    <x v="1"/>
    <x v="8"/>
    <s v="GBC Plasticlear Binding Covers"/>
    <n v="3.444"/>
    <n v="1"/>
    <n v="0.7"/>
    <n v="-2.5255999999999998"/>
  </r>
  <r>
    <n v="6258"/>
    <s v="CA-2017-141425"/>
    <x v="808"/>
    <d v="2017-11-06T00:00:00"/>
    <x v="0"/>
    <s v="AR-10825"/>
    <s v="Anthony Rawles"/>
    <x v="1"/>
    <s v="United States"/>
    <x v="38"/>
    <x v="24"/>
    <n v="43229"/>
    <s v="East"/>
    <s v="OFF-SU-10000646"/>
    <x v="1"/>
    <x v="14"/>
    <s v="Premier Automatic Letter Opener"/>
    <n v="384.59199999999998"/>
    <n v="2"/>
    <n v="0.2"/>
    <n v="-81.725800000000007"/>
  </r>
  <r>
    <n v="6259"/>
    <s v="CA-2015-133536"/>
    <x v="262"/>
    <d v="2015-03-30T00:00:00"/>
    <x v="0"/>
    <s v="JH-15820"/>
    <s v="John Huston"/>
    <x v="0"/>
    <s v="United States"/>
    <x v="20"/>
    <x v="15"/>
    <n v="10009"/>
    <s v="East"/>
    <s v="OFF-EN-10004459"/>
    <x v="1"/>
    <x v="12"/>
    <s v="Security-Tint Envelopes"/>
    <n v="22.92"/>
    <n v="3"/>
    <n v="0"/>
    <n v="11.2308"/>
  </r>
  <r>
    <n v="6260"/>
    <s v="CA-2015-150441"/>
    <x v="863"/>
    <d v="2015-08-17T00:00:00"/>
    <x v="0"/>
    <s v="RA-19285"/>
    <s v="Ralph Arnett"/>
    <x v="0"/>
    <s v="United States"/>
    <x v="102"/>
    <x v="14"/>
    <n v="47374"/>
    <s v="Central"/>
    <s v="OFF-BI-10003529"/>
    <x v="1"/>
    <x v="8"/>
    <s v="Avery Round Ring Poly Binders"/>
    <n v="11.36"/>
    <n v="4"/>
    <n v="0"/>
    <n v="5.5663999999999998"/>
  </r>
  <r>
    <n v="6261"/>
    <s v="CA-2015-162607"/>
    <x v="793"/>
    <d v="2015-05-18T00:00:00"/>
    <x v="1"/>
    <s v="RO-19780"/>
    <s v="Rose O'Brian"/>
    <x v="0"/>
    <s v="United States"/>
    <x v="4"/>
    <x v="4"/>
    <n v="98115"/>
    <s v="West"/>
    <s v="OFF-BI-10002949"/>
    <x v="1"/>
    <x v="8"/>
    <s v="Prestige Round Ring Binders"/>
    <n v="14.592000000000001"/>
    <n v="3"/>
    <n v="0.2"/>
    <n v="4.9248000000000003"/>
  </r>
  <r>
    <n v="6262"/>
    <s v="CA-2017-103506"/>
    <x v="283"/>
    <d v="2017-07-27T00:00:00"/>
    <x v="1"/>
    <s v="LR-17035"/>
    <s v="Lisa Ryan"/>
    <x v="1"/>
    <s v="United States"/>
    <x v="85"/>
    <x v="15"/>
    <n v="11561"/>
    <s v="East"/>
    <s v="OFF-LA-10001158"/>
    <x v="1"/>
    <x v="2"/>
    <s v="Avery Address/Shipping Labels for Typewriters, 4&quot; x 2&quot;"/>
    <n v="41.4"/>
    <n v="4"/>
    <n v="0"/>
    <n v="19.872"/>
  </r>
  <r>
    <n v="6263"/>
    <s v="CA-2016-132479"/>
    <x v="446"/>
    <d v="2016-09-26T00:00:00"/>
    <x v="2"/>
    <s v="MK-17905"/>
    <s v="Michael Kennedy"/>
    <x v="1"/>
    <s v="United States"/>
    <x v="179"/>
    <x v="10"/>
    <n v="61107"/>
    <s v="Central"/>
    <s v="OFF-BI-10004584"/>
    <x v="1"/>
    <x v="8"/>
    <s v="GBC ProClick 150 Presentation Binding System"/>
    <n v="442.37200000000001"/>
    <n v="7"/>
    <n v="0.8"/>
    <n v="-729.91380000000004"/>
  </r>
  <r>
    <n v="6264"/>
    <s v="CA-2017-160724"/>
    <x v="1024"/>
    <d v="2017-05-10T00:00:00"/>
    <x v="1"/>
    <s v="YS-21880"/>
    <s v="Yana Sorensen"/>
    <x v="1"/>
    <s v="United States"/>
    <x v="38"/>
    <x v="32"/>
    <n v="31907"/>
    <s v="South"/>
    <s v="OFF-BI-10004965"/>
    <x v="1"/>
    <x v="8"/>
    <s v="Ibico Covers for Plastic or Wire Binding Elements"/>
    <n v="34.5"/>
    <n v="3"/>
    <n v="0"/>
    <n v="15.525"/>
  </r>
  <r>
    <n v="6265"/>
    <s v="US-2016-115952"/>
    <x v="1099"/>
    <d v="2016-10-06T00:00:00"/>
    <x v="3"/>
    <s v="JH-15910"/>
    <s v="Jonathan Howell"/>
    <x v="0"/>
    <s v="United States"/>
    <x v="251"/>
    <x v="26"/>
    <n v="74133"/>
    <s v="Central"/>
    <s v="OFF-BI-10004654"/>
    <x v="1"/>
    <x v="8"/>
    <s v="Avery Binding System Hidden Tab Executive Style Index Sets"/>
    <n v="28.85"/>
    <n v="5"/>
    <n v="0"/>
    <n v="14.425000000000001"/>
  </r>
  <r>
    <n v="6266"/>
    <s v="CA-2014-146731"/>
    <x v="935"/>
    <d v="2014-11-08T00:00:00"/>
    <x v="1"/>
    <s v="AT-10735"/>
    <s v="Annie Thurman"/>
    <x v="0"/>
    <s v="United States"/>
    <x v="316"/>
    <x v="18"/>
    <n v="37211"/>
    <s v="South"/>
    <s v="OFF-PA-10000141"/>
    <x v="1"/>
    <x v="10"/>
    <s v="Ampad Evidence Wirebond Steno Books, 6&quot; x 9&quot;"/>
    <n v="3.488"/>
    <n v="2"/>
    <n v="0.2"/>
    <n v="1.1772"/>
  </r>
  <r>
    <n v="6267"/>
    <s v="CA-2014-146731"/>
    <x v="935"/>
    <d v="2014-11-08T00:00:00"/>
    <x v="1"/>
    <s v="AT-10735"/>
    <s v="Annie Thurman"/>
    <x v="0"/>
    <s v="United States"/>
    <x v="316"/>
    <x v="18"/>
    <n v="37211"/>
    <s v="South"/>
    <s v="OFF-PA-10001019"/>
    <x v="1"/>
    <x v="10"/>
    <s v="Xerox 1884"/>
    <n v="143.85599999999999"/>
    <n v="9"/>
    <n v="0.2"/>
    <n v="48.551400000000001"/>
  </r>
  <r>
    <n v="6268"/>
    <s v="CA-2015-115392"/>
    <x v="486"/>
    <d v="2015-10-04T00:00:00"/>
    <x v="0"/>
    <s v="RM-19675"/>
    <s v="Robert Marley"/>
    <x v="2"/>
    <s v="United States"/>
    <x v="471"/>
    <x v="31"/>
    <n v="2138"/>
    <s v="East"/>
    <s v="TEC-PH-10002496"/>
    <x v="2"/>
    <x v="7"/>
    <s v="Cisco SPA301"/>
    <n v="311.98"/>
    <n v="2"/>
    <n v="0"/>
    <n v="93.593999999999994"/>
  </r>
  <r>
    <n v="6269"/>
    <s v="CA-2015-115392"/>
    <x v="486"/>
    <d v="2015-10-04T00:00:00"/>
    <x v="0"/>
    <s v="RM-19675"/>
    <s v="Robert Marley"/>
    <x v="2"/>
    <s v="United States"/>
    <x v="471"/>
    <x v="31"/>
    <n v="2138"/>
    <s v="East"/>
    <s v="OFF-BI-10000829"/>
    <x v="1"/>
    <x v="8"/>
    <s v="Avery Non-Stick Binders"/>
    <n v="22.45"/>
    <n v="5"/>
    <n v="0"/>
    <n v="10.327"/>
  </r>
  <r>
    <n v="6270"/>
    <s v="CA-2017-102379"/>
    <x v="574"/>
    <d v="2017-12-06T00:00:00"/>
    <x v="1"/>
    <s v="BB-11545"/>
    <s v="Brenda Bowman"/>
    <x v="1"/>
    <s v="United States"/>
    <x v="182"/>
    <x v="1"/>
    <n v="94601"/>
    <s v="West"/>
    <s v="TEC-PH-10001448"/>
    <x v="2"/>
    <x v="7"/>
    <s v="Anker Astro 15000mAh USB Portable Charger"/>
    <n v="39.991999999999997"/>
    <n v="1"/>
    <n v="0.2"/>
    <n v="-7.9984000000000002"/>
  </r>
  <r>
    <n v="6271"/>
    <s v="CA-2017-102379"/>
    <x v="574"/>
    <d v="2017-12-06T00:00:00"/>
    <x v="1"/>
    <s v="BB-11545"/>
    <s v="Brenda Bowman"/>
    <x v="1"/>
    <s v="United States"/>
    <x v="182"/>
    <x v="1"/>
    <n v="94601"/>
    <s v="West"/>
    <s v="FUR-CH-10004983"/>
    <x v="0"/>
    <x v="1"/>
    <s v="Office Star - Mid Back Dual function Ergonomic High Back Chair with 2-Way Adjustable Arms"/>
    <n v="1159.056"/>
    <n v="9"/>
    <n v="0.2"/>
    <n v="43.464599999999997"/>
  </r>
  <r>
    <n v="6272"/>
    <s v="CA-2017-102379"/>
    <x v="574"/>
    <d v="2017-12-06T00:00:00"/>
    <x v="1"/>
    <s v="BB-11545"/>
    <s v="Brenda Bowman"/>
    <x v="1"/>
    <s v="United States"/>
    <x v="182"/>
    <x v="1"/>
    <n v="94601"/>
    <s v="West"/>
    <s v="OFF-AR-10004022"/>
    <x v="1"/>
    <x v="6"/>
    <s v="Panasonic KP-380BK Classic Electric Pencil Sharpener"/>
    <n v="179.9"/>
    <n v="5"/>
    <n v="0"/>
    <n v="44.975000000000001"/>
  </r>
  <r>
    <n v="6273"/>
    <s v="CA-2017-149706"/>
    <x v="157"/>
    <d v="2017-12-12T00:00:00"/>
    <x v="2"/>
    <s v="AS-10285"/>
    <s v="Alejandro Savely"/>
    <x v="1"/>
    <s v="United States"/>
    <x v="472"/>
    <x v="10"/>
    <n v="60067"/>
    <s v="Central"/>
    <s v="TEC-AC-10001284"/>
    <x v="2"/>
    <x v="11"/>
    <s v="Enermax Briskie RF Wireless Keyboard and Mouse Combo"/>
    <n v="116.312"/>
    <n v="7"/>
    <n v="0.2"/>
    <n v="23.2624"/>
  </r>
  <r>
    <n v="6274"/>
    <s v="US-2016-139087"/>
    <x v="19"/>
    <d v="2016-07-22T00:00:00"/>
    <x v="0"/>
    <s v="DK-13375"/>
    <s v="Dennis Kane"/>
    <x v="0"/>
    <s v="United States"/>
    <x v="4"/>
    <x v="4"/>
    <n v="98105"/>
    <s v="West"/>
    <s v="FUR-FU-10001847"/>
    <x v="0"/>
    <x v="5"/>
    <s v="Eldon Image Series Black Desk Accessories"/>
    <n v="12.42"/>
    <n v="3"/>
    <n v="0"/>
    <n v="4.4711999999999996"/>
  </r>
  <r>
    <n v="6275"/>
    <s v="US-2016-139087"/>
    <x v="19"/>
    <d v="2016-07-22T00:00:00"/>
    <x v="0"/>
    <s v="DK-13375"/>
    <s v="Dennis Kane"/>
    <x v="0"/>
    <s v="United States"/>
    <x v="4"/>
    <x v="4"/>
    <n v="98105"/>
    <s v="West"/>
    <s v="TEC-AC-10004595"/>
    <x v="2"/>
    <x v="11"/>
    <s v="First Data TMFD35 PIN Pad"/>
    <n v="428.4"/>
    <n v="3"/>
    <n v="0"/>
    <n v="89.963999999999999"/>
  </r>
  <r>
    <n v="6276"/>
    <s v="US-2016-139087"/>
    <x v="19"/>
    <d v="2016-07-22T00:00:00"/>
    <x v="0"/>
    <s v="DK-13375"/>
    <s v="Dennis Kane"/>
    <x v="0"/>
    <s v="United States"/>
    <x v="4"/>
    <x v="4"/>
    <n v="98105"/>
    <s v="West"/>
    <s v="FUR-FU-10004164"/>
    <x v="0"/>
    <x v="5"/>
    <s v="Eldon 300 Class Desk Accessories, Black"/>
    <n v="24.75"/>
    <n v="5"/>
    <n v="0"/>
    <n v="10.89"/>
  </r>
  <r>
    <n v="6277"/>
    <s v="US-2016-139087"/>
    <x v="19"/>
    <d v="2016-07-22T00:00:00"/>
    <x v="0"/>
    <s v="DK-13375"/>
    <s v="Dennis Kane"/>
    <x v="0"/>
    <s v="United States"/>
    <x v="4"/>
    <x v="4"/>
    <n v="98105"/>
    <s v="West"/>
    <s v="OFF-LA-10001074"/>
    <x v="1"/>
    <x v="2"/>
    <s v="Round Specialty Laser Printer Labels"/>
    <n v="87.71"/>
    <n v="7"/>
    <n v="0"/>
    <n v="41.223700000000001"/>
  </r>
  <r>
    <n v="6278"/>
    <s v="US-2016-139087"/>
    <x v="19"/>
    <d v="2016-07-22T00:00:00"/>
    <x v="0"/>
    <s v="DK-13375"/>
    <s v="Dennis Kane"/>
    <x v="0"/>
    <s v="United States"/>
    <x v="4"/>
    <x v="4"/>
    <n v="98105"/>
    <s v="West"/>
    <s v="OFF-ST-10000604"/>
    <x v="1"/>
    <x v="4"/>
    <s v="Home/Office Personal File Carts"/>
    <n v="69.52"/>
    <n v="2"/>
    <n v="0"/>
    <n v="17.38"/>
  </r>
  <r>
    <n v="6279"/>
    <s v="US-2016-139087"/>
    <x v="19"/>
    <d v="2016-07-22T00:00:00"/>
    <x v="0"/>
    <s v="DK-13375"/>
    <s v="Dennis Kane"/>
    <x v="0"/>
    <s v="United States"/>
    <x v="4"/>
    <x v="4"/>
    <n v="98105"/>
    <s v="West"/>
    <s v="TEC-PH-10000148"/>
    <x v="2"/>
    <x v="7"/>
    <s v="Cyber Acoustics AC-202b Speech Recognition Stereo Headset"/>
    <n v="20.783999999999999"/>
    <n v="2"/>
    <n v="0.2"/>
    <n v="-4.6764000000000001"/>
  </r>
  <r>
    <n v="6280"/>
    <s v="US-2016-139087"/>
    <x v="19"/>
    <d v="2016-07-22T00:00:00"/>
    <x v="0"/>
    <s v="DK-13375"/>
    <s v="Dennis Kane"/>
    <x v="0"/>
    <s v="United States"/>
    <x v="4"/>
    <x v="4"/>
    <n v="98105"/>
    <s v="West"/>
    <s v="OFF-BI-10000042"/>
    <x v="1"/>
    <x v="8"/>
    <s v="Pressboard Data Binder, Crimson, 12&quot; X 8 1/2&quot;"/>
    <n v="12.816000000000001"/>
    <n v="3"/>
    <n v="0.2"/>
    <n v="4.1651999999999996"/>
  </r>
  <r>
    <n v="6281"/>
    <s v="CA-2017-152226"/>
    <x v="605"/>
    <d v="2017-05-16T00:00:00"/>
    <x v="1"/>
    <s v="JH-15910"/>
    <s v="Jonathan Howell"/>
    <x v="0"/>
    <s v="United States"/>
    <x v="74"/>
    <x v="24"/>
    <n v="45231"/>
    <s v="East"/>
    <s v="OFF-LA-10000443"/>
    <x v="1"/>
    <x v="2"/>
    <s v="Avery 501"/>
    <n v="5.9039999999999999"/>
    <n v="2"/>
    <n v="0.2"/>
    <n v="1.9925999999999999"/>
  </r>
  <r>
    <n v="6282"/>
    <s v="CA-2015-116484"/>
    <x v="312"/>
    <d v="2015-11-26T00:00:00"/>
    <x v="1"/>
    <s v="JK-15205"/>
    <s v="Jamie Kunitz"/>
    <x v="0"/>
    <s v="United States"/>
    <x v="292"/>
    <x v="24"/>
    <n v="43302"/>
    <s v="East"/>
    <s v="FUR-FU-10002874"/>
    <x v="0"/>
    <x v="5"/>
    <s v="Ultra Commercial Grade Dual Valve Door Closer"/>
    <n v="63.823999999999998"/>
    <n v="2"/>
    <n v="0.2"/>
    <n v="9.5736000000000008"/>
  </r>
  <r>
    <n v="6283"/>
    <s v="CA-2015-116484"/>
    <x v="312"/>
    <d v="2015-11-26T00:00:00"/>
    <x v="1"/>
    <s v="JK-15205"/>
    <s v="Jamie Kunitz"/>
    <x v="0"/>
    <s v="United States"/>
    <x v="292"/>
    <x v="24"/>
    <n v="43302"/>
    <s v="East"/>
    <s v="OFF-ST-10003994"/>
    <x v="1"/>
    <x v="4"/>
    <s v="Belkin 19&quot; Center-Weighted Shelf, Gray"/>
    <n v="141.55199999999999"/>
    <n v="3"/>
    <n v="0.2"/>
    <n v="-26.541"/>
  </r>
  <r>
    <n v="6284"/>
    <s v="CA-2016-100944"/>
    <x v="446"/>
    <d v="2016-09-28T00:00:00"/>
    <x v="1"/>
    <s v="EH-13765"/>
    <s v="Edward Hooks"/>
    <x v="1"/>
    <s v="United States"/>
    <x v="1"/>
    <x v="1"/>
    <n v="90049"/>
    <s v="West"/>
    <s v="OFF-EN-10001453"/>
    <x v="1"/>
    <x v="12"/>
    <s v="Tyvek Interoffice Envelopes, 9 1/2&quot; x 12 1/2&quot;, 100/Box"/>
    <n v="304.89999999999998"/>
    <n v="5"/>
    <n v="0"/>
    <n v="143.303"/>
  </r>
  <r>
    <n v="6285"/>
    <s v="CA-2016-100944"/>
    <x v="446"/>
    <d v="2016-09-28T00:00:00"/>
    <x v="1"/>
    <s v="EH-13765"/>
    <s v="Edward Hooks"/>
    <x v="1"/>
    <s v="United States"/>
    <x v="1"/>
    <x v="1"/>
    <n v="90049"/>
    <s v="West"/>
    <s v="FUR-CH-10000988"/>
    <x v="0"/>
    <x v="1"/>
    <s v="Hon Olson Stacker Stools"/>
    <n v="563.24"/>
    <n v="5"/>
    <n v="0.2"/>
    <n v="56.323999999999998"/>
  </r>
  <r>
    <n v="6286"/>
    <s v="CA-2016-125080"/>
    <x v="147"/>
    <d v="2016-10-26T00:00:00"/>
    <x v="1"/>
    <s v="VW-21775"/>
    <s v="Victoria Wilson"/>
    <x v="1"/>
    <s v="United States"/>
    <x v="80"/>
    <x v="24"/>
    <n v="44107"/>
    <s v="East"/>
    <s v="FUR-TA-10003238"/>
    <x v="0"/>
    <x v="3"/>
    <s v="Chromcraft Bull-Nose Wood 48&quot; x 96&quot; Rectangular Conference Tables"/>
    <n v="661.17600000000004"/>
    <n v="2"/>
    <n v="0.4"/>
    <n v="-231.41159999999999"/>
  </r>
  <r>
    <n v="6287"/>
    <s v="CA-2016-121020"/>
    <x v="1057"/>
    <d v="2016-10-31T00:00:00"/>
    <x v="1"/>
    <s v="CG-12040"/>
    <s v="Catherine Glotzbach"/>
    <x v="2"/>
    <s v="United States"/>
    <x v="465"/>
    <x v="18"/>
    <n v="37087"/>
    <s v="South"/>
    <s v="TEC-PH-10001061"/>
    <x v="2"/>
    <x v="7"/>
    <s v="Apple iPhone 5C"/>
    <n v="239.976"/>
    <n v="3"/>
    <n v="0.2"/>
    <n v="17.998200000000001"/>
  </r>
  <r>
    <n v="6288"/>
    <s v="CA-2014-100090"/>
    <x v="1001"/>
    <d v="2014-07-12T00:00:00"/>
    <x v="1"/>
    <s v="EB-13705"/>
    <s v="Ed Braxton"/>
    <x v="1"/>
    <s v="United States"/>
    <x v="8"/>
    <x v="1"/>
    <n v="94122"/>
    <s v="West"/>
    <s v="FUR-TA-10003715"/>
    <x v="0"/>
    <x v="3"/>
    <s v="Hon 2111 Invitation Series Corner Table"/>
    <n v="502.488"/>
    <n v="3"/>
    <n v="0.2"/>
    <n v="-87.935400000000001"/>
  </r>
  <r>
    <n v="6289"/>
    <s v="CA-2014-100090"/>
    <x v="1001"/>
    <d v="2014-07-12T00:00:00"/>
    <x v="1"/>
    <s v="EB-13705"/>
    <s v="Ed Braxton"/>
    <x v="1"/>
    <s v="United States"/>
    <x v="8"/>
    <x v="1"/>
    <n v="94122"/>
    <s v="West"/>
    <s v="OFF-BI-10001597"/>
    <x v="1"/>
    <x v="8"/>
    <s v="Wilson Jones Ledger-Size, Piano-Hinge Binder, 2&quot;, Blue"/>
    <n v="196.70400000000001"/>
    <n v="6"/>
    <n v="0.2"/>
    <n v="68.846400000000003"/>
  </r>
  <r>
    <n v="6290"/>
    <s v="US-2015-139675"/>
    <x v="649"/>
    <d v="2015-03-18T00:00:00"/>
    <x v="0"/>
    <s v="NF-18595"/>
    <s v="Nicole Fjeld"/>
    <x v="2"/>
    <s v="United States"/>
    <x v="455"/>
    <x v="1"/>
    <n v="95928"/>
    <s v="West"/>
    <s v="FUR-CH-10004063"/>
    <x v="0"/>
    <x v="1"/>
    <s v="Global Deluxe High-Back Manager's Chair"/>
    <n v="915.13599999999997"/>
    <n v="4"/>
    <n v="0.2"/>
    <n v="102.9528"/>
  </r>
  <r>
    <n v="6291"/>
    <s v="US-2015-139675"/>
    <x v="649"/>
    <d v="2015-03-18T00:00:00"/>
    <x v="0"/>
    <s v="NF-18595"/>
    <s v="Nicole Fjeld"/>
    <x v="2"/>
    <s v="United States"/>
    <x v="455"/>
    <x v="1"/>
    <n v="95928"/>
    <s v="West"/>
    <s v="FUR-FU-10001979"/>
    <x v="0"/>
    <x v="5"/>
    <s v="Dana Halogen Swing-Arm Architect Lamp"/>
    <n v="327.76"/>
    <n v="8"/>
    <n v="0"/>
    <n v="91.772800000000004"/>
  </r>
  <r>
    <n v="6292"/>
    <s v="CA-2017-143756"/>
    <x v="574"/>
    <d v="2017-12-05T00:00:00"/>
    <x v="2"/>
    <s v="ME-17725"/>
    <s v="Max Engle"/>
    <x v="0"/>
    <s v="United States"/>
    <x v="127"/>
    <x v="17"/>
    <n v="24153"/>
    <s v="South"/>
    <s v="FUR-CH-10001854"/>
    <x v="0"/>
    <x v="1"/>
    <s v="Office Star - Professional Matrix Back Chair with 2-to-1 Synchro Tilt and Mesh Fabric Seat"/>
    <n v="701.96"/>
    <n v="2"/>
    <n v="0"/>
    <n v="168.47040000000001"/>
  </r>
  <r>
    <n v="6293"/>
    <s v="CA-2015-151253"/>
    <x v="1100"/>
    <d v="2015-04-26T00:00:00"/>
    <x v="1"/>
    <s v="AZ-10750"/>
    <s v="Annie Zypern"/>
    <x v="0"/>
    <s v="United States"/>
    <x v="1"/>
    <x v="1"/>
    <n v="90008"/>
    <s v="West"/>
    <s v="TEC-PH-10002923"/>
    <x v="2"/>
    <x v="7"/>
    <s v="Logitech B530 USB Headset - headset - Full size, Binaural"/>
    <n v="88.775999999999996"/>
    <n v="3"/>
    <n v="0.2"/>
    <n v="7.7679"/>
  </r>
  <r>
    <n v="6294"/>
    <s v="CA-2015-151253"/>
    <x v="1100"/>
    <d v="2015-04-26T00:00:00"/>
    <x v="1"/>
    <s v="AZ-10750"/>
    <s v="Annie Zypern"/>
    <x v="0"/>
    <s v="United States"/>
    <x v="1"/>
    <x v="1"/>
    <n v="90008"/>
    <s v="West"/>
    <s v="OFF-AR-10004691"/>
    <x v="1"/>
    <x v="6"/>
    <s v="Boston 1730 StandUp Electric Pencil Sharpener"/>
    <n v="64.14"/>
    <n v="3"/>
    <n v="0"/>
    <n v="16.676400000000001"/>
  </r>
  <r>
    <n v="6295"/>
    <s v="CA-2014-141152"/>
    <x v="1101"/>
    <d v="2014-09-19T00:00:00"/>
    <x v="2"/>
    <s v="RF-19345"/>
    <s v="Randy Ferguson"/>
    <x v="1"/>
    <s v="United States"/>
    <x v="20"/>
    <x v="15"/>
    <n v="10024"/>
    <s v="East"/>
    <s v="OFF-BI-10002931"/>
    <x v="1"/>
    <x v="8"/>
    <s v="Avery Trapezoid Extra Heavy Duty 4&quot; Binders"/>
    <n v="33.552"/>
    <n v="1"/>
    <n v="0.2"/>
    <n v="12.582000000000001"/>
  </r>
  <r>
    <n v="6296"/>
    <s v="CA-2014-141313"/>
    <x v="129"/>
    <d v="2015-01-01T00:00:00"/>
    <x v="1"/>
    <s v="AJ-10780"/>
    <s v="Anthony Jacobs"/>
    <x v="1"/>
    <s v="United States"/>
    <x v="473"/>
    <x v="31"/>
    <n v="1915"/>
    <s v="East"/>
    <s v="OFF-AP-10002651"/>
    <x v="1"/>
    <x v="9"/>
    <s v="Hoover Upright Vacuum With Dirt Cup"/>
    <n v="1737.18"/>
    <n v="6"/>
    <n v="0"/>
    <n v="503.78219999999999"/>
  </r>
  <r>
    <n v="6297"/>
    <s v="CA-2014-141313"/>
    <x v="129"/>
    <d v="2015-01-01T00:00:00"/>
    <x v="1"/>
    <s v="AJ-10780"/>
    <s v="Anthony Jacobs"/>
    <x v="1"/>
    <s v="United States"/>
    <x v="473"/>
    <x v="31"/>
    <n v="1915"/>
    <s v="East"/>
    <s v="OFF-ST-10000689"/>
    <x v="1"/>
    <x v="4"/>
    <s v="Fellowes Strictly Business Drawer File, Letter/Legal Size"/>
    <n v="704.25"/>
    <n v="5"/>
    <n v="0"/>
    <n v="84.51"/>
  </r>
  <r>
    <n v="6298"/>
    <s v="CA-2014-141313"/>
    <x v="129"/>
    <d v="2015-01-01T00:00:00"/>
    <x v="1"/>
    <s v="AJ-10780"/>
    <s v="Anthony Jacobs"/>
    <x v="1"/>
    <s v="United States"/>
    <x v="473"/>
    <x v="31"/>
    <n v="1915"/>
    <s v="East"/>
    <s v="OFF-PA-10003302"/>
    <x v="1"/>
    <x v="10"/>
    <s v="Xerox 1906"/>
    <n v="141.76"/>
    <n v="4"/>
    <n v="0"/>
    <n v="66.627200000000002"/>
  </r>
  <r>
    <n v="6299"/>
    <s v="CA-2014-169852"/>
    <x v="618"/>
    <d v="2014-10-26T00:00:00"/>
    <x v="1"/>
    <s v="SF-20965"/>
    <s v="Sylvia Foulston"/>
    <x v="1"/>
    <s v="United States"/>
    <x v="70"/>
    <x v="1"/>
    <n v="92024"/>
    <s v="West"/>
    <s v="OFF-BI-10001460"/>
    <x v="1"/>
    <x v="8"/>
    <s v="Plastic Binding Combs"/>
    <n v="36.36"/>
    <n v="3"/>
    <n v="0.2"/>
    <n v="12.2715"/>
  </r>
  <r>
    <n v="6300"/>
    <s v="CA-2017-107314"/>
    <x v="329"/>
    <d v="2017-12-03T00:00:00"/>
    <x v="2"/>
    <s v="MZ-17335"/>
    <s v="Maria Zettner"/>
    <x v="2"/>
    <s v="United States"/>
    <x v="8"/>
    <x v="1"/>
    <n v="94109"/>
    <s v="West"/>
    <s v="FUR-FU-10003489"/>
    <x v="0"/>
    <x v="5"/>
    <s v="Contemporary Borderless Frame"/>
    <n v="25.83"/>
    <n v="3"/>
    <n v="0"/>
    <n v="9.5571000000000002"/>
  </r>
  <r>
    <n v="6301"/>
    <s v="US-2014-161305"/>
    <x v="571"/>
    <d v="2014-06-12T00:00:00"/>
    <x v="1"/>
    <s v="SB-20170"/>
    <s v="Sarah Bern"/>
    <x v="0"/>
    <s v="United States"/>
    <x v="22"/>
    <x v="10"/>
    <n v="60623"/>
    <s v="Central"/>
    <s v="OFF-BI-10002794"/>
    <x v="1"/>
    <x v="8"/>
    <s v="Avery Trapezoid Ring Binder, 3&quot; Capacity, Black, 1040 sheets"/>
    <n v="24.588000000000001"/>
    <n v="3"/>
    <n v="0.8"/>
    <n v="-38.111400000000003"/>
  </r>
  <r>
    <n v="6302"/>
    <s v="US-2014-161305"/>
    <x v="571"/>
    <d v="2014-06-12T00:00:00"/>
    <x v="1"/>
    <s v="SB-20170"/>
    <s v="Sarah Bern"/>
    <x v="0"/>
    <s v="United States"/>
    <x v="22"/>
    <x v="10"/>
    <n v="60623"/>
    <s v="Central"/>
    <s v="OFF-EN-10000461"/>
    <x v="1"/>
    <x v="12"/>
    <s v="#10- 4 1/8&quot; x 9 1/2&quot; Recycled Envelopes"/>
    <n v="13.984"/>
    <n v="2"/>
    <n v="0.2"/>
    <n v="4.7195999999999998"/>
  </r>
  <r>
    <n v="6303"/>
    <s v="CA-2017-166919"/>
    <x v="51"/>
    <d v="2017-11-27T00:00:00"/>
    <x v="1"/>
    <s v="AH-10210"/>
    <s v="Alan Hwang"/>
    <x v="0"/>
    <s v="United States"/>
    <x v="61"/>
    <x v="5"/>
    <n v="75220"/>
    <s v="Central"/>
    <s v="TEC-PH-10001305"/>
    <x v="2"/>
    <x v="7"/>
    <s v="Panasonic KX TS208W Corded phone"/>
    <n v="195.96"/>
    <n v="5"/>
    <n v="0.2"/>
    <n v="19.596"/>
  </r>
  <r>
    <n v="6304"/>
    <s v="CA-2017-162712"/>
    <x v="978"/>
    <d v="2017-06-20T00:00:00"/>
    <x v="0"/>
    <s v="NK-18490"/>
    <s v="Neil Knudson"/>
    <x v="2"/>
    <s v="United States"/>
    <x v="331"/>
    <x v="5"/>
    <n v="78415"/>
    <s v="Central"/>
    <s v="OFF-PA-10000167"/>
    <x v="1"/>
    <x v="10"/>
    <s v="Xerox 1925"/>
    <n v="74.352000000000004"/>
    <n v="3"/>
    <n v="0.2"/>
    <n v="23.234999999999999"/>
  </r>
  <r>
    <n v="6305"/>
    <s v="CA-2017-107552"/>
    <x v="1024"/>
    <d v="2017-05-05T00:00:00"/>
    <x v="3"/>
    <s v="AI-10855"/>
    <s v="Arianne Irving"/>
    <x v="0"/>
    <s v="United States"/>
    <x v="20"/>
    <x v="15"/>
    <n v="10035"/>
    <s v="East"/>
    <s v="OFF-PA-10002947"/>
    <x v="1"/>
    <x v="10"/>
    <s v="Xerox 1923"/>
    <n v="6.68"/>
    <n v="1"/>
    <n v="0"/>
    <n v="3.2063999999999999"/>
  </r>
  <r>
    <n v="6306"/>
    <s v="CA-2016-163328"/>
    <x v="254"/>
    <d v="2016-11-06T00:00:00"/>
    <x v="0"/>
    <s v="TP-21565"/>
    <s v="Tracy Poddar"/>
    <x v="1"/>
    <s v="United States"/>
    <x v="474"/>
    <x v="21"/>
    <n v="97405"/>
    <s v="West"/>
    <s v="OFF-SU-10002301"/>
    <x v="1"/>
    <x v="14"/>
    <s v="Serrated Blade or Curved Handle Hand Letter Openers"/>
    <n v="17.584"/>
    <n v="7"/>
    <n v="0.2"/>
    <n v="-4.1761999999999997"/>
  </r>
  <r>
    <n v="6307"/>
    <s v="CA-2016-163328"/>
    <x v="254"/>
    <d v="2016-11-06T00:00:00"/>
    <x v="0"/>
    <s v="TP-21565"/>
    <s v="Tracy Poddar"/>
    <x v="1"/>
    <s v="United States"/>
    <x v="474"/>
    <x v="21"/>
    <n v="97405"/>
    <s v="West"/>
    <s v="FUR-CH-10003298"/>
    <x v="0"/>
    <x v="1"/>
    <s v="Office Star - Contemporary Task Swivel chair with Loop Arms, Charcoal"/>
    <n v="104.78400000000001"/>
    <n v="1"/>
    <n v="0.2"/>
    <n v="-14.4078"/>
  </r>
  <r>
    <n v="6308"/>
    <s v="CA-2016-163328"/>
    <x v="254"/>
    <d v="2016-11-06T00:00:00"/>
    <x v="0"/>
    <s v="TP-21565"/>
    <s v="Tracy Poddar"/>
    <x v="1"/>
    <s v="United States"/>
    <x v="474"/>
    <x v="21"/>
    <n v="97405"/>
    <s v="West"/>
    <s v="OFF-PA-10004353"/>
    <x v="1"/>
    <x v="10"/>
    <s v="Southworth 25% Cotton Premium Laser Paper and Envelopes"/>
    <n v="47.951999999999998"/>
    <n v="3"/>
    <n v="0.2"/>
    <n v="16.783200000000001"/>
  </r>
  <r>
    <n v="6309"/>
    <s v="CA-2016-163328"/>
    <x v="254"/>
    <d v="2016-11-06T00:00:00"/>
    <x v="0"/>
    <s v="TP-21565"/>
    <s v="Tracy Poddar"/>
    <x v="1"/>
    <s v="United States"/>
    <x v="474"/>
    <x v="21"/>
    <n v="97405"/>
    <s v="West"/>
    <s v="FUR-CH-10000229"/>
    <x v="0"/>
    <x v="1"/>
    <s v="Global Enterprise Series Seating High-Back Swivel/Tilt Chairs"/>
    <n v="650.35199999999998"/>
    <n v="3"/>
    <n v="0.2"/>
    <n v="-97.552800000000005"/>
  </r>
  <r>
    <n v="6310"/>
    <s v="CA-2016-163328"/>
    <x v="254"/>
    <d v="2016-11-06T00:00:00"/>
    <x v="0"/>
    <s v="TP-21565"/>
    <s v="Tracy Poddar"/>
    <x v="1"/>
    <s v="United States"/>
    <x v="474"/>
    <x v="21"/>
    <n v="97405"/>
    <s v="West"/>
    <s v="OFF-LA-10003930"/>
    <x v="1"/>
    <x v="2"/>
    <s v="Dot Matrix Printer Tape Reel Labels, White, 5000/Box"/>
    <n v="629.18399999999997"/>
    <n v="8"/>
    <n v="0.2"/>
    <n v="228.07919999999999"/>
  </r>
  <r>
    <n v="6311"/>
    <s v="CA-2016-163328"/>
    <x v="254"/>
    <d v="2016-11-06T00:00:00"/>
    <x v="0"/>
    <s v="TP-21565"/>
    <s v="Tracy Poddar"/>
    <x v="1"/>
    <s v="United States"/>
    <x v="474"/>
    <x v="21"/>
    <n v="97405"/>
    <s v="West"/>
    <s v="OFF-PA-10000176"/>
    <x v="1"/>
    <x v="10"/>
    <s v="Xerox 1887"/>
    <n v="15.176"/>
    <n v="1"/>
    <n v="0.2"/>
    <n v="5.3116000000000003"/>
  </r>
  <r>
    <n v="6312"/>
    <s v="CA-2014-112837"/>
    <x v="1102"/>
    <d v="2014-09-16T00:00:00"/>
    <x v="1"/>
    <s v="LW-17125"/>
    <s v="Liz Willingham"/>
    <x v="0"/>
    <s v="United States"/>
    <x v="475"/>
    <x v="1"/>
    <n v="93030"/>
    <s v="West"/>
    <s v="FUR-FU-10004006"/>
    <x v="0"/>
    <x v="5"/>
    <s v="Deflect-o DuraMat Lighweight, Studded, Beveled Mat for Low Pile Carpeting"/>
    <n v="127.95"/>
    <n v="3"/>
    <n v="0"/>
    <n v="21.7515"/>
  </r>
  <r>
    <n v="6313"/>
    <s v="CA-2017-120019"/>
    <x v="911"/>
    <d v="2017-02-21T00:00:00"/>
    <x v="1"/>
    <s v="NG-18355"/>
    <s v="Nat Gilpin"/>
    <x v="1"/>
    <s v="United States"/>
    <x v="54"/>
    <x v="29"/>
    <n v="6824"/>
    <s v="East"/>
    <s v="OFF-ST-10001932"/>
    <x v="1"/>
    <x v="4"/>
    <s v="Fellowes Staxonsteel Drawer Files"/>
    <n v="579.51"/>
    <n v="3"/>
    <n v="0"/>
    <n v="81.131399999999999"/>
  </r>
  <r>
    <n v="6314"/>
    <s v="CA-2017-120019"/>
    <x v="911"/>
    <d v="2017-02-21T00:00:00"/>
    <x v="1"/>
    <s v="NG-18355"/>
    <s v="Nat Gilpin"/>
    <x v="1"/>
    <s v="United States"/>
    <x v="54"/>
    <x v="29"/>
    <n v="6824"/>
    <s v="East"/>
    <s v="TEC-PH-10000923"/>
    <x v="2"/>
    <x v="7"/>
    <s v="Belkin SportFit Armband For iPhone 5s/5c, Fuchsia"/>
    <n v="14.99"/>
    <n v="1"/>
    <n v="0"/>
    <n v="7.3451000000000004"/>
  </r>
  <r>
    <n v="6315"/>
    <s v="CA-2014-100762"/>
    <x v="156"/>
    <d v="2014-11-29T00:00:00"/>
    <x v="1"/>
    <s v="NG-18355"/>
    <s v="Nat Gilpin"/>
    <x v="1"/>
    <s v="United States"/>
    <x v="25"/>
    <x v="12"/>
    <n v="49201"/>
    <s v="Central"/>
    <s v="OFF-AR-10000380"/>
    <x v="1"/>
    <x v="6"/>
    <s v="Hunt PowerHouse Electric Pencil Sharpener, Blue"/>
    <n v="151.91999999999999"/>
    <n v="4"/>
    <n v="0"/>
    <n v="45.576000000000001"/>
  </r>
  <r>
    <n v="6316"/>
    <s v="CA-2014-100762"/>
    <x v="156"/>
    <d v="2014-11-29T00:00:00"/>
    <x v="1"/>
    <s v="NG-18355"/>
    <s v="Nat Gilpin"/>
    <x v="1"/>
    <s v="United States"/>
    <x v="25"/>
    <x v="12"/>
    <n v="49201"/>
    <s v="Central"/>
    <s v="OFF-LA-10003930"/>
    <x v="1"/>
    <x v="2"/>
    <s v="Dot Matrix Printer Tape Reel Labels, White, 5000/Box"/>
    <n v="196.62"/>
    <n v="2"/>
    <n v="0"/>
    <n v="96.343800000000002"/>
  </r>
  <r>
    <n v="6317"/>
    <s v="CA-2014-100762"/>
    <x v="156"/>
    <d v="2014-11-29T00:00:00"/>
    <x v="1"/>
    <s v="NG-18355"/>
    <s v="Nat Gilpin"/>
    <x v="1"/>
    <s v="United States"/>
    <x v="25"/>
    <x v="12"/>
    <n v="49201"/>
    <s v="Central"/>
    <s v="OFF-PA-10001815"/>
    <x v="1"/>
    <x v="10"/>
    <s v="Xerox 1885"/>
    <n v="144.12"/>
    <n v="3"/>
    <n v="0"/>
    <n v="69.177599999999998"/>
  </r>
  <r>
    <n v="6318"/>
    <s v="CA-2014-100762"/>
    <x v="156"/>
    <d v="2014-11-29T00:00:00"/>
    <x v="1"/>
    <s v="NG-18355"/>
    <s v="Nat Gilpin"/>
    <x v="1"/>
    <s v="United States"/>
    <x v="25"/>
    <x v="12"/>
    <n v="49201"/>
    <s v="Central"/>
    <s v="OFF-PA-10004082"/>
    <x v="1"/>
    <x v="10"/>
    <s v="Adams Telephone Message Book w/Frequently-Called Numbers Space, 400 Messages per Book"/>
    <n v="15.96"/>
    <n v="2"/>
    <n v="0"/>
    <n v="7.98"/>
  </r>
  <r>
    <n v="6319"/>
    <s v="CA-2017-161459"/>
    <x v="920"/>
    <d v="2017-11-29T00:00:00"/>
    <x v="0"/>
    <s v="EB-13750"/>
    <s v="Edward Becker"/>
    <x v="1"/>
    <s v="United States"/>
    <x v="229"/>
    <x v="1"/>
    <n v="92677"/>
    <s v="West"/>
    <s v="TEC-PH-10004071"/>
    <x v="2"/>
    <x v="7"/>
    <s v="PayAnywhere Card Reader"/>
    <n v="39.96"/>
    <n v="5"/>
    <n v="0.2"/>
    <n v="3.4965000000000002"/>
  </r>
  <r>
    <n v="6320"/>
    <s v="CA-2017-161459"/>
    <x v="920"/>
    <d v="2017-11-29T00:00:00"/>
    <x v="0"/>
    <s v="EB-13750"/>
    <s v="Edward Becker"/>
    <x v="1"/>
    <s v="United States"/>
    <x v="229"/>
    <x v="1"/>
    <n v="92677"/>
    <s v="West"/>
    <s v="OFF-PA-10002377"/>
    <x v="1"/>
    <x v="10"/>
    <s v="Adams Telephone Message Book W/Dividers/Space For Phone Numbers, 5 1/4&quot;X8 1/2&quot;, 200/Messages"/>
    <n v="34.08"/>
    <n v="6"/>
    <n v="0"/>
    <n v="15.336"/>
  </r>
  <r>
    <n v="6321"/>
    <s v="CA-2017-160017"/>
    <x v="394"/>
    <d v="2017-10-02T00:00:00"/>
    <x v="1"/>
    <s v="SP-20860"/>
    <s v="Sung Pak"/>
    <x v="1"/>
    <s v="United States"/>
    <x v="108"/>
    <x v="2"/>
    <n v="32216"/>
    <s v="South"/>
    <s v="OFF-PA-10001800"/>
    <x v="1"/>
    <x v="10"/>
    <s v="Xerox 220"/>
    <n v="10.368"/>
    <n v="2"/>
    <n v="0.2"/>
    <n v="3.6288"/>
  </r>
  <r>
    <n v="6322"/>
    <s v="CA-2014-123316"/>
    <x v="303"/>
    <d v="2014-10-17T00:00:00"/>
    <x v="1"/>
    <s v="SP-20545"/>
    <s v="Sibella Parks"/>
    <x v="1"/>
    <s v="United States"/>
    <x v="145"/>
    <x v="15"/>
    <n v="10550"/>
    <s v="East"/>
    <s v="OFF-BI-10002764"/>
    <x v="1"/>
    <x v="8"/>
    <s v="Recycled Pressboard Report Cover with Reinforced Top Hinge"/>
    <n v="7.7519999999999998"/>
    <n v="3"/>
    <n v="0.2"/>
    <n v="2.8100999999999998"/>
  </r>
  <r>
    <n v="6323"/>
    <s v="CA-2014-141299"/>
    <x v="561"/>
    <d v="2014-06-07T00:00:00"/>
    <x v="0"/>
    <s v="RB-19795"/>
    <s v="Ross Baird"/>
    <x v="2"/>
    <s v="United States"/>
    <x v="297"/>
    <x v="12"/>
    <n v="48640"/>
    <s v="Central"/>
    <s v="OFF-EN-10004459"/>
    <x v="1"/>
    <x v="12"/>
    <s v="Security-Tint Envelopes"/>
    <n v="15.28"/>
    <n v="2"/>
    <n v="0"/>
    <n v="7.4871999999999996"/>
  </r>
  <r>
    <n v="6324"/>
    <s v="CA-2014-104402"/>
    <x v="1103"/>
    <d v="2014-06-23T00:00:00"/>
    <x v="1"/>
    <s v="DB-13660"/>
    <s v="Duane Benoit"/>
    <x v="0"/>
    <s v="United States"/>
    <x v="46"/>
    <x v="13"/>
    <n v="19711"/>
    <s v="East"/>
    <s v="TEC-MA-10000423"/>
    <x v="2"/>
    <x v="15"/>
    <s v="Texas Instruments TI-34 Scientific Calculator"/>
    <n v="65.97"/>
    <n v="3"/>
    <n v="0"/>
    <n v="31.0059"/>
  </r>
  <r>
    <n v="6325"/>
    <s v="CA-2015-110289"/>
    <x v="1104"/>
    <d v="2015-11-02T00:00:00"/>
    <x v="1"/>
    <s v="NB-18655"/>
    <s v="Nona Balk"/>
    <x v="1"/>
    <s v="United States"/>
    <x v="8"/>
    <x v="1"/>
    <n v="94109"/>
    <s v="West"/>
    <s v="OFF-PA-10002986"/>
    <x v="1"/>
    <x v="10"/>
    <s v="Xerox 1898"/>
    <n v="33.4"/>
    <n v="5"/>
    <n v="0"/>
    <n v="16.032"/>
  </r>
  <r>
    <n v="6326"/>
    <s v="CA-2015-110289"/>
    <x v="1104"/>
    <d v="2015-11-02T00:00:00"/>
    <x v="1"/>
    <s v="NB-18655"/>
    <s v="Nona Balk"/>
    <x v="1"/>
    <s v="United States"/>
    <x v="8"/>
    <x v="1"/>
    <n v="94109"/>
    <s v="West"/>
    <s v="OFF-EN-10001434"/>
    <x v="1"/>
    <x v="12"/>
    <s v="Strathmore #10 Envelopes, Ultimate White"/>
    <n v="210.84"/>
    <n v="4"/>
    <n v="0"/>
    <n v="103.3116"/>
  </r>
  <r>
    <n v="6327"/>
    <s v="CA-2014-167927"/>
    <x v="407"/>
    <d v="2014-01-26T00:00:00"/>
    <x v="1"/>
    <s v="XP-21865"/>
    <s v="Xylona Preis"/>
    <x v="0"/>
    <s v="United States"/>
    <x v="17"/>
    <x v="12"/>
    <n v="48185"/>
    <s v="Central"/>
    <s v="OFF-ST-10000760"/>
    <x v="1"/>
    <x v="4"/>
    <s v="Eldon Fold 'N Roll Cart System"/>
    <n v="13.98"/>
    <n v="1"/>
    <n v="0"/>
    <n v="4.0541999999999998"/>
  </r>
  <r>
    <n v="6328"/>
    <s v="CA-2014-167927"/>
    <x v="407"/>
    <d v="2014-01-26T00:00:00"/>
    <x v="1"/>
    <s v="XP-21865"/>
    <s v="Xylona Preis"/>
    <x v="0"/>
    <s v="United States"/>
    <x v="17"/>
    <x v="12"/>
    <n v="48185"/>
    <s v="Central"/>
    <s v="FUR-FU-10002918"/>
    <x v="0"/>
    <x v="5"/>
    <s v="Eldon ClusterMat Chair Mat with Cordless Antistatic Protection"/>
    <n v="272.94"/>
    <n v="3"/>
    <n v="0"/>
    <n v="30.023399999999999"/>
  </r>
  <r>
    <n v="6329"/>
    <s v="CA-2014-167927"/>
    <x v="407"/>
    <d v="2014-01-26T00:00:00"/>
    <x v="1"/>
    <s v="XP-21865"/>
    <s v="Xylona Preis"/>
    <x v="0"/>
    <s v="United States"/>
    <x v="17"/>
    <x v="12"/>
    <n v="48185"/>
    <s v="Central"/>
    <s v="OFF-BI-10000605"/>
    <x v="1"/>
    <x v="8"/>
    <s v="Acco Pressboard Covers with Storage Hooks, 9 1/2&quot; x 11&quot;, Executive Red"/>
    <n v="19.05"/>
    <n v="5"/>
    <n v="0"/>
    <n v="8.9535"/>
  </r>
  <r>
    <n v="6330"/>
    <s v="CA-2014-167927"/>
    <x v="407"/>
    <d v="2014-01-26T00:00:00"/>
    <x v="1"/>
    <s v="XP-21865"/>
    <s v="Xylona Preis"/>
    <x v="0"/>
    <s v="United States"/>
    <x v="17"/>
    <x v="12"/>
    <n v="48185"/>
    <s v="Central"/>
    <s v="OFF-AP-10002311"/>
    <x v="1"/>
    <x v="9"/>
    <s v="Holmes Replacement Filter for HEPA Air Cleaner, Very Large Room, HEPA Filter"/>
    <n v="247.71600000000001"/>
    <n v="4"/>
    <n v="0.1"/>
    <n v="93.581599999999995"/>
  </r>
  <r>
    <n v="6331"/>
    <s v="CA-2014-167927"/>
    <x v="407"/>
    <d v="2014-01-26T00:00:00"/>
    <x v="1"/>
    <s v="XP-21865"/>
    <s v="Xylona Preis"/>
    <x v="0"/>
    <s v="United States"/>
    <x v="17"/>
    <x v="12"/>
    <n v="48185"/>
    <s v="Central"/>
    <s v="OFF-ST-10003123"/>
    <x v="1"/>
    <x v="4"/>
    <s v="Fellowes Bases and Tops For Staxonsteel/High-Stak Systems"/>
    <n v="66.58"/>
    <n v="2"/>
    <n v="0"/>
    <n v="15.979200000000001"/>
  </r>
  <r>
    <n v="6332"/>
    <s v="CA-2014-167927"/>
    <x v="407"/>
    <d v="2014-01-26T00:00:00"/>
    <x v="1"/>
    <s v="XP-21865"/>
    <s v="Xylona Preis"/>
    <x v="0"/>
    <s v="United States"/>
    <x v="17"/>
    <x v="12"/>
    <n v="48185"/>
    <s v="Central"/>
    <s v="OFF-AR-10004456"/>
    <x v="1"/>
    <x v="6"/>
    <s v="Panasonic KP-4ABK Battery-Operated Pencil Sharpener"/>
    <n v="43.92"/>
    <n v="3"/>
    <n v="0"/>
    <n v="12.736800000000001"/>
  </r>
  <r>
    <n v="6333"/>
    <s v="CA-2014-167927"/>
    <x v="407"/>
    <d v="2014-01-26T00:00:00"/>
    <x v="1"/>
    <s v="XP-21865"/>
    <s v="Xylona Preis"/>
    <x v="0"/>
    <s v="United States"/>
    <x v="17"/>
    <x v="12"/>
    <n v="48185"/>
    <s v="Central"/>
    <s v="FUR-FU-10002268"/>
    <x v="0"/>
    <x v="5"/>
    <s v="Ultra Door Push Plate"/>
    <n v="14.73"/>
    <n v="3"/>
    <n v="0"/>
    <n v="4.8609"/>
  </r>
  <r>
    <n v="6334"/>
    <s v="CA-2014-167927"/>
    <x v="407"/>
    <d v="2014-01-26T00:00:00"/>
    <x v="1"/>
    <s v="XP-21865"/>
    <s v="Xylona Preis"/>
    <x v="0"/>
    <s v="United States"/>
    <x v="17"/>
    <x v="12"/>
    <n v="48185"/>
    <s v="Central"/>
    <s v="OFF-BI-10004364"/>
    <x v="1"/>
    <x v="8"/>
    <s v="Storex Dura Pro Binders"/>
    <n v="29.7"/>
    <n v="5"/>
    <n v="0"/>
    <n v="13.365"/>
  </r>
  <r>
    <n v="6335"/>
    <s v="CA-2014-133305"/>
    <x v="384"/>
    <d v="2014-07-15T00:00:00"/>
    <x v="1"/>
    <s v="MH-17455"/>
    <s v="Mark Hamilton"/>
    <x v="0"/>
    <s v="United States"/>
    <x v="20"/>
    <x v="15"/>
    <n v="10011"/>
    <s v="East"/>
    <s v="OFF-PA-10001970"/>
    <x v="1"/>
    <x v="10"/>
    <s v="Xerox 1881"/>
    <n v="49.12"/>
    <n v="4"/>
    <n v="0"/>
    <n v="23.086400000000001"/>
  </r>
  <r>
    <n v="6336"/>
    <s v="CA-2014-133305"/>
    <x v="384"/>
    <d v="2014-07-15T00:00:00"/>
    <x v="1"/>
    <s v="MH-17455"/>
    <s v="Mark Hamilton"/>
    <x v="0"/>
    <s v="United States"/>
    <x v="20"/>
    <x v="15"/>
    <n v="10011"/>
    <s v="East"/>
    <s v="OFF-BI-10002954"/>
    <x v="1"/>
    <x v="8"/>
    <s v="Newell 3-Hole Punched Plastic Slotted Magazine Holders for Binders"/>
    <n v="18.28"/>
    <n v="5"/>
    <n v="0.2"/>
    <n v="6.3979999999999997"/>
  </r>
  <r>
    <n v="6337"/>
    <s v="CA-2016-165995"/>
    <x v="133"/>
    <d v="2016-09-06T00:00:00"/>
    <x v="1"/>
    <s v="BG-11740"/>
    <s v="Bruce Geld"/>
    <x v="0"/>
    <s v="United States"/>
    <x v="1"/>
    <x v="1"/>
    <n v="90008"/>
    <s v="West"/>
    <s v="FUR-FU-10000672"/>
    <x v="0"/>
    <x v="5"/>
    <s v="Executive Impressions 10&quot; Spectator Wall Clock"/>
    <n v="47.04"/>
    <n v="4"/>
    <n v="0"/>
    <n v="15.993600000000001"/>
  </r>
  <r>
    <n v="6338"/>
    <s v="CA-2016-165995"/>
    <x v="133"/>
    <d v="2016-09-06T00:00:00"/>
    <x v="1"/>
    <s v="BG-11740"/>
    <s v="Bruce Geld"/>
    <x v="0"/>
    <s v="United States"/>
    <x v="1"/>
    <x v="1"/>
    <n v="90008"/>
    <s v="West"/>
    <s v="TEC-PH-10004908"/>
    <x v="2"/>
    <x v="7"/>
    <s v="Panasonic KX TS3282W Corded phone"/>
    <n v="339.96"/>
    <n v="5"/>
    <n v="0.2"/>
    <n v="42.494999999999997"/>
  </r>
  <r>
    <n v="6339"/>
    <s v="CA-2017-143112"/>
    <x v="361"/>
    <d v="2017-10-09T00:00:00"/>
    <x v="1"/>
    <s v="TS-21370"/>
    <s v="Todd Sumrall"/>
    <x v="1"/>
    <s v="United States"/>
    <x v="20"/>
    <x v="15"/>
    <n v="10035"/>
    <s v="East"/>
    <s v="TEC-PH-10003095"/>
    <x v="2"/>
    <x v="7"/>
    <s v="Samsung HM1900 Bluetooth Headset"/>
    <n v="87.8"/>
    <n v="4"/>
    <n v="0"/>
    <n v="43.9"/>
  </r>
  <r>
    <n v="6340"/>
    <s v="CA-2017-143112"/>
    <x v="361"/>
    <d v="2017-10-09T00:00:00"/>
    <x v="1"/>
    <s v="TS-21370"/>
    <s v="Todd Sumrall"/>
    <x v="1"/>
    <s v="United States"/>
    <x v="20"/>
    <x v="15"/>
    <n v="10035"/>
    <s v="East"/>
    <s v="FUR-CH-10002880"/>
    <x v="0"/>
    <x v="1"/>
    <s v="Global High-Back Leather Tilter, Burgundy"/>
    <n v="221.38200000000001"/>
    <n v="2"/>
    <n v="0.1"/>
    <n v="2.4598"/>
  </r>
  <r>
    <n v="6341"/>
    <s v="CA-2017-143112"/>
    <x v="361"/>
    <d v="2017-10-09T00:00:00"/>
    <x v="1"/>
    <s v="TS-21370"/>
    <s v="Todd Sumrall"/>
    <x v="1"/>
    <s v="United States"/>
    <x v="20"/>
    <x v="15"/>
    <n v="10035"/>
    <s v="East"/>
    <s v="TEC-MA-10001047"/>
    <x v="2"/>
    <x v="15"/>
    <s v="3D Systems Cube Printer, 2nd Generation, Magenta"/>
    <n v="5199.96"/>
    <n v="4"/>
    <n v="0"/>
    <n v="1351.9896000000001"/>
  </r>
  <r>
    <n v="6342"/>
    <s v="US-2017-105830"/>
    <x v="413"/>
    <d v="2017-01-02T00:00:00"/>
    <x v="2"/>
    <s v="DB-13660"/>
    <s v="Duane Benoit"/>
    <x v="0"/>
    <s v="United States"/>
    <x v="152"/>
    <x v="24"/>
    <n v="43130"/>
    <s v="East"/>
    <s v="OFF-ST-10002554"/>
    <x v="1"/>
    <x v="4"/>
    <s v="Tennsco Industrial Shelving"/>
    <n v="156.512"/>
    <n v="4"/>
    <n v="0.2"/>
    <n v="-35.215200000000003"/>
  </r>
  <r>
    <n v="6343"/>
    <s v="CA-2015-146255"/>
    <x v="1105"/>
    <d v="2015-03-10T00:00:00"/>
    <x v="2"/>
    <s v="EM-14140"/>
    <s v="Eugene Moren"/>
    <x v="2"/>
    <s v="United States"/>
    <x v="46"/>
    <x v="13"/>
    <n v="19711"/>
    <s v="East"/>
    <s v="TEC-AC-10004469"/>
    <x v="2"/>
    <x v="11"/>
    <s v="Microsoft Sculpt Comfort Mouse"/>
    <n v="119.85"/>
    <n v="3"/>
    <n v="0"/>
    <n v="52.734000000000002"/>
  </r>
  <r>
    <n v="6344"/>
    <s v="CA-2015-146255"/>
    <x v="1105"/>
    <d v="2015-03-10T00:00:00"/>
    <x v="2"/>
    <s v="EM-14140"/>
    <s v="Eugene Moren"/>
    <x v="2"/>
    <s v="United States"/>
    <x v="46"/>
    <x v="13"/>
    <n v="19711"/>
    <s v="East"/>
    <s v="OFF-BI-10000309"/>
    <x v="1"/>
    <x v="8"/>
    <s v="GBC Twin Loop Wire Binding Elements, 9/16&quot; Spine, Black"/>
    <n v="30.44"/>
    <n v="2"/>
    <n v="0"/>
    <n v="14.9156"/>
  </r>
  <r>
    <n v="6345"/>
    <s v="CA-2015-146255"/>
    <x v="1105"/>
    <d v="2015-03-10T00:00:00"/>
    <x v="2"/>
    <s v="EM-14140"/>
    <s v="Eugene Moren"/>
    <x v="2"/>
    <s v="United States"/>
    <x v="46"/>
    <x v="13"/>
    <n v="19711"/>
    <s v="East"/>
    <s v="OFF-BI-10001765"/>
    <x v="1"/>
    <x v="8"/>
    <s v="Wilson Jones Heavy-Duty Casebound Ring Binders with Metal Hinges"/>
    <n v="69.28"/>
    <n v="2"/>
    <n v="0"/>
    <n v="33.254399999999997"/>
  </r>
  <r>
    <n v="6346"/>
    <s v="CA-2015-146255"/>
    <x v="1105"/>
    <d v="2015-03-10T00:00:00"/>
    <x v="2"/>
    <s v="EM-14140"/>
    <s v="Eugene Moren"/>
    <x v="2"/>
    <s v="United States"/>
    <x v="46"/>
    <x v="13"/>
    <n v="19711"/>
    <s v="East"/>
    <s v="TEC-PH-10001619"/>
    <x v="2"/>
    <x v="7"/>
    <s v="LG G3"/>
    <n v="587.97"/>
    <n v="3"/>
    <n v="0"/>
    <n v="170.51130000000001"/>
  </r>
  <r>
    <n v="6347"/>
    <s v="CA-2017-104822"/>
    <x v="179"/>
    <d v="2017-10-20T00:00:00"/>
    <x v="3"/>
    <s v="RB-19465"/>
    <s v="Rick Bensley"/>
    <x v="2"/>
    <s v="United States"/>
    <x v="20"/>
    <x v="15"/>
    <n v="10024"/>
    <s v="East"/>
    <s v="OFF-LA-10002034"/>
    <x v="1"/>
    <x v="2"/>
    <s v="Avery 478"/>
    <n v="24.55"/>
    <n v="5"/>
    <n v="0"/>
    <n v="12.029500000000001"/>
  </r>
  <r>
    <n v="6348"/>
    <s v="CA-2015-104486"/>
    <x v="489"/>
    <d v="2015-05-06T00:00:00"/>
    <x v="1"/>
    <s v="PO-18850"/>
    <s v="Patrick O'Brill"/>
    <x v="0"/>
    <s v="United States"/>
    <x v="8"/>
    <x v="1"/>
    <n v="94109"/>
    <s v="West"/>
    <s v="OFF-BI-10000309"/>
    <x v="1"/>
    <x v="8"/>
    <s v="GBC Twin Loop Wire Binding Elements, 9/16&quot; Spine, Black"/>
    <n v="12.176"/>
    <n v="1"/>
    <n v="0.2"/>
    <n v="4.4138000000000002"/>
  </r>
  <r>
    <n v="6349"/>
    <s v="CA-2015-104486"/>
    <x v="489"/>
    <d v="2015-05-06T00:00:00"/>
    <x v="1"/>
    <s v="PO-18850"/>
    <s v="Patrick O'Brill"/>
    <x v="0"/>
    <s v="United States"/>
    <x v="8"/>
    <x v="1"/>
    <n v="94109"/>
    <s v="West"/>
    <s v="OFF-ST-10000876"/>
    <x v="1"/>
    <x v="4"/>
    <s v="Eldon Simplefile Box Office"/>
    <n v="37.32"/>
    <n v="3"/>
    <n v="0"/>
    <n v="10.4496"/>
  </r>
  <r>
    <n v="6350"/>
    <s v="CA-2015-104486"/>
    <x v="489"/>
    <d v="2015-05-06T00:00:00"/>
    <x v="1"/>
    <s v="PO-18850"/>
    <s v="Patrick O'Brill"/>
    <x v="0"/>
    <s v="United States"/>
    <x v="8"/>
    <x v="1"/>
    <n v="94109"/>
    <s v="West"/>
    <s v="OFF-SU-10002573"/>
    <x v="1"/>
    <x v="14"/>
    <s v="Acme 10&quot; Easy Grip Assistive Scissors"/>
    <n v="35.06"/>
    <n v="2"/>
    <n v="0"/>
    <n v="10.518000000000001"/>
  </r>
  <r>
    <n v="6351"/>
    <s v="CA-2017-161557"/>
    <x v="213"/>
    <d v="2017-09-08T00:00:00"/>
    <x v="1"/>
    <s v="AG-10900"/>
    <s v="Arthur Gainer"/>
    <x v="0"/>
    <s v="United States"/>
    <x v="61"/>
    <x v="5"/>
    <n v="75217"/>
    <s v="Central"/>
    <s v="FUR-FU-10004622"/>
    <x v="0"/>
    <x v="5"/>
    <s v="Eldon Advantage Foldable Chair Mats for Low Pile Carpets"/>
    <n v="108.4"/>
    <n v="5"/>
    <n v="0.6"/>
    <n v="-105.69"/>
  </r>
  <r>
    <n v="6352"/>
    <s v="CA-2017-161130"/>
    <x v="132"/>
    <d v="2017-11-08T00:00:00"/>
    <x v="1"/>
    <s v="BF-11275"/>
    <s v="Beth Fritzler"/>
    <x v="1"/>
    <s v="United States"/>
    <x v="100"/>
    <x v="2"/>
    <n v="33178"/>
    <s v="South"/>
    <s v="TEC-PH-10002549"/>
    <x v="2"/>
    <x v="7"/>
    <s v="Polycom SoundPoint IP 450 VoIP phone"/>
    <n v="361.37599999999998"/>
    <n v="2"/>
    <n v="0.2"/>
    <n v="27.103200000000001"/>
  </r>
  <r>
    <n v="6353"/>
    <s v="US-2015-161347"/>
    <x v="1023"/>
    <d v="2015-09-19T00:00:00"/>
    <x v="1"/>
    <s v="HG-14845"/>
    <s v="Harry Greene"/>
    <x v="0"/>
    <s v="United States"/>
    <x v="10"/>
    <x v="9"/>
    <n v="19120"/>
    <s v="East"/>
    <s v="OFF-BI-10004209"/>
    <x v="1"/>
    <x v="8"/>
    <s v="Fellowes Twister Kit, Gray/Clear, 3/pkg"/>
    <n v="2.4119999999999999"/>
    <n v="1"/>
    <n v="0.7"/>
    <n v="-2.0099999999999998"/>
  </r>
  <r>
    <n v="6354"/>
    <s v="US-2015-109015"/>
    <x v="684"/>
    <d v="2015-09-12T00:00:00"/>
    <x v="1"/>
    <s v="BS-11590"/>
    <s v="Brendan Sweed"/>
    <x v="1"/>
    <s v="United States"/>
    <x v="20"/>
    <x v="15"/>
    <n v="10011"/>
    <s v="East"/>
    <s v="OFF-AP-10001962"/>
    <x v="1"/>
    <x v="9"/>
    <s v="Black &amp; Decker Filter for Double Action Dustbuster Cordless Vac BLDV7210"/>
    <n v="8.39"/>
    <n v="1"/>
    <n v="0"/>
    <n v="2.0975000000000001"/>
  </r>
  <r>
    <n v="6355"/>
    <s v="US-2015-109015"/>
    <x v="684"/>
    <d v="2015-09-12T00:00:00"/>
    <x v="1"/>
    <s v="BS-11590"/>
    <s v="Brendan Sweed"/>
    <x v="1"/>
    <s v="United States"/>
    <x v="20"/>
    <x v="15"/>
    <n v="10011"/>
    <s v="East"/>
    <s v="TEC-PH-10002922"/>
    <x v="2"/>
    <x v="7"/>
    <s v="ShoreTel ShorePhone IP 230 VoIP phone"/>
    <n v="337.98"/>
    <n v="2"/>
    <n v="0"/>
    <n v="101.39400000000001"/>
  </r>
  <r>
    <n v="6356"/>
    <s v="CA-2014-110611"/>
    <x v="191"/>
    <d v="2014-10-13T00:00:00"/>
    <x v="1"/>
    <s v="JD-16015"/>
    <s v="Joy Daniels"/>
    <x v="0"/>
    <s v="United States"/>
    <x v="10"/>
    <x v="9"/>
    <n v="19120"/>
    <s v="East"/>
    <s v="OFF-ST-10000642"/>
    <x v="1"/>
    <x v="4"/>
    <s v="Tennsco Lockers, Gray"/>
    <n v="83.92"/>
    <n v="5"/>
    <n v="0.2"/>
    <n v="-13.637"/>
  </r>
  <r>
    <n v="6357"/>
    <s v="CA-2017-139080"/>
    <x v="205"/>
    <d v="2017-01-28T00:00:00"/>
    <x v="1"/>
    <s v="CS-12250"/>
    <s v="Chris Selesnick"/>
    <x v="1"/>
    <s v="United States"/>
    <x v="4"/>
    <x v="4"/>
    <n v="98103"/>
    <s v="West"/>
    <s v="OFF-BI-10001757"/>
    <x v="1"/>
    <x v="8"/>
    <s v="Pressboard Hanging Data Binders for Unburst Sheets"/>
    <n v="19.68"/>
    <n v="5"/>
    <n v="0.2"/>
    <n v="6.8879999999999999"/>
  </r>
  <r>
    <n v="6358"/>
    <s v="CA-2017-139080"/>
    <x v="205"/>
    <d v="2017-01-28T00:00:00"/>
    <x v="1"/>
    <s v="CS-12250"/>
    <s v="Chris Selesnick"/>
    <x v="1"/>
    <s v="United States"/>
    <x v="4"/>
    <x v="4"/>
    <n v="98103"/>
    <s v="West"/>
    <s v="OFF-PA-10004621"/>
    <x v="1"/>
    <x v="10"/>
    <s v="Xerox 212"/>
    <n v="25.92"/>
    <n v="4"/>
    <n v="0"/>
    <n v="12.441599999999999"/>
  </r>
  <r>
    <n v="6359"/>
    <s v="CA-2017-139080"/>
    <x v="205"/>
    <d v="2017-01-28T00:00:00"/>
    <x v="1"/>
    <s v="CS-12250"/>
    <s v="Chris Selesnick"/>
    <x v="1"/>
    <s v="United States"/>
    <x v="4"/>
    <x v="4"/>
    <n v="98103"/>
    <s v="West"/>
    <s v="OFF-PA-10002262"/>
    <x v="1"/>
    <x v="10"/>
    <s v="Xerox 192"/>
    <n v="6.48"/>
    <n v="1"/>
    <n v="0"/>
    <n v="3.1103999999999998"/>
  </r>
  <r>
    <n v="6360"/>
    <s v="CA-2017-139080"/>
    <x v="205"/>
    <d v="2017-01-28T00:00:00"/>
    <x v="1"/>
    <s v="CS-12250"/>
    <s v="Chris Selesnick"/>
    <x v="1"/>
    <s v="United States"/>
    <x v="4"/>
    <x v="4"/>
    <n v="98103"/>
    <s v="West"/>
    <s v="TEC-PH-10004100"/>
    <x v="2"/>
    <x v="7"/>
    <s v="Griffin GC17055 Auxiliary Audio Cable"/>
    <n v="86.352000000000004"/>
    <n v="6"/>
    <n v="0.2"/>
    <n v="8.6351999999999993"/>
  </r>
  <r>
    <n v="6361"/>
    <s v="CA-2015-115693"/>
    <x v="895"/>
    <d v="2015-12-15T00:00:00"/>
    <x v="1"/>
    <s v="FC-14245"/>
    <s v="Frank Carlisle"/>
    <x v="2"/>
    <s v="United States"/>
    <x v="1"/>
    <x v="1"/>
    <n v="90032"/>
    <s v="West"/>
    <s v="OFF-AR-10003582"/>
    <x v="1"/>
    <x v="6"/>
    <s v="Boston Electric Pencil Sharpener, Model 1818, Charcoal Black"/>
    <n v="56.3"/>
    <n v="2"/>
    <n v="0"/>
    <n v="15.763999999999999"/>
  </r>
  <r>
    <n v="6362"/>
    <s v="US-2014-107993"/>
    <x v="641"/>
    <d v="2014-11-30T00:00:00"/>
    <x v="1"/>
    <s v="SE-20110"/>
    <s v="Sanjit Engle"/>
    <x v="0"/>
    <s v="United States"/>
    <x v="24"/>
    <x v="21"/>
    <n v="97477"/>
    <s v="West"/>
    <s v="OFF-AR-10003179"/>
    <x v="1"/>
    <x v="6"/>
    <s v="Dixon Ticonderoga Core-Lock Colored Pencils"/>
    <n v="51.015999999999998"/>
    <n v="7"/>
    <n v="0.2"/>
    <n v="8.2901000000000007"/>
  </r>
  <r>
    <n v="6363"/>
    <s v="CA-2017-110443"/>
    <x v="610"/>
    <d v="2017-11-25T00:00:00"/>
    <x v="1"/>
    <s v="CK-12205"/>
    <s v="Chloris Kastensmidt"/>
    <x v="0"/>
    <s v="United States"/>
    <x v="476"/>
    <x v="4"/>
    <n v="98059"/>
    <s v="West"/>
    <s v="OFF-BI-10001670"/>
    <x v="1"/>
    <x v="8"/>
    <s v="Vinyl Sectional Post Binders"/>
    <n v="150.80000000000001"/>
    <n v="5"/>
    <n v="0.2"/>
    <n v="56.55"/>
  </r>
  <r>
    <n v="6364"/>
    <s v="CA-2017-110443"/>
    <x v="610"/>
    <d v="2017-11-25T00:00:00"/>
    <x v="1"/>
    <s v="CK-12205"/>
    <s v="Chloris Kastensmidt"/>
    <x v="0"/>
    <s v="United States"/>
    <x v="476"/>
    <x v="4"/>
    <n v="98059"/>
    <s v="West"/>
    <s v="TEC-MA-10002073"/>
    <x v="2"/>
    <x v="15"/>
    <s v="3D Systems Cube Printer, 2nd Generation, White"/>
    <n v="1039.992"/>
    <n v="1"/>
    <n v="0.2"/>
    <n v="103.9992"/>
  </r>
  <r>
    <n v="6365"/>
    <s v="CA-2017-110443"/>
    <x v="610"/>
    <d v="2017-11-25T00:00:00"/>
    <x v="1"/>
    <s v="CK-12205"/>
    <s v="Chloris Kastensmidt"/>
    <x v="0"/>
    <s v="United States"/>
    <x v="476"/>
    <x v="4"/>
    <n v="98059"/>
    <s v="West"/>
    <s v="OFF-PA-10003797"/>
    <x v="1"/>
    <x v="10"/>
    <s v="Xerox 209"/>
    <n v="51.84"/>
    <n v="8"/>
    <n v="0"/>
    <n v="24.883199999999999"/>
  </r>
  <r>
    <n v="6366"/>
    <s v="CA-2017-144848"/>
    <x v="1095"/>
    <d v="2017-04-05T00:00:00"/>
    <x v="2"/>
    <s v="DS-13030"/>
    <s v="Darrin Sayre"/>
    <x v="2"/>
    <s v="United States"/>
    <x v="20"/>
    <x v="15"/>
    <n v="10009"/>
    <s v="East"/>
    <s v="TEC-PH-10004006"/>
    <x v="2"/>
    <x v="7"/>
    <s v="Panasonic KX - TS880B Telephone"/>
    <n v="41.22"/>
    <n v="1"/>
    <n v="0"/>
    <n v="11.1294"/>
  </r>
  <r>
    <n v="6367"/>
    <s v="CA-2017-144848"/>
    <x v="1095"/>
    <d v="2017-04-05T00:00:00"/>
    <x v="2"/>
    <s v="DS-13030"/>
    <s v="Darrin Sayre"/>
    <x v="2"/>
    <s v="United States"/>
    <x v="20"/>
    <x v="15"/>
    <n v="10009"/>
    <s v="East"/>
    <s v="OFF-SU-10000646"/>
    <x v="1"/>
    <x v="14"/>
    <s v="Premier Automatic Letter Opener"/>
    <n v="240.37"/>
    <n v="1"/>
    <n v="0"/>
    <n v="7.2111000000000001"/>
  </r>
  <r>
    <n v="6368"/>
    <s v="CA-2017-144848"/>
    <x v="1095"/>
    <d v="2017-04-05T00:00:00"/>
    <x v="2"/>
    <s v="DS-13030"/>
    <s v="Darrin Sayre"/>
    <x v="2"/>
    <s v="United States"/>
    <x v="20"/>
    <x v="15"/>
    <n v="10009"/>
    <s v="East"/>
    <s v="TEC-PH-10002262"/>
    <x v="2"/>
    <x v="7"/>
    <s v="LG Electronics Tone+ HBS-730 Bluetooth Headset"/>
    <n v="119.02"/>
    <n v="2"/>
    <n v="0"/>
    <n v="33.325600000000001"/>
  </r>
  <r>
    <n v="6369"/>
    <s v="US-2017-147998"/>
    <x v="240"/>
    <d v="2017-05-24T00:00:00"/>
    <x v="1"/>
    <s v="SA-20830"/>
    <s v="Sue Ann Reed"/>
    <x v="0"/>
    <s v="United States"/>
    <x v="49"/>
    <x v="1"/>
    <n v="95123"/>
    <s v="West"/>
    <s v="OFF-BI-10002082"/>
    <x v="1"/>
    <x v="8"/>
    <s v="GBC Twin Loop Wire Binding Elements"/>
    <n v="133.12"/>
    <n v="5"/>
    <n v="0.2"/>
    <n v="49.92"/>
  </r>
  <r>
    <n v="6370"/>
    <s v="CA-2016-103919"/>
    <x v="339"/>
    <d v="2016-10-07T00:00:00"/>
    <x v="1"/>
    <s v="TP-21565"/>
    <s v="Tracy Poddar"/>
    <x v="1"/>
    <s v="United States"/>
    <x v="55"/>
    <x v="5"/>
    <n v="75051"/>
    <s v="Central"/>
    <s v="FUR-FU-10001756"/>
    <x v="0"/>
    <x v="5"/>
    <s v="Eldon Expressions Desk Accessory, Wood Photo Frame, Mahogany"/>
    <n v="38.08"/>
    <n v="5"/>
    <n v="0.6"/>
    <n v="-29.512"/>
  </r>
  <r>
    <n v="6371"/>
    <s v="CA-2016-113425"/>
    <x v="831"/>
    <d v="2016-11-21T00:00:00"/>
    <x v="3"/>
    <s v="JK-16120"/>
    <s v="Julie Kriz"/>
    <x v="2"/>
    <s v="United States"/>
    <x v="20"/>
    <x v="15"/>
    <n v="10009"/>
    <s v="East"/>
    <s v="FUR-BO-10002598"/>
    <x v="0"/>
    <x v="0"/>
    <s v="Hon Metal Bookcases, Putty"/>
    <n v="113.568"/>
    <n v="2"/>
    <n v="0.2"/>
    <n v="12.776400000000001"/>
  </r>
  <r>
    <n v="6372"/>
    <s v="CA-2017-143035"/>
    <x v="621"/>
    <d v="2017-10-05T00:00:00"/>
    <x v="0"/>
    <s v="CC-12430"/>
    <s v="Chuck Clark"/>
    <x v="2"/>
    <s v="United States"/>
    <x v="20"/>
    <x v="15"/>
    <n v="10009"/>
    <s v="East"/>
    <s v="FUR-FU-10001934"/>
    <x v="0"/>
    <x v="5"/>
    <s v="Magnifier Swing Arm Lamp"/>
    <n v="83.92"/>
    <n v="4"/>
    <n v="0"/>
    <n v="21.819199999999999"/>
  </r>
  <r>
    <n v="6373"/>
    <s v="CA-2017-143035"/>
    <x v="621"/>
    <d v="2017-10-05T00:00:00"/>
    <x v="0"/>
    <s v="CC-12430"/>
    <s v="Chuck Clark"/>
    <x v="2"/>
    <s v="United States"/>
    <x v="20"/>
    <x v="15"/>
    <n v="10009"/>
    <s v="East"/>
    <s v="OFF-AR-10001130"/>
    <x v="1"/>
    <x v="6"/>
    <s v="Quartet Alpha White Chalk, 12/Pack"/>
    <n v="6.63"/>
    <n v="3"/>
    <n v="0"/>
    <n v="3.1160999999999999"/>
  </r>
  <r>
    <n v="6374"/>
    <s v="CA-2017-143035"/>
    <x v="621"/>
    <d v="2017-10-05T00:00:00"/>
    <x v="0"/>
    <s v="CC-12430"/>
    <s v="Chuck Clark"/>
    <x v="2"/>
    <s v="United States"/>
    <x v="20"/>
    <x v="15"/>
    <n v="10009"/>
    <s v="East"/>
    <s v="TEC-AC-10002049"/>
    <x v="2"/>
    <x v="11"/>
    <s v="Logitech G19 Programmable Gaming Keyboard"/>
    <n v="371.97"/>
    <n v="3"/>
    <n v="0"/>
    <n v="66.954599999999999"/>
  </r>
  <r>
    <n v="6375"/>
    <s v="CA-2014-107811"/>
    <x v="333"/>
    <d v="2014-05-03T00:00:00"/>
    <x v="1"/>
    <s v="LA-16780"/>
    <s v="Laura Armstrong"/>
    <x v="1"/>
    <s v="United States"/>
    <x v="26"/>
    <x v="18"/>
    <n v="38109"/>
    <s v="South"/>
    <s v="FUR-CH-10001394"/>
    <x v="0"/>
    <x v="1"/>
    <s v="Global Leather Executive Chair"/>
    <n v="561.58399999999995"/>
    <n v="2"/>
    <n v="0.2"/>
    <n v="70.197999999999993"/>
  </r>
  <r>
    <n v="6376"/>
    <s v="CA-2014-107811"/>
    <x v="333"/>
    <d v="2014-05-03T00:00:00"/>
    <x v="1"/>
    <s v="LA-16780"/>
    <s v="Laura Armstrong"/>
    <x v="1"/>
    <s v="United States"/>
    <x v="26"/>
    <x v="18"/>
    <n v="38109"/>
    <s v="South"/>
    <s v="OFF-ST-10000798"/>
    <x v="1"/>
    <x v="4"/>
    <s v="2300 Heavy-Duty Transfer File Systems by Perma"/>
    <n v="99.92"/>
    <n v="5"/>
    <n v="0.2"/>
    <n v="-1.2490000000000001"/>
  </r>
  <r>
    <n v="6377"/>
    <s v="CA-2016-163216"/>
    <x v="877"/>
    <d v="2016-10-10T00:00:00"/>
    <x v="2"/>
    <s v="AW-10930"/>
    <s v="Arthur Wiediger"/>
    <x v="2"/>
    <s v="United States"/>
    <x v="10"/>
    <x v="9"/>
    <n v="19143"/>
    <s v="East"/>
    <s v="OFF-LA-10000134"/>
    <x v="1"/>
    <x v="2"/>
    <s v="Avery 511"/>
    <n v="4.9279999999999999"/>
    <n v="2"/>
    <n v="0.2"/>
    <n v="1.7248000000000001"/>
  </r>
  <r>
    <n v="6378"/>
    <s v="US-2016-116442"/>
    <x v="272"/>
    <d v="2016-12-22T00:00:00"/>
    <x v="1"/>
    <s v="BP-11230"/>
    <s v="Benjamin Patterson"/>
    <x v="0"/>
    <s v="United States"/>
    <x v="1"/>
    <x v="1"/>
    <n v="90004"/>
    <s v="West"/>
    <s v="FUR-FU-10002364"/>
    <x v="0"/>
    <x v="5"/>
    <s v="Eldon Expressions Wood Desk Accessories, Oak"/>
    <n v="14.76"/>
    <n v="2"/>
    <n v="0"/>
    <n v="4.2804000000000002"/>
  </r>
  <r>
    <n v="6379"/>
    <s v="CA-2017-150623"/>
    <x v="318"/>
    <d v="2017-04-14T00:00:00"/>
    <x v="1"/>
    <s v="DB-13360"/>
    <s v="Dennis Bolton"/>
    <x v="2"/>
    <s v="United States"/>
    <x v="416"/>
    <x v="29"/>
    <n v="6708"/>
    <s v="East"/>
    <s v="TEC-AC-10004571"/>
    <x v="2"/>
    <x v="11"/>
    <s v="Logitech G700s Rechargeable Gaming Mouse"/>
    <n v="99.99"/>
    <n v="1"/>
    <n v="0"/>
    <n v="41.995800000000003"/>
  </r>
  <r>
    <n v="6380"/>
    <s v="CA-2017-150623"/>
    <x v="318"/>
    <d v="2017-04-14T00:00:00"/>
    <x v="1"/>
    <s v="DB-13360"/>
    <s v="Dennis Bolton"/>
    <x v="2"/>
    <s v="United States"/>
    <x v="416"/>
    <x v="29"/>
    <n v="6708"/>
    <s v="East"/>
    <s v="OFF-ST-10003692"/>
    <x v="1"/>
    <x v="4"/>
    <s v="Recycled Steel Personal File for Hanging File Folders"/>
    <n v="286.14999999999998"/>
    <n v="5"/>
    <n v="0"/>
    <n v="71.537499999999994"/>
  </r>
  <r>
    <n v="6381"/>
    <s v="US-2014-163797"/>
    <x v="918"/>
    <d v="2014-04-13T00:00:00"/>
    <x v="1"/>
    <s v="PC-19000"/>
    <s v="Pauline Chand"/>
    <x v="2"/>
    <s v="United States"/>
    <x v="432"/>
    <x v="16"/>
    <n v="85224"/>
    <s v="West"/>
    <s v="OFF-FA-10001883"/>
    <x v="1"/>
    <x v="13"/>
    <s v="Alliance Super-Size Bands, Assorted Sizes"/>
    <n v="49.792000000000002"/>
    <n v="8"/>
    <n v="0.2"/>
    <n v="-11.8256"/>
  </r>
  <r>
    <n v="6382"/>
    <s v="CA-2016-127236"/>
    <x v="892"/>
    <d v="2016-04-02T00:00:00"/>
    <x v="1"/>
    <s v="TB-21595"/>
    <s v="Troy Blackwell"/>
    <x v="0"/>
    <s v="United States"/>
    <x v="24"/>
    <x v="24"/>
    <n v="45503"/>
    <s v="East"/>
    <s v="FUR-BO-10004015"/>
    <x v="0"/>
    <x v="0"/>
    <s v="Bush Andora Bookcase, Maple/Graphite Gray Finish"/>
    <n v="299.97500000000002"/>
    <n v="5"/>
    <n v="0.5"/>
    <n v="-167.98599999999999"/>
  </r>
  <r>
    <n v="6383"/>
    <s v="CA-2016-127236"/>
    <x v="892"/>
    <d v="2016-04-02T00:00:00"/>
    <x v="1"/>
    <s v="TB-21595"/>
    <s v="Troy Blackwell"/>
    <x v="0"/>
    <s v="United States"/>
    <x v="24"/>
    <x v="24"/>
    <n v="45503"/>
    <s v="East"/>
    <s v="TEC-PH-10000141"/>
    <x v="2"/>
    <x v="7"/>
    <s v="Clearsounds A400"/>
    <n v="158.376"/>
    <n v="4"/>
    <n v="0.4"/>
    <n v="-36.9544"/>
  </r>
  <r>
    <n v="6384"/>
    <s v="US-2017-104661"/>
    <x v="787"/>
    <d v="2017-01-18T00:00:00"/>
    <x v="2"/>
    <s v="TB-21250"/>
    <s v="Tim Brockman"/>
    <x v="0"/>
    <s v="United States"/>
    <x v="89"/>
    <x v="5"/>
    <n v="78745"/>
    <s v="Central"/>
    <s v="OFF-BI-10001597"/>
    <x v="1"/>
    <x v="8"/>
    <s v="Wilson Jones Ledger-Size, Piano-Hinge Binder, 2&quot;, Blue"/>
    <n v="32.783999999999999"/>
    <n v="4"/>
    <n v="0.8"/>
    <n v="-52.4544"/>
  </r>
  <r>
    <n v="6385"/>
    <s v="US-2017-104661"/>
    <x v="787"/>
    <d v="2017-01-18T00:00:00"/>
    <x v="2"/>
    <s v="TB-21250"/>
    <s v="Tim Brockman"/>
    <x v="0"/>
    <s v="United States"/>
    <x v="89"/>
    <x v="5"/>
    <n v="78745"/>
    <s v="Central"/>
    <s v="TEC-AC-10003628"/>
    <x v="2"/>
    <x v="11"/>
    <s v="Logitech 910-002974 M325 Wireless Mouse for Web Scrolling"/>
    <n v="47.984000000000002"/>
    <n v="2"/>
    <n v="0.2"/>
    <n v="14.395200000000001"/>
  </r>
  <r>
    <n v="6386"/>
    <s v="US-2017-104661"/>
    <x v="787"/>
    <d v="2017-01-18T00:00:00"/>
    <x v="2"/>
    <s v="TB-21250"/>
    <s v="Tim Brockman"/>
    <x v="0"/>
    <s v="United States"/>
    <x v="89"/>
    <x v="5"/>
    <n v="78745"/>
    <s v="Central"/>
    <s v="TEC-AC-10002331"/>
    <x v="2"/>
    <x v="11"/>
    <s v="Maxell 74 Minute CDR, 10/Pack"/>
    <n v="62.591999999999999"/>
    <n v="8"/>
    <n v="0.2"/>
    <n v="13.300800000000001"/>
  </r>
  <r>
    <n v="6387"/>
    <s v="US-2017-104661"/>
    <x v="787"/>
    <d v="2017-01-18T00:00:00"/>
    <x v="2"/>
    <s v="TB-21250"/>
    <s v="Tim Brockman"/>
    <x v="0"/>
    <s v="United States"/>
    <x v="89"/>
    <x v="5"/>
    <n v="78745"/>
    <s v="Central"/>
    <s v="OFF-BI-10001098"/>
    <x v="1"/>
    <x v="8"/>
    <s v="Acco D-Ring Binder w/DublLock"/>
    <n v="4.2759999999999998"/>
    <n v="1"/>
    <n v="0.8"/>
    <n v="-6.6277999999999997"/>
  </r>
  <r>
    <n v="6388"/>
    <s v="CA-2014-134103"/>
    <x v="1106"/>
    <d v="2014-02-04T00:00:00"/>
    <x v="1"/>
    <s v="MV-18190"/>
    <s v="Mike Vittorini"/>
    <x v="0"/>
    <s v="United States"/>
    <x v="66"/>
    <x v="12"/>
    <n v="48234"/>
    <s v="Central"/>
    <s v="OFF-PA-10001204"/>
    <x v="1"/>
    <x v="10"/>
    <s v="Xerox 1972"/>
    <n v="10.56"/>
    <n v="2"/>
    <n v="0"/>
    <n v="4.7519999999999998"/>
  </r>
  <r>
    <n v="6389"/>
    <s v="CA-2014-134103"/>
    <x v="1106"/>
    <d v="2014-02-04T00:00:00"/>
    <x v="1"/>
    <s v="MV-18190"/>
    <s v="Mike Vittorini"/>
    <x v="0"/>
    <s v="United States"/>
    <x v="66"/>
    <x v="12"/>
    <n v="48234"/>
    <s v="Central"/>
    <s v="OFF-ST-10000991"/>
    <x v="1"/>
    <x v="4"/>
    <s v="Space Solutions HD Industrial Steel Shelving."/>
    <n v="229.94"/>
    <n v="2"/>
    <n v="0"/>
    <n v="6.8982000000000001"/>
  </r>
  <r>
    <n v="6390"/>
    <s v="CA-2015-147529"/>
    <x v="1107"/>
    <d v="2015-02-11T00:00:00"/>
    <x v="1"/>
    <s v="DK-12835"/>
    <s v="Damala Kotsonis"/>
    <x v="1"/>
    <s v="United States"/>
    <x v="24"/>
    <x v="17"/>
    <n v="22153"/>
    <s v="South"/>
    <s v="OFF-EN-10000056"/>
    <x v="1"/>
    <x v="12"/>
    <s v="Cameo Buff Policy Envelopes"/>
    <n v="311.14999999999998"/>
    <n v="5"/>
    <n v="0"/>
    <n v="146.2405"/>
  </r>
  <r>
    <n v="6391"/>
    <s v="CA-2015-147529"/>
    <x v="1107"/>
    <d v="2015-02-11T00:00:00"/>
    <x v="1"/>
    <s v="DK-12835"/>
    <s v="Damala Kotsonis"/>
    <x v="1"/>
    <s v="United States"/>
    <x v="24"/>
    <x v="17"/>
    <n v="22153"/>
    <s v="South"/>
    <s v="OFF-PA-10003349"/>
    <x v="1"/>
    <x v="10"/>
    <s v="Xerox 1957"/>
    <n v="12.96"/>
    <n v="2"/>
    <n v="0"/>
    <n v="6.3503999999999996"/>
  </r>
  <r>
    <n v="6392"/>
    <s v="CA-2016-129126"/>
    <x v="882"/>
    <d v="2016-12-19T00:00:00"/>
    <x v="1"/>
    <s v="PK-19075"/>
    <s v="Pete Kriz"/>
    <x v="0"/>
    <s v="United States"/>
    <x v="20"/>
    <x v="15"/>
    <n v="10011"/>
    <s v="East"/>
    <s v="OFF-PA-10001471"/>
    <x v="1"/>
    <x v="10"/>
    <s v="Strathmore Photo Frame Cards"/>
    <n v="14.62"/>
    <n v="2"/>
    <n v="0"/>
    <n v="6.7252000000000001"/>
  </r>
  <r>
    <n v="6393"/>
    <s v="CA-2016-129126"/>
    <x v="882"/>
    <d v="2016-12-19T00:00:00"/>
    <x v="1"/>
    <s v="PK-19075"/>
    <s v="Pete Kriz"/>
    <x v="0"/>
    <s v="United States"/>
    <x v="20"/>
    <x v="15"/>
    <n v="10011"/>
    <s v="East"/>
    <s v="OFF-LA-10003190"/>
    <x v="1"/>
    <x v="2"/>
    <s v="Avery 474"/>
    <n v="5.76"/>
    <n v="2"/>
    <n v="0"/>
    <n v="2.8224"/>
  </r>
  <r>
    <n v="6394"/>
    <s v="CA-2016-129126"/>
    <x v="882"/>
    <d v="2016-12-19T00:00:00"/>
    <x v="1"/>
    <s v="PK-19075"/>
    <s v="Pete Kriz"/>
    <x v="0"/>
    <s v="United States"/>
    <x v="20"/>
    <x v="15"/>
    <n v="10011"/>
    <s v="East"/>
    <s v="OFF-FA-10000621"/>
    <x v="1"/>
    <x v="13"/>
    <s v="OIC Colored Binder Clips, Assorted Sizes"/>
    <n v="21.48"/>
    <n v="6"/>
    <n v="0"/>
    <n v="10.5252"/>
  </r>
  <r>
    <n v="6395"/>
    <s v="CA-2016-129126"/>
    <x v="882"/>
    <d v="2016-12-19T00:00:00"/>
    <x v="1"/>
    <s v="PK-19075"/>
    <s v="Pete Kriz"/>
    <x v="0"/>
    <s v="United States"/>
    <x v="20"/>
    <x v="15"/>
    <n v="10011"/>
    <s v="East"/>
    <s v="FUR-FU-10002937"/>
    <x v="0"/>
    <x v="5"/>
    <s v="GE 48&quot; Fluorescent Tube, Cool White Energy Saver, 34 Watts, 30/Box"/>
    <n v="396.92"/>
    <n v="4"/>
    <n v="0"/>
    <n v="198.46"/>
  </r>
  <r>
    <n v="6396"/>
    <s v="CA-2016-129126"/>
    <x v="882"/>
    <d v="2016-12-19T00:00:00"/>
    <x v="1"/>
    <s v="PK-19075"/>
    <s v="Pete Kriz"/>
    <x v="0"/>
    <s v="United States"/>
    <x v="20"/>
    <x v="15"/>
    <n v="10011"/>
    <s v="East"/>
    <s v="OFF-ST-10004507"/>
    <x v="1"/>
    <x v="4"/>
    <s v="Advantus Rolling Storage Box"/>
    <n v="17.149999999999999"/>
    <n v="1"/>
    <n v="0"/>
    <n v="4.6304999999999996"/>
  </r>
  <r>
    <n v="6397"/>
    <s v="CA-2016-129126"/>
    <x v="882"/>
    <d v="2016-12-19T00:00:00"/>
    <x v="1"/>
    <s v="PK-19075"/>
    <s v="Pete Kriz"/>
    <x v="0"/>
    <s v="United States"/>
    <x v="20"/>
    <x v="15"/>
    <n v="10011"/>
    <s v="East"/>
    <s v="OFF-BI-10000279"/>
    <x v="1"/>
    <x v="8"/>
    <s v="Acco Recycled 2&quot; Capacity Laser Printer Hanging Data Binders"/>
    <n v="23.12"/>
    <n v="2"/>
    <n v="0.2"/>
    <n v="7.8029999999999999"/>
  </r>
  <r>
    <n v="6398"/>
    <s v="CA-2017-131632"/>
    <x v="1108"/>
    <d v="2017-11-04T00:00:00"/>
    <x v="1"/>
    <s v="AH-10120"/>
    <s v="Adrian Hane"/>
    <x v="2"/>
    <s v="United States"/>
    <x v="61"/>
    <x v="5"/>
    <n v="75217"/>
    <s v="Central"/>
    <s v="OFF-AR-10003651"/>
    <x v="1"/>
    <x v="6"/>
    <s v="Newell 350"/>
    <n v="5.2480000000000002"/>
    <n v="2"/>
    <n v="0.2"/>
    <n v="0.59040000000000004"/>
  </r>
  <r>
    <n v="6399"/>
    <s v="CA-2017-151981"/>
    <x v="634"/>
    <d v="2017-08-12T00:00:00"/>
    <x v="1"/>
    <s v="GM-14455"/>
    <s v="Gary Mitchum"/>
    <x v="2"/>
    <s v="United States"/>
    <x v="3"/>
    <x v="38"/>
    <n v="3301"/>
    <s v="East"/>
    <s v="TEC-PH-10003601"/>
    <x v="2"/>
    <x v="7"/>
    <s v="Ativa D5772 2-Line 5.8GHz Digital Expandable Corded/Cordless Phone System with Answering &amp; Caller ID/Call Waiting, Black/Silver"/>
    <n v="824.95"/>
    <n v="5"/>
    <n v="0"/>
    <n v="247.48500000000001"/>
  </r>
  <r>
    <n v="6400"/>
    <s v="CA-2017-151981"/>
    <x v="634"/>
    <d v="2017-08-12T00:00:00"/>
    <x v="1"/>
    <s v="GM-14455"/>
    <s v="Gary Mitchum"/>
    <x v="2"/>
    <s v="United States"/>
    <x v="3"/>
    <x v="38"/>
    <n v="3301"/>
    <s v="East"/>
    <s v="OFF-LA-10002195"/>
    <x v="1"/>
    <x v="2"/>
    <s v="Avery 481"/>
    <n v="24.64"/>
    <n v="8"/>
    <n v="0"/>
    <n v="11.827199999999999"/>
  </r>
  <r>
    <n v="6401"/>
    <s v="CA-2017-151981"/>
    <x v="634"/>
    <d v="2017-08-12T00:00:00"/>
    <x v="1"/>
    <s v="GM-14455"/>
    <s v="Gary Mitchum"/>
    <x v="2"/>
    <s v="United States"/>
    <x v="3"/>
    <x v="38"/>
    <n v="3301"/>
    <s v="East"/>
    <s v="OFF-AR-10000380"/>
    <x v="1"/>
    <x v="6"/>
    <s v="Hunt PowerHouse Electric Pencil Sharpener, Blue"/>
    <n v="227.88"/>
    <n v="6"/>
    <n v="0"/>
    <n v="68.364000000000004"/>
  </r>
  <r>
    <n v="6402"/>
    <s v="CA-2017-125472"/>
    <x v="1109"/>
    <d v="2017-05-31T00:00:00"/>
    <x v="2"/>
    <s v="BD-11725"/>
    <s v="Bruce Degenhardt"/>
    <x v="0"/>
    <s v="United States"/>
    <x v="240"/>
    <x v="28"/>
    <n v="70506"/>
    <s v="South"/>
    <s v="FUR-BO-10000330"/>
    <x v="0"/>
    <x v="0"/>
    <s v="Sauder Camden County Barrister Bookcase, Planked Cherry Finish"/>
    <n v="241.96"/>
    <n v="2"/>
    <n v="0"/>
    <n v="33.874400000000001"/>
  </r>
  <r>
    <n v="6403"/>
    <s v="CA-2017-125472"/>
    <x v="1109"/>
    <d v="2017-05-31T00:00:00"/>
    <x v="2"/>
    <s v="BD-11725"/>
    <s v="Bruce Degenhardt"/>
    <x v="0"/>
    <s v="United States"/>
    <x v="240"/>
    <x v="28"/>
    <n v="70506"/>
    <s v="South"/>
    <s v="OFF-BI-10000591"/>
    <x v="1"/>
    <x v="8"/>
    <s v="Avery Binder Labels"/>
    <n v="3.89"/>
    <n v="1"/>
    <n v="0"/>
    <n v="1.8672"/>
  </r>
  <r>
    <n v="6404"/>
    <s v="CA-2017-125472"/>
    <x v="1109"/>
    <d v="2017-05-31T00:00:00"/>
    <x v="2"/>
    <s v="BD-11725"/>
    <s v="Bruce Degenhardt"/>
    <x v="0"/>
    <s v="United States"/>
    <x v="240"/>
    <x v="28"/>
    <n v="70506"/>
    <s v="South"/>
    <s v="FUR-FU-10001731"/>
    <x v="0"/>
    <x v="5"/>
    <s v="Acrylic Self-Standing Desk Frames"/>
    <n v="8.01"/>
    <n v="3"/>
    <n v="0"/>
    <n v="3.0438000000000001"/>
  </r>
  <r>
    <n v="6405"/>
    <s v="CA-2015-156328"/>
    <x v="672"/>
    <d v="2015-12-05T00:00:00"/>
    <x v="1"/>
    <s v="RM-19375"/>
    <s v="Raymond Messe"/>
    <x v="0"/>
    <s v="United States"/>
    <x v="253"/>
    <x v="3"/>
    <n v="27604"/>
    <s v="South"/>
    <s v="TEC-PH-10001198"/>
    <x v="2"/>
    <x v="7"/>
    <s v="Avaya 4621SW VoIP phone"/>
    <n v="177.48"/>
    <n v="3"/>
    <n v="0.2"/>
    <n v="19.9665"/>
  </r>
  <r>
    <n v="6406"/>
    <s v="CA-2017-154074"/>
    <x v="515"/>
    <d v="2017-09-02T00:00:00"/>
    <x v="0"/>
    <s v="BW-11110"/>
    <s v="Bart Watters"/>
    <x v="1"/>
    <s v="United States"/>
    <x v="258"/>
    <x v="4"/>
    <n v="99207"/>
    <s v="West"/>
    <s v="FUR-CH-10002331"/>
    <x v="0"/>
    <x v="1"/>
    <s v="Hon 4700 Series Mobuis Mid-Back Task Chairs with Adjustable Arms"/>
    <n v="569.56799999999998"/>
    <n v="2"/>
    <n v="0.2"/>
    <n v="7.1196000000000002"/>
  </r>
  <r>
    <n v="6407"/>
    <s v="CA-2017-154074"/>
    <x v="515"/>
    <d v="2017-09-02T00:00:00"/>
    <x v="0"/>
    <s v="BW-11110"/>
    <s v="Bart Watters"/>
    <x v="1"/>
    <s v="United States"/>
    <x v="258"/>
    <x v="4"/>
    <n v="99207"/>
    <s v="West"/>
    <s v="OFF-ST-10002370"/>
    <x v="1"/>
    <x v="4"/>
    <s v="Sortfiler Multipurpose Personal File Organizer, Black"/>
    <n v="149.72999999999999"/>
    <n v="7"/>
    <n v="0"/>
    <n v="43.421700000000001"/>
  </r>
  <r>
    <n v="6408"/>
    <s v="CA-2017-161774"/>
    <x v="304"/>
    <d v="2017-05-15T00:00:00"/>
    <x v="2"/>
    <s v="GT-14710"/>
    <s v="Greg Tran"/>
    <x v="0"/>
    <s v="United States"/>
    <x v="12"/>
    <x v="5"/>
    <n v="77041"/>
    <s v="Central"/>
    <s v="FUR-CH-10003981"/>
    <x v="0"/>
    <x v="1"/>
    <s v="Global Commerce Series Low-Back Swivel/Tilt Chairs"/>
    <n v="899.43"/>
    <n v="5"/>
    <n v="0.3"/>
    <n v="-12.849"/>
  </r>
  <r>
    <n v="6409"/>
    <s v="CA-2017-161774"/>
    <x v="304"/>
    <d v="2017-05-15T00:00:00"/>
    <x v="2"/>
    <s v="GT-14710"/>
    <s v="Greg Tran"/>
    <x v="0"/>
    <s v="United States"/>
    <x v="12"/>
    <x v="5"/>
    <n v="77041"/>
    <s v="Central"/>
    <s v="OFF-AR-10001446"/>
    <x v="1"/>
    <x v="6"/>
    <s v="Newell 309"/>
    <n v="46.2"/>
    <n v="5"/>
    <n v="0.2"/>
    <n v="5.7750000000000004"/>
  </r>
  <r>
    <n v="6410"/>
    <s v="CA-2017-161774"/>
    <x v="304"/>
    <d v="2017-05-15T00:00:00"/>
    <x v="2"/>
    <s v="GT-14710"/>
    <s v="Greg Tran"/>
    <x v="0"/>
    <s v="United States"/>
    <x v="12"/>
    <x v="5"/>
    <n v="77041"/>
    <s v="Central"/>
    <s v="OFF-PA-10000300"/>
    <x v="1"/>
    <x v="10"/>
    <s v="Xerox 1936"/>
    <n v="47.951999999999998"/>
    <n v="3"/>
    <n v="0.2"/>
    <n v="16.183800000000002"/>
  </r>
  <r>
    <n v="6411"/>
    <s v="CA-2017-161774"/>
    <x v="304"/>
    <d v="2017-05-15T00:00:00"/>
    <x v="2"/>
    <s v="GT-14710"/>
    <s v="Greg Tran"/>
    <x v="0"/>
    <s v="United States"/>
    <x v="12"/>
    <x v="5"/>
    <n v="77041"/>
    <s v="Central"/>
    <s v="TEC-PH-10004071"/>
    <x v="2"/>
    <x v="7"/>
    <s v="PayAnywhere Card Reader"/>
    <n v="7.992"/>
    <n v="1"/>
    <n v="0.2"/>
    <n v="0.69930000000000003"/>
  </r>
  <r>
    <n v="6412"/>
    <s v="CA-2017-161774"/>
    <x v="304"/>
    <d v="2017-05-15T00:00:00"/>
    <x v="2"/>
    <s v="GT-14710"/>
    <s v="Greg Tran"/>
    <x v="0"/>
    <s v="United States"/>
    <x v="12"/>
    <x v="5"/>
    <n v="77041"/>
    <s v="Central"/>
    <s v="OFF-PA-10003134"/>
    <x v="1"/>
    <x v="10"/>
    <s v="Xerox 1937"/>
    <n v="76.864000000000004"/>
    <n v="2"/>
    <n v="0.2"/>
    <n v="26.9024"/>
  </r>
  <r>
    <n v="6413"/>
    <s v="CA-2017-151211"/>
    <x v="629"/>
    <d v="2017-08-23T00:00:00"/>
    <x v="1"/>
    <s v="AH-10120"/>
    <s v="Adrian Hane"/>
    <x v="2"/>
    <s v="United States"/>
    <x v="103"/>
    <x v="0"/>
    <n v="40214"/>
    <s v="South"/>
    <s v="OFF-BI-10002735"/>
    <x v="1"/>
    <x v="8"/>
    <s v="GBC Prestige Therm-A-Bind Covers"/>
    <n v="102.93"/>
    <n v="3"/>
    <n v="0"/>
    <n v="48.377099999999999"/>
  </r>
  <r>
    <n v="6414"/>
    <s v="CA-2017-151211"/>
    <x v="629"/>
    <d v="2017-08-23T00:00:00"/>
    <x v="1"/>
    <s v="AH-10120"/>
    <s v="Adrian Hane"/>
    <x v="2"/>
    <s v="United States"/>
    <x v="103"/>
    <x v="0"/>
    <n v="40214"/>
    <s v="South"/>
    <s v="TEC-AC-10004510"/>
    <x v="2"/>
    <x v="11"/>
    <s v="Logitech Desktop MK120 Mouse and keyboard Combo"/>
    <n v="98.16"/>
    <n v="6"/>
    <n v="0"/>
    <n v="9.8160000000000007"/>
  </r>
  <r>
    <n v="6415"/>
    <s v="CA-2017-142671"/>
    <x v="468"/>
    <d v="2017-11-14T00:00:00"/>
    <x v="0"/>
    <s v="DR-12940"/>
    <s v="Daniel Raglin"/>
    <x v="2"/>
    <s v="United States"/>
    <x v="389"/>
    <x v="2"/>
    <n v="33021"/>
    <s v="South"/>
    <s v="OFF-BI-10004099"/>
    <x v="1"/>
    <x v="8"/>
    <s v="GBC VeloBinder Strips"/>
    <n v="11.52"/>
    <n v="5"/>
    <n v="0.7"/>
    <n v="-7.68"/>
  </r>
  <r>
    <n v="6416"/>
    <s v="CA-2017-144750"/>
    <x v="170"/>
    <d v="2017-08-21T00:00:00"/>
    <x v="3"/>
    <s v="DL-13495"/>
    <s v="Dionis Lloyd"/>
    <x v="1"/>
    <s v="United States"/>
    <x v="432"/>
    <x v="16"/>
    <n v="85224"/>
    <s v="West"/>
    <s v="OFF-PA-10003395"/>
    <x v="1"/>
    <x v="10"/>
    <s v="Xerox 1941"/>
    <n v="83.88"/>
    <n v="1"/>
    <n v="0.2"/>
    <n v="29.358000000000001"/>
  </r>
  <r>
    <n v="6417"/>
    <s v="CA-2016-111976"/>
    <x v="387"/>
    <d v="2016-03-12T00:00:00"/>
    <x v="1"/>
    <s v="BD-11620"/>
    <s v="Brian DeCherney"/>
    <x v="0"/>
    <s v="United States"/>
    <x v="10"/>
    <x v="9"/>
    <n v="19120"/>
    <s v="East"/>
    <s v="TEC-PH-10002890"/>
    <x v="2"/>
    <x v="7"/>
    <s v="AT&amp;T 17929 Lendline Telephone"/>
    <n v="108.57599999999999"/>
    <n v="4"/>
    <n v="0.4"/>
    <n v="-25.334399999999999"/>
  </r>
  <r>
    <n v="6418"/>
    <s v="CA-2016-111976"/>
    <x v="387"/>
    <d v="2016-03-12T00:00:00"/>
    <x v="1"/>
    <s v="BD-11620"/>
    <s v="Brian DeCherney"/>
    <x v="0"/>
    <s v="United States"/>
    <x v="10"/>
    <x v="9"/>
    <n v="19120"/>
    <s v="East"/>
    <s v="OFF-FA-10004968"/>
    <x v="1"/>
    <x v="13"/>
    <s v="Rubber Band Ball"/>
    <n v="5.984"/>
    <n v="2"/>
    <n v="0.2"/>
    <n v="-1.3464"/>
  </r>
  <r>
    <n v="6419"/>
    <s v="CA-2016-140130"/>
    <x v="731"/>
    <d v="2016-11-05T00:00:00"/>
    <x v="1"/>
    <s v="HW-14935"/>
    <s v="Helen Wasserman"/>
    <x v="1"/>
    <s v="United States"/>
    <x v="251"/>
    <x v="26"/>
    <n v="74133"/>
    <s v="Central"/>
    <s v="OFF-SU-10001218"/>
    <x v="1"/>
    <x v="14"/>
    <s v="Fiskars Softgrip Scissors"/>
    <n v="21.96"/>
    <n v="2"/>
    <n v="0"/>
    <n v="6.1487999999999996"/>
  </r>
  <r>
    <n v="6420"/>
    <s v="CA-2016-140130"/>
    <x v="731"/>
    <d v="2016-11-05T00:00:00"/>
    <x v="1"/>
    <s v="HW-14935"/>
    <s v="Helen Wasserman"/>
    <x v="1"/>
    <s v="United States"/>
    <x v="251"/>
    <x v="26"/>
    <n v="74133"/>
    <s v="Central"/>
    <s v="FUR-CH-10002084"/>
    <x v="0"/>
    <x v="1"/>
    <s v="Hon Mobius Operator's Chair"/>
    <n v="368.97"/>
    <n v="3"/>
    <n v="0"/>
    <n v="81.173400000000001"/>
  </r>
  <r>
    <n v="6421"/>
    <s v="CA-2016-140130"/>
    <x v="731"/>
    <d v="2016-11-05T00:00:00"/>
    <x v="1"/>
    <s v="HW-14935"/>
    <s v="Helen Wasserman"/>
    <x v="1"/>
    <s v="United States"/>
    <x v="251"/>
    <x v="26"/>
    <n v="74133"/>
    <s v="Central"/>
    <s v="OFF-AR-10004269"/>
    <x v="1"/>
    <x v="6"/>
    <s v="Newell 31"/>
    <n v="12.39"/>
    <n v="3"/>
    <n v="0"/>
    <n v="3.4691999999999998"/>
  </r>
  <r>
    <n v="6422"/>
    <s v="CA-2016-140130"/>
    <x v="731"/>
    <d v="2016-11-05T00:00:00"/>
    <x v="1"/>
    <s v="HW-14935"/>
    <s v="Helen Wasserman"/>
    <x v="1"/>
    <s v="United States"/>
    <x v="251"/>
    <x v="26"/>
    <n v="74133"/>
    <s v="Central"/>
    <s v="OFF-ST-10001128"/>
    <x v="1"/>
    <x v="4"/>
    <s v="Carina Mini System Audio Rack, Model AR050B"/>
    <n v="332.94"/>
    <n v="3"/>
    <n v="0"/>
    <n v="9.9882000000000009"/>
  </r>
  <r>
    <n v="6423"/>
    <s v="CA-2014-159121"/>
    <x v="711"/>
    <d v="2014-08-01T00:00:00"/>
    <x v="1"/>
    <s v="JO-15145"/>
    <s v="Jack O'Briant"/>
    <x v="1"/>
    <s v="United States"/>
    <x v="446"/>
    <x v="7"/>
    <n v="84020"/>
    <s v="West"/>
    <s v="TEC-AC-10002006"/>
    <x v="2"/>
    <x v="11"/>
    <s v="Memorex Micro Travel Drive 16 GB"/>
    <n v="111.93"/>
    <n v="7"/>
    <n v="0"/>
    <n v="34.698300000000003"/>
  </r>
  <r>
    <n v="6424"/>
    <s v="CA-2015-149650"/>
    <x v="1040"/>
    <d v="2015-10-27T00:00:00"/>
    <x v="2"/>
    <s v="RD-19660"/>
    <s v="Robert Dilbeck"/>
    <x v="2"/>
    <s v="United States"/>
    <x v="182"/>
    <x v="1"/>
    <n v="94601"/>
    <s v="West"/>
    <s v="FUR-CH-10003956"/>
    <x v="0"/>
    <x v="1"/>
    <s v="Novimex High-Tech Fabric Mesh Task Chair"/>
    <n v="454.27199999999999"/>
    <n v="8"/>
    <n v="0.2"/>
    <n v="-73.819199999999995"/>
  </r>
  <r>
    <n v="6425"/>
    <s v="CA-2017-115777"/>
    <x v="971"/>
    <d v="2017-08-24T00:00:00"/>
    <x v="1"/>
    <s v="DO-13645"/>
    <s v="Doug O'Connell"/>
    <x v="0"/>
    <s v="United States"/>
    <x v="104"/>
    <x v="31"/>
    <n v="1841"/>
    <s v="East"/>
    <s v="OFF-PA-10000552"/>
    <x v="1"/>
    <x v="10"/>
    <s v="Xerox 200"/>
    <n v="19.440000000000001"/>
    <n v="3"/>
    <n v="0"/>
    <n v="9.3312000000000008"/>
  </r>
  <r>
    <n v="6426"/>
    <s v="CA-2016-143714"/>
    <x v="454"/>
    <d v="2016-05-27T00:00:00"/>
    <x v="1"/>
    <s v="CC-12370"/>
    <s v="Christopher Conant"/>
    <x v="0"/>
    <s v="United States"/>
    <x v="10"/>
    <x v="9"/>
    <n v="19120"/>
    <s v="East"/>
    <s v="TEC-CO-10004722"/>
    <x v="2"/>
    <x v="16"/>
    <s v="Canon imageCLASS 2200 Advanced Copier"/>
    <n v="8399.9760000000006"/>
    <n v="4"/>
    <n v="0.4"/>
    <n v="1119.9967999999999"/>
  </r>
  <r>
    <n v="6427"/>
    <s v="CA-2016-143714"/>
    <x v="454"/>
    <d v="2016-05-27T00:00:00"/>
    <x v="1"/>
    <s v="CC-12370"/>
    <s v="Christopher Conant"/>
    <x v="0"/>
    <s v="United States"/>
    <x v="10"/>
    <x v="9"/>
    <n v="19120"/>
    <s v="East"/>
    <s v="OFF-BI-10004308"/>
    <x v="1"/>
    <x v="8"/>
    <s v="Avery Legal 4-Ring Binder"/>
    <n v="6.2939999999999996"/>
    <n v="1"/>
    <n v="0.7"/>
    <n v="-4.1959999999999997"/>
  </r>
  <r>
    <n v="6428"/>
    <s v="CA-2016-143714"/>
    <x v="454"/>
    <d v="2016-05-27T00:00:00"/>
    <x v="1"/>
    <s v="CC-12370"/>
    <s v="Christopher Conant"/>
    <x v="0"/>
    <s v="United States"/>
    <x v="10"/>
    <x v="9"/>
    <n v="19120"/>
    <s v="East"/>
    <s v="OFF-PA-10000029"/>
    <x v="1"/>
    <x v="10"/>
    <s v="Xerox 224"/>
    <n v="10.368"/>
    <n v="2"/>
    <n v="0.2"/>
    <n v="3.6288"/>
  </r>
  <r>
    <n v="6429"/>
    <s v="CA-2016-143714"/>
    <x v="454"/>
    <d v="2016-05-27T00:00:00"/>
    <x v="1"/>
    <s v="CC-12370"/>
    <s v="Christopher Conant"/>
    <x v="0"/>
    <s v="United States"/>
    <x v="10"/>
    <x v="9"/>
    <n v="19120"/>
    <s v="East"/>
    <s v="TEC-PH-10004080"/>
    <x v="2"/>
    <x v="7"/>
    <s v="Avaya 5410 Digital phone"/>
    <n v="122.38200000000001"/>
    <n v="3"/>
    <n v="0.4"/>
    <n v="-24.476400000000002"/>
  </r>
  <r>
    <n v="6430"/>
    <s v="CA-2014-165764"/>
    <x v="935"/>
    <d v="2014-11-07T00:00:00"/>
    <x v="1"/>
    <s v="SH-20395"/>
    <s v="Shahid Hopkins"/>
    <x v="0"/>
    <s v="United States"/>
    <x v="108"/>
    <x v="3"/>
    <n v="28540"/>
    <s v="South"/>
    <s v="OFF-ST-10001558"/>
    <x v="1"/>
    <x v="4"/>
    <s v="Acco Perma 4000 Stacking Storage Drawers"/>
    <n v="25.984000000000002"/>
    <n v="2"/>
    <n v="0.2"/>
    <n v="-1.6240000000000001"/>
  </r>
  <r>
    <n v="6431"/>
    <s v="CA-2014-165764"/>
    <x v="935"/>
    <d v="2014-11-07T00:00:00"/>
    <x v="1"/>
    <s v="SH-20395"/>
    <s v="Shahid Hopkins"/>
    <x v="0"/>
    <s v="United States"/>
    <x v="108"/>
    <x v="3"/>
    <n v="28540"/>
    <s v="South"/>
    <s v="FUR-TA-10001768"/>
    <x v="0"/>
    <x v="3"/>
    <s v="Hon Racetrack Conference Tables"/>
    <n v="945.03599999999994"/>
    <n v="6"/>
    <n v="0.4"/>
    <n v="-299.26139999999998"/>
  </r>
  <r>
    <n v="6432"/>
    <s v="CA-2014-165764"/>
    <x v="935"/>
    <d v="2014-11-07T00:00:00"/>
    <x v="1"/>
    <s v="SH-20395"/>
    <s v="Shahid Hopkins"/>
    <x v="0"/>
    <s v="United States"/>
    <x v="108"/>
    <x v="3"/>
    <n v="28540"/>
    <s v="South"/>
    <s v="OFF-BI-10002982"/>
    <x v="1"/>
    <x v="8"/>
    <s v="Avery Self-Adhesive Photo Pockets for Polaroid Photos"/>
    <n v="14.301"/>
    <n v="7"/>
    <n v="0.7"/>
    <n v="-10.487399999999999"/>
  </r>
  <r>
    <n v="6433"/>
    <s v="CA-2014-165764"/>
    <x v="935"/>
    <d v="2014-11-07T00:00:00"/>
    <x v="1"/>
    <s v="SH-20395"/>
    <s v="Shahid Hopkins"/>
    <x v="0"/>
    <s v="United States"/>
    <x v="108"/>
    <x v="3"/>
    <n v="28540"/>
    <s v="South"/>
    <s v="FUR-FU-10001468"/>
    <x v="0"/>
    <x v="5"/>
    <s v="Tenex Antistatic Computer Chair Mats"/>
    <n v="410.35199999999998"/>
    <n v="3"/>
    <n v="0.2"/>
    <n v="-51.293999999999997"/>
  </r>
  <r>
    <n v="6434"/>
    <s v="CA-2015-121405"/>
    <x v="1110"/>
    <d v="2015-04-04T00:00:00"/>
    <x v="1"/>
    <s v="FC-14335"/>
    <s v="Fred Chung"/>
    <x v="1"/>
    <s v="United States"/>
    <x v="22"/>
    <x v="10"/>
    <n v="60610"/>
    <s v="Central"/>
    <s v="OFF-PA-10001838"/>
    <x v="1"/>
    <x v="10"/>
    <s v="Adams Telephone Message Book W/Dividers/Space For Phone Numbers, 5 1/4&quot;X8 1/2&quot;, 300/Messages"/>
    <n v="23.52"/>
    <n v="5"/>
    <n v="0.2"/>
    <n v="8.5259999999999998"/>
  </r>
  <r>
    <n v="6435"/>
    <s v="CA-2015-121405"/>
    <x v="1110"/>
    <d v="2015-04-04T00:00:00"/>
    <x v="1"/>
    <s v="FC-14335"/>
    <s v="Fred Chung"/>
    <x v="1"/>
    <s v="United States"/>
    <x v="22"/>
    <x v="10"/>
    <n v="60610"/>
    <s v="Central"/>
    <s v="TEC-PH-10002890"/>
    <x v="2"/>
    <x v="7"/>
    <s v="AT&amp;T 17929 Lendline Telephone"/>
    <n v="180.96"/>
    <n v="5"/>
    <n v="0.2"/>
    <n v="13.571999999999999"/>
  </r>
  <r>
    <n v="6436"/>
    <s v="US-2017-116897"/>
    <x v="837"/>
    <d v="2017-05-29T00:00:00"/>
    <x v="2"/>
    <s v="JG-15160"/>
    <s v="James Galang"/>
    <x v="0"/>
    <s v="United States"/>
    <x v="449"/>
    <x v="45"/>
    <n v="83201"/>
    <s v="West"/>
    <s v="FUR-FU-10004963"/>
    <x v="0"/>
    <x v="5"/>
    <s v="Eldon 400 Class Desk Accessories, Black Carbon"/>
    <n v="35"/>
    <n v="4"/>
    <n v="0"/>
    <n v="14.7"/>
  </r>
  <r>
    <n v="6437"/>
    <s v="US-2017-116897"/>
    <x v="837"/>
    <d v="2017-05-29T00:00:00"/>
    <x v="2"/>
    <s v="JG-15160"/>
    <s v="James Galang"/>
    <x v="0"/>
    <s v="United States"/>
    <x v="449"/>
    <x v="45"/>
    <n v="83201"/>
    <s v="West"/>
    <s v="OFF-ST-10000025"/>
    <x v="1"/>
    <x v="4"/>
    <s v="Fellowes Stor/Drawer Steel Plus Storage Drawers"/>
    <n v="477.15"/>
    <n v="5"/>
    <n v="0"/>
    <n v="28.629000000000001"/>
  </r>
  <r>
    <n v="6438"/>
    <s v="US-2017-116897"/>
    <x v="837"/>
    <d v="2017-05-29T00:00:00"/>
    <x v="2"/>
    <s v="JG-15160"/>
    <s v="James Galang"/>
    <x v="0"/>
    <s v="United States"/>
    <x v="449"/>
    <x v="45"/>
    <n v="83201"/>
    <s v="West"/>
    <s v="TEC-PH-10004389"/>
    <x v="2"/>
    <x v="7"/>
    <s v="Nokia Lumia 925"/>
    <n v="302.37599999999998"/>
    <n v="3"/>
    <n v="0.2"/>
    <n v="22.6782"/>
  </r>
  <r>
    <n v="6439"/>
    <s v="US-2017-113992"/>
    <x v="817"/>
    <d v="2017-12-19T00:00:00"/>
    <x v="1"/>
    <s v="LC-16885"/>
    <s v="Lena Creighton"/>
    <x v="0"/>
    <s v="United States"/>
    <x v="243"/>
    <x v="5"/>
    <n v="75023"/>
    <s v="Central"/>
    <s v="FUR-TA-10000577"/>
    <x v="0"/>
    <x v="3"/>
    <s v="Bretford CR4500 Series Slim Rectangular Table"/>
    <n v="974.98800000000006"/>
    <n v="4"/>
    <n v="0.3"/>
    <n v="-97.498800000000003"/>
  </r>
  <r>
    <n v="6440"/>
    <s v="CA-2014-166891"/>
    <x v="777"/>
    <d v="2014-10-06T00:00:00"/>
    <x v="2"/>
    <s v="CC-12220"/>
    <s v="Chris Cortes"/>
    <x v="0"/>
    <s v="United States"/>
    <x v="20"/>
    <x v="15"/>
    <n v="10024"/>
    <s v="East"/>
    <s v="FUR-CH-10003298"/>
    <x v="0"/>
    <x v="1"/>
    <s v="Office Star - Contemporary Task Swivel chair with Loop Arms, Charcoal"/>
    <n v="589.41"/>
    <n v="5"/>
    <n v="0.1"/>
    <n v="-6.5490000000000004"/>
  </r>
  <r>
    <n v="6441"/>
    <s v="CA-2016-101161"/>
    <x v="63"/>
    <d v="2016-10-20T00:00:00"/>
    <x v="1"/>
    <s v="BW-11110"/>
    <s v="Bart Watters"/>
    <x v="1"/>
    <s v="United States"/>
    <x v="20"/>
    <x v="15"/>
    <n v="10024"/>
    <s v="East"/>
    <s v="OFF-AR-10001860"/>
    <x v="1"/>
    <x v="6"/>
    <s v="BIC Liqua Brite Liner"/>
    <n v="34.700000000000003"/>
    <n v="5"/>
    <n v="0"/>
    <n v="12.492000000000001"/>
  </r>
  <r>
    <n v="6442"/>
    <s v="CA-2016-101161"/>
    <x v="63"/>
    <d v="2016-10-20T00:00:00"/>
    <x v="1"/>
    <s v="BW-11110"/>
    <s v="Bart Watters"/>
    <x v="1"/>
    <s v="United States"/>
    <x v="20"/>
    <x v="15"/>
    <n v="10024"/>
    <s v="East"/>
    <s v="OFF-ST-10003123"/>
    <x v="1"/>
    <x v="4"/>
    <s v="Fellowes Bases and Tops For Staxonsteel/High-Stak Systems"/>
    <n v="99.87"/>
    <n v="3"/>
    <n v="0"/>
    <n v="23.968800000000002"/>
  </r>
  <r>
    <n v="6443"/>
    <s v="CA-2016-101161"/>
    <x v="63"/>
    <d v="2016-10-20T00:00:00"/>
    <x v="1"/>
    <s v="BW-11110"/>
    <s v="Bart Watters"/>
    <x v="1"/>
    <s v="United States"/>
    <x v="20"/>
    <x v="15"/>
    <n v="10024"/>
    <s v="East"/>
    <s v="OFF-PA-10001295"/>
    <x v="1"/>
    <x v="10"/>
    <s v="Computer Printout Paper with Letter-Trim Perforations"/>
    <n v="37.94"/>
    <n v="2"/>
    <n v="0"/>
    <n v="18.211200000000002"/>
  </r>
  <r>
    <n v="6444"/>
    <s v="CA-2016-101161"/>
    <x v="63"/>
    <d v="2016-10-20T00:00:00"/>
    <x v="1"/>
    <s v="BW-11110"/>
    <s v="Bart Watters"/>
    <x v="1"/>
    <s v="United States"/>
    <x v="20"/>
    <x v="15"/>
    <n v="10024"/>
    <s v="East"/>
    <s v="OFF-LA-10000407"/>
    <x v="1"/>
    <x v="2"/>
    <s v="Avery White Multi-Purpose Labels"/>
    <n v="24.9"/>
    <n v="5"/>
    <n v="0"/>
    <n v="11.454000000000001"/>
  </r>
  <r>
    <n v="6445"/>
    <s v="CA-2016-101161"/>
    <x v="63"/>
    <d v="2016-10-20T00:00:00"/>
    <x v="1"/>
    <s v="BW-11110"/>
    <s v="Bart Watters"/>
    <x v="1"/>
    <s v="United States"/>
    <x v="20"/>
    <x v="15"/>
    <n v="10024"/>
    <s v="East"/>
    <s v="FUR-FU-10003535"/>
    <x v="0"/>
    <x v="5"/>
    <s v="Howard Miller Distant Time Traveler Alarm Clock"/>
    <n v="82.26"/>
    <n v="3"/>
    <n v="0"/>
    <n v="33.726599999999998"/>
  </r>
  <r>
    <n v="6446"/>
    <s v="CA-2015-151785"/>
    <x v="616"/>
    <d v="2015-03-10T00:00:00"/>
    <x v="1"/>
    <s v="JJ-15445"/>
    <s v="Jennifer Jackson"/>
    <x v="0"/>
    <s v="United States"/>
    <x v="22"/>
    <x v="10"/>
    <n v="60623"/>
    <s v="Central"/>
    <s v="OFF-FA-10000611"/>
    <x v="1"/>
    <x v="13"/>
    <s v="Binder Clips by OIC"/>
    <n v="7.1040000000000001"/>
    <n v="6"/>
    <n v="0.2"/>
    <n v="2.4864000000000002"/>
  </r>
  <r>
    <n v="6447"/>
    <s v="US-2017-119816"/>
    <x v="168"/>
    <d v="2017-03-06T00:00:00"/>
    <x v="0"/>
    <s v="TT-21460"/>
    <s v="Tonja Turnell"/>
    <x v="2"/>
    <s v="United States"/>
    <x v="12"/>
    <x v="5"/>
    <n v="77095"/>
    <s v="Central"/>
    <s v="FUR-FU-10004848"/>
    <x v="0"/>
    <x v="5"/>
    <s v="Howard Miller 13-3/4&quot; Diameter Brushed Chrome Round Wall Clock"/>
    <n v="103.5"/>
    <n v="5"/>
    <n v="0.6"/>
    <n v="-77.625"/>
  </r>
  <r>
    <n v="6448"/>
    <s v="US-2017-119816"/>
    <x v="168"/>
    <d v="2017-03-06T00:00:00"/>
    <x v="0"/>
    <s v="TT-21460"/>
    <s v="Tonja Turnell"/>
    <x v="2"/>
    <s v="United States"/>
    <x v="12"/>
    <x v="5"/>
    <n v="77095"/>
    <s v="Central"/>
    <s v="OFF-LA-10002381"/>
    <x v="1"/>
    <x v="2"/>
    <s v="Avery 497"/>
    <n v="2.464"/>
    <n v="1"/>
    <n v="0.2"/>
    <n v="0.86240000000000006"/>
  </r>
  <r>
    <n v="6449"/>
    <s v="US-2017-119816"/>
    <x v="168"/>
    <d v="2017-03-06T00:00:00"/>
    <x v="0"/>
    <s v="TT-21460"/>
    <s v="Tonja Turnell"/>
    <x v="2"/>
    <s v="United States"/>
    <x v="12"/>
    <x v="5"/>
    <n v="77095"/>
    <s v="Central"/>
    <s v="OFF-ST-10000918"/>
    <x v="1"/>
    <x v="4"/>
    <s v="Crate-A-Files"/>
    <n v="8.7200000000000006"/>
    <n v="1"/>
    <n v="0.2"/>
    <n v="0.65400000000000003"/>
  </r>
  <r>
    <n v="6450"/>
    <s v="CA-2015-156510"/>
    <x v="12"/>
    <d v="2015-09-29T00:00:00"/>
    <x v="1"/>
    <s v="EH-13990"/>
    <s v="Erica Hackney"/>
    <x v="0"/>
    <s v="United States"/>
    <x v="255"/>
    <x v="29"/>
    <n v="6450"/>
    <s v="East"/>
    <s v="OFF-BI-10000822"/>
    <x v="1"/>
    <x v="8"/>
    <s v="Acco PRESSTEX Data Binder with Storage Hooks, Light Blue, 9 1/2&quot; X 11&quot;"/>
    <n v="10.76"/>
    <n v="2"/>
    <n v="0"/>
    <n v="5.1647999999999996"/>
  </r>
  <r>
    <n v="6451"/>
    <s v="CA-2015-156510"/>
    <x v="12"/>
    <d v="2015-09-29T00:00:00"/>
    <x v="1"/>
    <s v="EH-13990"/>
    <s v="Erica Hackney"/>
    <x v="0"/>
    <s v="United States"/>
    <x v="255"/>
    <x v="29"/>
    <n v="6450"/>
    <s v="East"/>
    <s v="OFF-PA-10002222"/>
    <x v="1"/>
    <x v="10"/>
    <s v="Xerox Color Copier Paper, 11&quot; x 17&quot;, Ream"/>
    <n v="45.68"/>
    <n v="2"/>
    <n v="0"/>
    <n v="21.012799999999999"/>
  </r>
  <r>
    <n v="6452"/>
    <s v="CA-2015-156510"/>
    <x v="12"/>
    <d v="2015-09-29T00:00:00"/>
    <x v="1"/>
    <s v="EH-13990"/>
    <s v="Erica Hackney"/>
    <x v="0"/>
    <s v="United States"/>
    <x v="255"/>
    <x v="29"/>
    <n v="6450"/>
    <s v="East"/>
    <s v="OFF-AR-10004930"/>
    <x v="1"/>
    <x v="6"/>
    <s v="Turquoise Lead Holder with Pocket Clip"/>
    <n v="6.7"/>
    <n v="1"/>
    <n v="0"/>
    <n v="2.2109999999999999"/>
  </r>
  <r>
    <n v="6453"/>
    <s v="US-2015-110261"/>
    <x v="546"/>
    <d v="2015-12-23T00:00:00"/>
    <x v="0"/>
    <s v="PR-18880"/>
    <s v="Patrick Ryan"/>
    <x v="0"/>
    <s v="United States"/>
    <x v="477"/>
    <x v="10"/>
    <n v="60025"/>
    <s v="Central"/>
    <s v="TEC-PH-10001750"/>
    <x v="2"/>
    <x v="7"/>
    <s v="Samsung Rugby III"/>
    <n v="158.376"/>
    <n v="3"/>
    <n v="0.2"/>
    <n v="13.857900000000001"/>
  </r>
  <r>
    <n v="6454"/>
    <s v="CA-2015-125710"/>
    <x v="1049"/>
    <d v="2015-10-13T00:00:00"/>
    <x v="1"/>
    <s v="BT-11680"/>
    <s v="Brian Thompson"/>
    <x v="0"/>
    <s v="United States"/>
    <x v="12"/>
    <x v="5"/>
    <n v="77036"/>
    <s v="Central"/>
    <s v="OFF-AR-10000657"/>
    <x v="1"/>
    <x v="6"/>
    <s v="Binney &amp; Smith inkTank Desk Highlighter, Chisel Tip, Yellow, 12/Box"/>
    <n v="3.44"/>
    <n v="2"/>
    <n v="0.2"/>
    <n v="0.55900000000000005"/>
  </r>
  <r>
    <n v="6455"/>
    <s v="CA-2017-161102"/>
    <x v="689"/>
    <d v="2017-08-03T00:00:00"/>
    <x v="2"/>
    <s v="EC-14050"/>
    <s v="Erin Creighton"/>
    <x v="0"/>
    <s v="United States"/>
    <x v="8"/>
    <x v="1"/>
    <n v="94110"/>
    <s v="West"/>
    <s v="OFF-ST-10003442"/>
    <x v="1"/>
    <x v="4"/>
    <s v="Eldon Portable Mobile Manager"/>
    <n v="56.56"/>
    <n v="2"/>
    <n v="0"/>
    <n v="15.2712"/>
  </r>
  <r>
    <n v="6456"/>
    <s v="CA-2017-161102"/>
    <x v="689"/>
    <d v="2017-08-03T00:00:00"/>
    <x v="2"/>
    <s v="EC-14050"/>
    <s v="Erin Creighton"/>
    <x v="0"/>
    <s v="United States"/>
    <x v="8"/>
    <x v="1"/>
    <n v="94110"/>
    <s v="West"/>
    <s v="FUR-FU-10003142"/>
    <x v="0"/>
    <x v="5"/>
    <s v="Master Big Foot Doorstop, Beige"/>
    <n v="36.96"/>
    <n v="7"/>
    <n v="0"/>
    <n v="11.457599999999999"/>
  </r>
  <r>
    <n v="6457"/>
    <s v="CA-2014-110065"/>
    <x v="79"/>
    <d v="2014-08-11T00:00:00"/>
    <x v="1"/>
    <s v="SP-20650"/>
    <s v="Stephanie Phelps"/>
    <x v="1"/>
    <s v="United States"/>
    <x v="20"/>
    <x v="15"/>
    <n v="10009"/>
    <s v="East"/>
    <s v="TEC-PH-10002468"/>
    <x v="2"/>
    <x v="7"/>
    <s v="Plantronics CS 50-USB - headset - Convertible, Monaural"/>
    <n v="135.99"/>
    <n v="1"/>
    <n v="0"/>
    <n v="36.717300000000002"/>
  </r>
  <r>
    <n v="6458"/>
    <s v="CA-2014-110065"/>
    <x v="79"/>
    <d v="2014-08-11T00:00:00"/>
    <x v="1"/>
    <s v="SP-20650"/>
    <s v="Stephanie Phelps"/>
    <x v="1"/>
    <s v="United States"/>
    <x v="20"/>
    <x v="15"/>
    <n v="10009"/>
    <s v="East"/>
    <s v="OFF-AR-10004165"/>
    <x v="1"/>
    <x v="6"/>
    <s v="Binney &amp; Smith inkTank Erasable Pocket Highlighter, Chisel Tip, Yellow"/>
    <n v="15.96"/>
    <n v="7"/>
    <n v="0"/>
    <n v="7.0224000000000002"/>
  </r>
  <r>
    <n v="6459"/>
    <s v="US-2017-133361"/>
    <x v="304"/>
    <d v="2017-05-17T00:00:00"/>
    <x v="2"/>
    <s v="AJ-10780"/>
    <s v="Anthony Jacobs"/>
    <x v="1"/>
    <s v="United States"/>
    <x v="248"/>
    <x v="39"/>
    <n v="21215"/>
    <s v="East"/>
    <s v="OFF-AR-10001919"/>
    <x v="1"/>
    <x v="6"/>
    <s v="OIC #2 Pencils, Medium Soft"/>
    <n v="3.76"/>
    <n v="2"/>
    <n v="0"/>
    <n v="1.0904"/>
  </r>
  <r>
    <n v="6460"/>
    <s v="US-2017-133361"/>
    <x v="304"/>
    <d v="2017-05-17T00:00:00"/>
    <x v="2"/>
    <s v="AJ-10780"/>
    <s v="Anthony Jacobs"/>
    <x v="1"/>
    <s v="United States"/>
    <x v="248"/>
    <x v="39"/>
    <n v="21215"/>
    <s v="East"/>
    <s v="OFF-AR-10003045"/>
    <x v="1"/>
    <x v="6"/>
    <s v="Prang Colored Pencils"/>
    <n v="14.7"/>
    <n v="5"/>
    <n v="0"/>
    <n v="6.6150000000000002"/>
  </r>
  <r>
    <n v="6461"/>
    <s v="US-2017-133361"/>
    <x v="304"/>
    <d v="2017-05-17T00:00:00"/>
    <x v="2"/>
    <s v="AJ-10780"/>
    <s v="Anthony Jacobs"/>
    <x v="1"/>
    <s v="United States"/>
    <x v="248"/>
    <x v="39"/>
    <n v="21215"/>
    <s v="East"/>
    <s v="OFF-AR-10003338"/>
    <x v="1"/>
    <x v="6"/>
    <s v="Eberhard Faber 3 1/2&quot; Golf Pencils"/>
    <n v="37.200000000000003"/>
    <n v="5"/>
    <n v="0"/>
    <n v="9.3000000000000007"/>
  </r>
  <r>
    <n v="6462"/>
    <s v="US-2017-133361"/>
    <x v="304"/>
    <d v="2017-05-17T00:00:00"/>
    <x v="2"/>
    <s v="AJ-10780"/>
    <s v="Anthony Jacobs"/>
    <x v="1"/>
    <s v="United States"/>
    <x v="248"/>
    <x v="39"/>
    <n v="21215"/>
    <s v="East"/>
    <s v="TEC-AC-10003280"/>
    <x v="2"/>
    <x v="11"/>
    <s v="Belkin F8E887 USB Wired Ergonomic Keyboard"/>
    <n v="89.97"/>
    <n v="3"/>
    <n v="0"/>
    <n v="18.893699999999999"/>
  </r>
  <r>
    <n v="6463"/>
    <s v="US-2017-133361"/>
    <x v="304"/>
    <d v="2017-05-17T00:00:00"/>
    <x v="2"/>
    <s v="AJ-10780"/>
    <s v="Anthony Jacobs"/>
    <x v="1"/>
    <s v="United States"/>
    <x v="248"/>
    <x v="39"/>
    <n v="21215"/>
    <s v="East"/>
    <s v="FUR-CH-10003298"/>
    <x v="0"/>
    <x v="1"/>
    <s v="Office Star - Contemporary Task Swivel chair with Loop Arms, Charcoal"/>
    <n v="261.95999999999998"/>
    <n v="2"/>
    <n v="0"/>
    <n v="23.5764"/>
  </r>
  <r>
    <n v="6464"/>
    <s v="US-2017-133361"/>
    <x v="304"/>
    <d v="2017-05-17T00:00:00"/>
    <x v="2"/>
    <s v="AJ-10780"/>
    <s v="Anthony Jacobs"/>
    <x v="1"/>
    <s v="United States"/>
    <x v="248"/>
    <x v="39"/>
    <n v="21215"/>
    <s v="East"/>
    <s v="OFF-LA-10004544"/>
    <x v="1"/>
    <x v="2"/>
    <s v="Avery 505"/>
    <n v="74"/>
    <n v="5"/>
    <n v="0"/>
    <n v="37"/>
  </r>
  <r>
    <n v="6465"/>
    <s v="US-2016-155404"/>
    <x v="897"/>
    <d v="2016-09-28T00:00:00"/>
    <x v="1"/>
    <s v="AS-10630"/>
    <s v="Ann Steele"/>
    <x v="2"/>
    <s v="United States"/>
    <x v="103"/>
    <x v="0"/>
    <n v="40214"/>
    <s v="South"/>
    <s v="FUR-FU-10004586"/>
    <x v="0"/>
    <x v="5"/>
    <s v="G.E. Longer-Life Indoor Recessed Floodlight Bulbs"/>
    <n v="13.28"/>
    <n v="2"/>
    <n v="0"/>
    <n v="6.3743999999999996"/>
  </r>
  <r>
    <n v="6466"/>
    <s v="CA-2015-114503"/>
    <x v="50"/>
    <d v="2015-11-17T00:00:00"/>
    <x v="1"/>
    <s v="AA-10375"/>
    <s v="Allen Armold"/>
    <x v="0"/>
    <s v="United States"/>
    <x v="465"/>
    <x v="18"/>
    <n v="37087"/>
    <s v="South"/>
    <s v="OFF-ST-10003572"/>
    <x v="1"/>
    <x v="4"/>
    <s v="Portfile Personal File Boxes"/>
    <n v="84.96"/>
    <n v="6"/>
    <n v="0.2"/>
    <n v="6.3719999999999999"/>
  </r>
  <r>
    <n v="6467"/>
    <s v="CA-2017-153080"/>
    <x v="1053"/>
    <d v="2017-05-25T00:00:00"/>
    <x v="0"/>
    <s v="EH-13945"/>
    <s v="Eric Hoffmann"/>
    <x v="0"/>
    <s v="United States"/>
    <x v="1"/>
    <x v="1"/>
    <n v="90008"/>
    <s v="West"/>
    <s v="TEC-AC-10002331"/>
    <x v="2"/>
    <x v="11"/>
    <s v="Maxell 74 Minute CDR, 10/Pack"/>
    <n v="68.459999999999994"/>
    <n v="7"/>
    <n v="0"/>
    <n v="25.330200000000001"/>
  </r>
  <r>
    <n v="6468"/>
    <s v="CA-2016-163804"/>
    <x v="499"/>
    <d v="2016-12-08T00:00:00"/>
    <x v="1"/>
    <s v="DB-13270"/>
    <s v="Deborah Brumfield"/>
    <x v="2"/>
    <s v="United States"/>
    <x v="205"/>
    <x v="34"/>
    <n v="2908"/>
    <s v="East"/>
    <s v="OFF-ST-10000142"/>
    <x v="1"/>
    <x v="4"/>
    <s v="Deluxe Rollaway Locking File with Drawer"/>
    <n v="2079.4"/>
    <n v="5"/>
    <n v="0"/>
    <n v="582.23199999999997"/>
  </r>
  <r>
    <n v="6469"/>
    <s v="CA-2016-163804"/>
    <x v="499"/>
    <d v="2016-12-08T00:00:00"/>
    <x v="1"/>
    <s v="DB-13270"/>
    <s v="Deborah Brumfield"/>
    <x v="2"/>
    <s v="United States"/>
    <x v="205"/>
    <x v="34"/>
    <n v="2908"/>
    <s v="East"/>
    <s v="TEC-PH-10000441"/>
    <x v="2"/>
    <x v="7"/>
    <s v="VTech DS6151"/>
    <n v="629.95000000000005"/>
    <n v="5"/>
    <n v="0"/>
    <n v="176.386"/>
  </r>
  <r>
    <n v="6470"/>
    <s v="CA-2016-163804"/>
    <x v="499"/>
    <d v="2016-12-08T00:00:00"/>
    <x v="1"/>
    <s v="DB-13270"/>
    <s v="Deborah Brumfield"/>
    <x v="2"/>
    <s v="United States"/>
    <x v="205"/>
    <x v="34"/>
    <n v="2908"/>
    <s v="East"/>
    <s v="FUR-FU-10004864"/>
    <x v="0"/>
    <x v="5"/>
    <s v="Eldon 500 Class Desk Accessories"/>
    <n v="72.42"/>
    <n v="6"/>
    <n v="0"/>
    <n v="23.898599999999998"/>
  </r>
  <r>
    <n v="6471"/>
    <s v="CA-2015-108532"/>
    <x v="1111"/>
    <d v="2015-09-02T00:00:00"/>
    <x v="1"/>
    <s v="CC-12100"/>
    <s v="Chad Cunningham"/>
    <x v="2"/>
    <s v="United States"/>
    <x v="66"/>
    <x v="12"/>
    <n v="48234"/>
    <s v="Central"/>
    <s v="TEC-PH-10001750"/>
    <x v="2"/>
    <x v="7"/>
    <s v="Samsung Rugby III"/>
    <n v="131.97999999999999"/>
    <n v="2"/>
    <n v="0"/>
    <n v="35.634599999999999"/>
  </r>
  <r>
    <n v="6472"/>
    <s v="CA-2015-108532"/>
    <x v="1111"/>
    <d v="2015-09-02T00:00:00"/>
    <x v="1"/>
    <s v="CC-12100"/>
    <s v="Chad Cunningham"/>
    <x v="2"/>
    <s v="United States"/>
    <x v="66"/>
    <x v="12"/>
    <n v="48234"/>
    <s v="Central"/>
    <s v="TEC-AC-10004510"/>
    <x v="2"/>
    <x v="11"/>
    <s v="Logitech Desktop MK120 Mouse and keyboard Combo"/>
    <n v="114.52"/>
    <n v="7"/>
    <n v="0"/>
    <n v="11.452"/>
  </r>
  <r>
    <n v="6473"/>
    <s v="CA-2014-151897"/>
    <x v="571"/>
    <d v="2014-06-10T00:00:00"/>
    <x v="1"/>
    <s v="VT-21700"/>
    <s v="Valerie Takahito"/>
    <x v="2"/>
    <s v="United States"/>
    <x v="12"/>
    <x v="5"/>
    <n v="77070"/>
    <s v="Central"/>
    <s v="OFF-LA-10001074"/>
    <x v="1"/>
    <x v="2"/>
    <s v="Round Specialty Laser Printer Labels"/>
    <n v="100.24"/>
    <n v="10"/>
    <n v="0.2"/>
    <n v="33.831000000000003"/>
  </r>
  <r>
    <n v="6474"/>
    <s v="CA-2016-113292"/>
    <x v="196"/>
    <d v="2016-03-20T00:00:00"/>
    <x v="0"/>
    <s v="DB-13060"/>
    <s v="Dave Brooks"/>
    <x v="0"/>
    <s v="United States"/>
    <x v="29"/>
    <x v="18"/>
    <n v="38401"/>
    <s v="South"/>
    <s v="OFF-AP-10003590"/>
    <x v="1"/>
    <x v="9"/>
    <s v="Hoover WindTunnel Plus Canister Vacuum"/>
    <n v="871.8"/>
    <n v="3"/>
    <n v="0.2"/>
    <n v="87.18"/>
  </r>
  <r>
    <n v="6475"/>
    <s v="CA-2014-149524"/>
    <x v="1112"/>
    <d v="2014-01-15T00:00:00"/>
    <x v="2"/>
    <s v="BS-11590"/>
    <s v="Brendan Sweed"/>
    <x v="1"/>
    <s v="United States"/>
    <x v="10"/>
    <x v="9"/>
    <n v="19140"/>
    <s v="East"/>
    <s v="FUR-BO-10003433"/>
    <x v="0"/>
    <x v="0"/>
    <s v="Sauder Cornerstone Collection Library"/>
    <n v="61.96"/>
    <n v="4"/>
    <n v="0.5"/>
    <n v="-53.285600000000002"/>
  </r>
  <r>
    <n v="6476"/>
    <s v="CA-2017-140872"/>
    <x v="95"/>
    <d v="2017-06-10T00:00:00"/>
    <x v="1"/>
    <s v="NR-18550"/>
    <s v="Nick Radford"/>
    <x v="0"/>
    <s v="United States"/>
    <x v="95"/>
    <x v="2"/>
    <n v="33024"/>
    <s v="South"/>
    <s v="OFF-BI-10002432"/>
    <x v="1"/>
    <x v="8"/>
    <s v="Wilson Jones Standard D-Ring Binders"/>
    <n v="4.5540000000000003"/>
    <n v="3"/>
    <n v="0.7"/>
    <n v="-3.4914000000000001"/>
  </r>
  <r>
    <n v="6477"/>
    <s v="CA-2017-140872"/>
    <x v="95"/>
    <d v="2017-06-10T00:00:00"/>
    <x v="1"/>
    <s v="NR-18550"/>
    <s v="Nick Radford"/>
    <x v="0"/>
    <s v="United States"/>
    <x v="95"/>
    <x v="2"/>
    <n v="33024"/>
    <s v="South"/>
    <s v="OFF-AP-10003622"/>
    <x v="1"/>
    <x v="9"/>
    <s v="Bravo II Megaboss 12-Amp Hard Body Upright, Replacement Belts, 2 Belts per Pack"/>
    <n v="5.2"/>
    <n v="2"/>
    <n v="0.2"/>
    <n v="0.58499999999999996"/>
  </r>
  <r>
    <n v="6478"/>
    <s v="CA-2017-140872"/>
    <x v="95"/>
    <d v="2017-06-10T00:00:00"/>
    <x v="1"/>
    <s v="NR-18550"/>
    <s v="Nick Radford"/>
    <x v="0"/>
    <s v="United States"/>
    <x v="95"/>
    <x v="2"/>
    <n v="33024"/>
    <s v="South"/>
    <s v="TEC-AC-10003832"/>
    <x v="2"/>
    <x v="11"/>
    <s v="Logitech P710e Mobile Speakerphone"/>
    <n v="205.99199999999999"/>
    <n v="1"/>
    <n v="0.2"/>
    <n v="-2.5749"/>
  </r>
  <r>
    <n v="6479"/>
    <s v="CA-2017-140872"/>
    <x v="95"/>
    <d v="2017-06-10T00:00:00"/>
    <x v="1"/>
    <s v="NR-18550"/>
    <s v="Nick Radford"/>
    <x v="0"/>
    <s v="United States"/>
    <x v="95"/>
    <x v="2"/>
    <n v="33024"/>
    <s v="South"/>
    <s v="OFF-PA-10000809"/>
    <x v="1"/>
    <x v="10"/>
    <s v="Xerox 206"/>
    <n v="15.552"/>
    <n v="3"/>
    <n v="0.2"/>
    <n v="5.4432"/>
  </r>
  <r>
    <n v="6480"/>
    <s v="CA-2017-140872"/>
    <x v="95"/>
    <d v="2017-06-10T00:00:00"/>
    <x v="1"/>
    <s v="NR-18550"/>
    <s v="Nick Radford"/>
    <x v="0"/>
    <s v="United States"/>
    <x v="95"/>
    <x v="2"/>
    <n v="33024"/>
    <s v="South"/>
    <s v="TEC-PH-10000441"/>
    <x v="2"/>
    <x v="7"/>
    <s v="VTech DS6151"/>
    <n v="503.96"/>
    <n v="5"/>
    <n v="0.2"/>
    <n v="50.396000000000001"/>
  </r>
  <r>
    <n v="6481"/>
    <s v="CA-2017-140872"/>
    <x v="95"/>
    <d v="2017-06-10T00:00:00"/>
    <x v="1"/>
    <s v="NR-18550"/>
    <s v="Nick Radford"/>
    <x v="0"/>
    <s v="United States"/>
    <x v="95"/>
    <x v="2"/>
    <n v="33024"/>
    <s v="South"/>
    <s v="OFF-AP-10002287"/>
    <x v="1"/>
    <x v="9"/>
    <s v="Eureka Sanitaire  Multi-Pro Heavy-Duty Upright, Disposable Bags"/>
    <n v="24.472000000000001"/>
    <n v="7"/>
    <n v="0.2"/>
    <n v="1.8353999999999999"/>
  </r>
  <r>
    <n v="6482"/>
    <s v="CA-2017-140872"/>
    <x v="95"/>
    <d v="2017-06-10T00:00:00"/>
    <x v="1"/>
    <s v="NR-18550"/>
    <s v="Nick Radford"/>
    <x v="0"/>
    <s v="United States"/>
    <x v="95"/>
    <x v="2"/>
    <n v="33024"/>
    <s v="South"/>
    <s v="FUR-BO-10002824"/>
    <x v="0"/>
    <x v="0"/>
    <s v="Bush Mission Pointe Library"/>
    <n v="241.56800000000001"/>
    <n v="2"/>
    <n v="0.2"/>
    <n v="0"/>
  </r>
  <r>
    <n v="6483"/>
    <s v="CA-2017-140872"/>
    <x v="95"/>
    <d v="2017-06-10T00:00:00"/>
    <x v="1"/>
    <s v="NR-18550"/>
    <s v="Nick Radford"/>
    <x v="0"/>
    <s v="United States"/>
    <x v="95"/>
    <x v="2"/>
    <n v="33024"/>
    <s v="South"/>
    <s v="TEC-AC-10002942"/>
    <x v="2"/>
    <x v="11"/>
    <s v="WD My Passport Ultra 1TB Portable External Hard Drive"/>
    <n v="110.4"/>
    <n v="2"/>
    <n v="0.2"/>
    <n v="-4.1399999999999997"/>
  </r>
  <r>
    <n v="6484"/>
    <s v="CA-2017-113908"/>
    <x v="95"/>
    <d v="2017-06-09T00:00:00"/>
    <x v="1"/>
    <s v="KN-16390"/>
    <s v="Katherine Nockton"/>
    <x v="1"/>
    <s v="United States"/>
    <x v="20"/>
    <x v="15"/>
    <n v="10011"/>
    <s v="East"/>
    <s v="FUR-TA-10001932"/>
    <x v="0"/>
    <x v="3"/>
    <s v="Chromcraft 48&quot; x 96&quot; Racetrack Double Pedestal Table"/>
    <n v="384.76799999999997"/>
    <n v="2"/>
    <n v="0.4"/>
    <n v="-115.43040000000001"/>
  </r>
  <r>
    <n v="6485"/>
    <s v="CA-2017-113908"/>
    <x v="95"/>
    <d v="2017-06-09T00:00:00"/>
    <x v="1"/>
    <s v="KN-16390"/>
    <s v="Katherine Nockton"/>
    <x v="1"/>
    <s v="United States"/>
    <x v="20"/>
    <x v="15"/>
    <n v="10011"/>
    <s v="East"/>
    <s v="TEC-MA-10003173"/>
    <x v="2"/>
    <x v="15"/>
    <s v="Hewlett-Packard 300S Scientific Calculator"/>
    <n v="78.66"/>
    <n v="6"/>
    <n v="0"/>
    <n v="36.183599999999998"/>
  </r>
  <r>
    <n v="6486"/>
    <s v="CA-2017-113908"/>
    <x v="95"/>
    <d v="2017-06-09T00:00:00"/>
    <x v="1"/>
    <s v="KN-16390"/>
    <s v="Katherine Nockton"/>
    <x v="1"/>
    <s v="United States"/>
    <x v="20"/>
    <x v="15"/>
    <n v="10011"/>
    <s v="East"/>
    <s v="OFF-PA-10004156"/>
    <x v="1"/>
    <x v="10"/>
    <s v="Xerox 188"/>
    <n v="45.36"/>
    <n v="4"/>
    <n v="0"/>
    <n v="22.226400000000002"/>
  </r>
  <r>
    <n v="6487"/>
    <s v="CA-2015-120621"/>
    <x v="1113"/>
    <d v="2015-03-26T00:00:00"/>
    <x v="1"/>
    <s v="JW-16075"/>
    <s v="Julia West"/>
    <x v="0"/>
    <s v="United States"/>
    <x v="108"/>
    <x v="3"/>
    <n v="28540"/>
    <s v="South"/>
    <s v="OFF-AP-10002945"/>
    <x v="1"/>
    <x v="9"/>
    <s v="Honeywell Enviracaire Portable HEPA Air Cleaner for 17' x 22' Room"/>
    <n v="962.08"/>
    <n v="4"/>
    <n v="0.2"/>
    <n v="156.33799999999999"/>
  </r>
  <r>
    <n v="6488"/>
    <s v="CA-2015-120621"/>
    <x v="1113"/>
    <d v="2015-03-26T00:00:00"/>
    <x v="1"/>
    <s v="JW-16075"/>
    <s v="Julia West"/>
    <x v="0"/>
    <s v="United States"/>
    <x v="108"/>
    <x v="3"/>
    <n v="28540"/>
    <s v="South"/>
    <s v="OFF-BI-10000948"/>
    <x v="1"/>
    <x v="8"/>
    <s v="GBC Laser Imprintable Binding System Covers, Desert Sand"/>
    <n v="12.843"/>
    <n v="3"/>
    <n v="0.7"/>
    <n v="-9.8462999999999994"/>
  </r>
  <r>
    <n v="6489"/>
    <s v="CA-2015-120621"/>
    <x v="1113"/>
    <d v="2015-03-26T00:00:00"/>
    <x v="1"/>
    <s v="JW-16075"/>
    <s v="Julia West"/>
    <x v="0"/>
    <s v="United States"/>
    <x v="108"/>
    <x v="3"/>
    <n v="28540"/>
    <s v="South"/>
    <s v="OFF-PA-10002254"/>
    <x v="1"/>
    <x v="10"/>
    <s v="Xerox 1883"/>
    <n v="295.45600000000002"/>
    <n v="14"/>
    <n v="0.2"/>
    <n v="96.023200000000003"/>
  </r>
  <r>
    <n v="6490"/>
    <s v="US-2017-148866"/>
    <x v="20"/>
    <d v="2017-09-24T00:00:00"/>
    <x v="1"/>
    <s v="JM-15535"/>
    <s v="Jessica Myrick"/>
    <x v="0"/>
    <s v="United States"/>
    <x v="20"/>
    <x v="15"/>
    <n v="10011"/>
    <s v="East"/>
    <s v="OFF-PA-10004782"/>
    <x v="1"/>
    <x v="10"/>
    <s v="Xerox 228"/>
    <n v="32.4"/>
    <n v="5"/>
    <n v="0"/>
    <n v="15.552"/>
  </r>
  <r>
    <n v="6491"/>
    <s v="CA-2014-149594"/>
    <x v="1114"/>
    <d v="2014-09-19T00:00:00"/>
    <x v="1"/>
    <s v="MF-18250"/>
    <s v="Monica Federle"/>
    <x v="1"/>
    <s v="United States"/>
    <x v="10"/>
    <x v="9"/>
    <n v="19120"/>
    <s v="East"/>
    <s v="FUR-FU-10000222"/>
    <x v="0"/>
    <x v="5"/>
    <s v="Seth Thomas 16&quot; Steel Case Clock"/>
    <n v="103.93600000000001"/>
    <n v="4"/>
    <n v="0.2"/>
    <n v="16.889600000000002"/>
  </r>
  <r>
    <n v="6492"/>
    <s v="CA-2016-113845"/>
    <x v="73"/>
    <d v="2016-11-25T00:00:00"/>
    <x v="1"/>
    <s v="FA-14230"/>
    <s v="Frank Atkinson"/>
    <x v="1"/>
    <s v="United States"/>
    <x v="333"/>
    <x v="2"/>
    <n v="32839"/>
    <s v="South"/>
    <s v="FUR-BO-10004695"/>
    <x v="0"/>
    <x v="0"/>
    <s v="O'Sullivan 2-Door Barrister Bookcase in Odessa Pine"/>
    <n v="289.56799999999998"/>
    <n v="2"/>
    <n v="0.2"/>
    <n v="10.8588"/>
  </r>
  <r>
    <n v="6493"/>
    <s v="CA-2016-113845"/>
    <x v="73"/>
    <d v="2016-11-25T00:00:00"/>
    <x v="1"/>
    <s v="FA-14230"/>
    <s v="Frank Atkinson"/>
    <x v="1"/>
    <s v="United States"/>
    <x v="333"/>
    <x v="2"/>
    <n v="32839"/>
    <s v="South"/>
    <s v="OFF-ST-10003327"/>
    <x v="1"/>
    <x v="4"/>
    <s v="Akro-Mils 12-Gallon Tote"/>
    <n v="39.72"/>
    <n v="5"/>
    <n v="0.2"/>
    <n v="4.4684999999999997"/>
  </r>
  <r>
    <n v="6494"/>
    <s v="CA-2016-113845"/>
    <x v="73"/>
    <d v="2016-11-25T00:00:00"/>
    <x v="1"/>
    <s v="FA-14230"/>
    <s v="Frank Atkinson"/>
    <x v="1"/>
    <s v="United States"/>
    <x v="333"/>
    <x v="2"/>
    <n v="32839"/>
    <s v="South"/>
    <s v="TEC-PH-10003357"/>
    <x v="2"/>
    <x v="7"/>
    <s v="Grandstream GXP2100 Mainstream Business Phone"/>
    <n v="244.768"/>
    <n v="4"/>
    <n v="0.2"/>
    <n v="24.476800000000001"/>
  </r>
  <r>
    <n v="6495"/>
    <s v="CA-2017-111262"/>
    <x v="960"/>
    <d v="2017-11-01T00:00:00"/>
    <x v="0"/>
    <s v="KH-16510"/>
    <s v="Keith Herrera"/>
    <x v="0"/>
    <s v="United States"/>
    <x v="12"/>
    <x v="5"/>
    <n v="77095"/>
    <s v="Central"/>
    <s v="TEC-AC-10002167"/>
    <x v="2"/>
    <x v="11"/>
    <s v="Imation 8gb Micro Traveldrive Usb 2.0 Flash Drive"/>
    <n v="24"/>
    <n v="2"/>
    <n v="0.2"/>
    <n v="-2.7"/>
  </r>
  <r>
    <n v="6496"/>
    <s v="CA-2017-111262"/>
    <x v="960"/>
    <d v="2017-11-01T00:00:00"/>
    <x v="0"/>
    <s v="KH-16510"/>
    <s v="Keith Herrera"/>
    <x v="0"/>
    <s v="United States"/>
    <x v="12"/>
    <x v="5"/>
    <n v="77095"/>
    <s v="Central"/>
    <s v="OFF-PA-10001937"/>
    <x v="1"/>
    <x v="10"/>
    <s v="Xerox 21"/>
    <n v="15.552"/>
    <n v="3"/>
    <n v="0.2"/>
    <n v="5.4432"/>
  </r>
  <r>
    <n v="6497"/>
    <s v="CA-2017-111262"/>
    <x v="960"/>
    <d v="2017-11-01T00:00:00"/>
    <x v="0"/>
    <s v="KH-16510"/>
    <s v="Keith Herrera"/>
    <x v="0"/>
    <s v="United States"/>
    <x v="12"/>
    <x v="5"/>
    <n v="77095"/>
    <s v="Central"/>
    <s v="TEC-AC-10004510"/>
    <x v="2"/>
    <x v="11"/>
    <s v="Logitech Desktop MK120 Mouse and keyboard Combo"/>
    <n v="26.175999999999998"/>
    <n v="2"/>
    <n v="0.2"/>
    <n v="-3.2719999999999998"/>
  </r>
  <r>
    <n v="6498"/>
    <s v="CA-2015-103135"/>
    <x v="1115"/>
    <d v="2015-07-28T00:00:00"/>
    <x v="1"/>
    <s v="SS-20515"/>
    <s v="Shirley Schmidt"/>
    <x v="2"/>
    <s v="United States"/>
    <x v="103"/>
    <x v="0"/>
    <n v="40214"/>
    <s v="South"/>
    <s v="FUR-FU-10001487"/>
    <x v="0"/>
    <x v="5"/>
    <s v="Eldon Expressions Wood and Plastic Desk Accessories, Cherry Wood"/>
    <n v="20.94"/>
    <n v="3"/>
    <n v="0"/>
    <n v="6.0726000000000004"/>
  </r>
  <r>
    <n v="6499"/>
    <s v="CA-2015-103135"/>
    <x v="1115"/>
    <d v="2015-07-28T00:00:00"/>
    <x v="1"/>
    <s v="SS-20515"/>
    <s v="Shirley Schmidt"/>
    <x v="2"/>
    <s v="United States"/>
    <x v="103"/>
    <x v="0"/>
    <n v="40214"/>
    <s v="South"/>
    <s v="OFF-BI-10000069"/>
    <x v="1"/>
    <x v="8"/>
    <s v="GBC Prepunched Paper, 19-Hole, for Binding Systems, 24-lb"/>
    <n v="135.09"/>
    <n v="9"/>
    <n v="0"/>
    <n v="62.141399999999997"/>
  </r>
  <r>
    <n v="6500"/>
    <s v="CA-2015-103135"/>
    <x v="1115"/>
    <d v="2015-07-28T00:00:00"/>
    <x v="1"/>
    <s v="SS-20515"/>
    <s v="Shirley Schmidt"/>
    <x v="2"/>
    <s v="United States"/>
    <x v="103"/>
    <x v="0"/>
    <n v="40214"/>
    <s v="South"/>
    <s v="TEC-AC-10003289"/>
    <x v="2"/>
    <x v="11"/>
    <s v="Anker Ultra-Slim Mini Bluetooth 3.0 Wireless Keyboard"/>
    <n v="279.86"/>
    <n v="14"/>
    <n v="0"/>
    <n v="64.367800000000003"/>
  </r>
  <r>
    <n v="6501"/>
    <s v="CA-2015-103135"/>
    <x v="1115"/>
    <d v="2015-07-28T00:00:00"/>
    <x v="1"/>
    <s v="SS-20515"/>
    <s v="Shirley Schmidt"/>
    <x v="2"/>
    <s v="United States"/>
    <x v="103"/>
    <x v="0"/>
    <n v="40214"/>
    <s v="South"/>
    <s v="OFF-BI-10000069"/>
    <x v="1"/>
    <x v="8"/>
    <s v="GBC Prepunched Paper, 19-Hole, for Binding Systems, 24-lb"/>
    <n v="90.06"/>
    <n v="6"/>
    <n v="0"/>
    <n v="41.427599999999998"/>
  </r>
  <r>
    <n v="6502"/>
    <s v="CA-2014-129147"/>
    <x v="981"/>
    <d v="2014-11-06T00:00:00"/>
    <x v="1"/>
    <s v="LC-17050"/>
    <s v="Liz Carlisle"/>
    <x v="0"/>
    <s v="United States"/>
    <x v="64"/>
    <x v="24"/>
    <n v="44256"/>
    <s v="East"/>
    <s v="TEC-PH-10001299"/>
    <x v="2"/>
    <x v="7"/>
    <s v="Polycom CX300 Desktop Phone USB VoIP phone"/>
    <n v="539.96400000000006"/>
    <n v="6"/>
    <n v="0.4"/>
    <n v="-107.9928"/>
  </r>
  <r>
    <n v="6503"/>
    <s v="CA-2014-129147"/>
    <x v="981"/>
    <d v="2014-11-06T00:00:00"/>
    <x v="1"/>
    <s v="LC-17050"/>
    <s v="Liz Carlisle"/>
    <x v="0"/>
    <s v="United States"/>
    <x v="64"/>
    <x v="24"/>
    <n v="44256"/>
    <s v="East"/>
    <s v="TEC-PH-10001552"/>
    <x v="2"/>
    <x v="7"/>
    <s v="I Need's 3d Hello Kitty Hybrid Silicone Case Cover for HTC One X 4g with 3d Hello Kitty Stylus Pen Green/pink"/>
    <n v="50.231999999999999"/>
    <n v="7"/>
    <n v="0.4"/>
    <n v="-10.0464"/>
  </r>
  <r>
    <n v="6504"/>
    <s v="CA-2014-129147"/>
    <x v="981"/>
    <d v="2014-11-06T00:00:00"/>
    <x v="1"/>
    <s v="LC-17050"/>
    <s v="Liz Carlisle"/>
    <x v="0"/>
    <s v="United States"/>
    <x v="64"/>
    <x v="24"/>
    <n v="44256"/>
    <s v="East"/>
    <s v="OFF-BI-10001098"/>
    <x v="1"/>
    <x v="8"/>
    <s v="Acco D-Ring Binder w/DublLock"/>
    <n v="19.242000000000001"/>
    <n v="3"/>
    <n v="0.7"/>
    <n v="-13.4694"/>
  </r>
  <r>
    <n v="6505"/>
    <s v="CA-2017-128265"/>
    <x v="701"/>
    <d v="2017-11-22T00:00:00"/>
    <x v="0"/>
    <s v="VW-21775"/>
    <s v="Victoria Wilson"/>
    <x v="1"/>
    <s v="United States"/>
    <x v="20"/>
    <x v="15"/>
    <n v="10011"/>
    <s v="East"/>
    <s v="OFF-ST-10000142"/>
    <x v="1"/>
    <x v="4"/>
    <s v="Deluxe Rollaway Locking File with Drawer"/>
    <n v="1247.6400000000001"/>
    <n v="3"/>
    <n v="0"/>
    <n v="349.33920000000001"/>
  </r>
  <r>
    <n v="6506"/>
    <s v="CA-2016-152331"/>
    <x v="190"/>
    <d v="2016-06-30T00:00:00"/>
    <x v="1"/>
    <s v="LD-16855"/>
    <s v="Lela Donovan"/>
    <x v="1"/>
    <s v="United States"/>
    <x v="22"/>
    <x v="10"/>
    <n v="60653"/>
    <s v="Central"/>
    <s v="OFF-AR-10001547"/>
    <x v="1"/>
    <x v="6"/>
    <s v="Newell 311"/>
    <n v="5.3040000000000003"/>
    <n v="3"/>
    <n v="0.2"/>
    <n v="0.46410000000000001"/>
  </r>
  <r>
    <n v="6507"/>
    <s v="US-2016-128909"/>
    <x v="790"/>
    <d v="2016-10-11T00:00:00"/>
    <x v="0"/>
    <s v="SP-20545"/>
    <s v="Sibella Parks"/>
    <x v="1"/>
    <s v="United States"/>
    <x v="10"/>
    <x v="9"/>
    <n v="19143"/>
    <s v="East"/>
    <s v="OFF-PA-10001593"/>
    <x v="1"/>
    <x v="10"/>
    <s v="Xerox 1947"/>
    <n v="19.135999999999999"/>
    <n v="4"/>
    <n v="0.2"/>
    <n v="5.98"/>
  </r>
  <r>
    <n v="6508"/>
    <s v="US-2016-128909"/>
    <x v="790"/>
    <d v="2016-10-11T00:00:00"/>
    <x v="0"/>
    <s v="SP-20545"/>
    <s v="Sibella Parks"/>
    <x v="1"/>
    <s v="United States"/>
    <x v="10"/>
    <x v="9"/>
    <n v="19143"/>
    <s v="East"/>
    <s v="FUR-FU-10004071"/>
    <x v="0"/>
    <x v="5"/>
    <s v="Luxo Professional Magnifying Clamp-On Fluorescent Lamps"/>
    <n v="332.83199999999999"/>
    <n v="4"/>
    <n v="0.2"/>
    <n v="-24.962399999999999"/>
  </r>
  <r>
    <n v="6509"/>
    <s v="CA-2017-102197"/>
    <x v="698"/>
    <d v="2017-12-26T00:00:00"/>
    <x v="1"/>
    <s v="DK-13150"/>
    <s v="David Kendrick"/>
    <x v="1"/>
    <s v="United States"/>
    <x v="20"/>
    <x v="15"/>
    <n v="10009"/>
    <s v="East"/>
    <s v="OFF-PA-10001970"/>
    <x v="1"/>
    <x v="10"/>
    <s v="Xerox 1908"/>
    <n v="279.89999999999998"/>
    <n v="5"/>
    <n v="0"/>
    <n v="137.15100000000001"/>
  </r>
  <r>
    <n v="6510"/>
    <s v="CA-2017-102197"/>
    <x v="698"/>
    <d v="2017-12-26T00:00:00"/>
    <x v="1"/>
    <s v="DK-13150"/>
    <s v="David Kendrick"/>
    <x v="1"/>
    <s v="United States"/>
    <x v="20"/>
    <x v="15"/>
    <n v="10009"/>
    <s v="East"/>
    <s v="OFF-BI-10001524"/>
    <x v="1"/>
    <x v="8"/>
    <s v="GBC Premium Transparent Covers with Diagonal Lined Pattern"/>
    <n v="50.351999999999997"/>
    <n v="3"/>
    <n v="0.2"/>
    <n v="17.623200000000001"/>
  </r>
  <r>
    <n v="6511"/>
    <s v="CA-2017-102197"/>
    <x v="698"/>
    <d v="2017-12-26T00:00:00"/>
    <x v="1"/>
    <s v="DK-13150"/>
    <s v="David Kendrick"/>
    <x v="1"/>
    <s v="United States"/>
    <x v="20"/>
    <x v="15"/>
    <n v="10009"/>
    <s v="East"/>
    <s v="OFF-PA-10004156"/>
    <x v="1"/>
    <x v="10"/>
    <s v="Xerox 188"/>
    <n v="34.020000000000003"/>
    <n v="3"/>
    <n v="0"/>
    <n v="16.669799999999999"/>
  </r>
  <r>
    <n v="6512"/>
    <s v="CA-2017-167640"/>
    <x v="904"/>
    <d v="2017-03-10T00:00:00"/>
    <x v="1"/>
    <s v="FC-14245"/>
    <s v="Frank Carlisle"/>
    <x v="2"/>
    <s v="United States"/>
    <x v="8"/>
    <x v="1"/>
    <n v="94109"/>
    <s v="West"/>
    <s v="OFF-AR-10003158"/>
    <x v="1"/>
    <x v="6"/>
    <s v="Fluorescent Highlighters by Dixon"/>
    <n v="23.88"/>
    <n v="6"/>
    <n v="0"/>
    <n v="8.1191999999999993"/>
  </r>
  <r>
    <n v="6513"/>
    <s v="CA-2017-167640"/>
    <x v="904"/>
    <d v="2017-03-10T00:00:00"/>
    <x v="1"/>
    <s v="FC-14245"/>
    <s v="Frank Carlisle"/>
    <x v="2"/>
    <s v="United States"/>
    <x v="8"/>
    <x v="1"/>
    <n v="94109"/>
    <s v="West"/>
    <s v="OFF-LA-10004559"/>
    <x v="1"/>
    <x v="2"/>
    <s v="Avery 49"/>
    <n v="11.52"/>
    <n v="4"/>
    <n v="0"/>
    <n v="5.6448"/>
  </r>
  <r>
    <n v="6514"/>
    <s v="CA-2017-167640"/>
    <x v="904"/>
    <d v="2017-03-10T00:00:00"/>
    <x v="1"/>
    <s v="FC-14245"/>
    <s v="Frank Carlisle"/>
    <x v="2"/>
    <s v="United States"/>
    <x v="8"/>
    <x v="1"/>
    <n v="94109"/>
    <s v="West"/>
    <s v="OFF-PA-10001033"/>
    <x v="1"/>
    <x v="10"/>
    <s v="Xerox 1893"/>
    <n v="286.93"/>
    <n v="7"/>
    <n v="0"/>
    <n v="140.59569999999999"/>
  </r>
  <r>
    <n v="6515"/>
    <s v="CA-2017-167640"/>
    <x v="904"/>
    <d v="2017-03-10T00:00:00"/>
    <x v="1"/>
    <s v="FC-14245"/>
    <s v="Frank Carlisle"/>
    <x v="2"/>
    <s v="United States"/>
    <x v="8"/>
    <x v="1"/>
    <n v="94109"/>
    <s v="West"/>
    <s v="TEC-PH-10001336"/>
    <x v="2"/>
    <x v="7"/>
    <s v="Digium D40 VoIP phone"/>
    <n v="206.38399999999999"/>
    <n v="2"/>
    <n v="0.2"/>
    <n v="23.2182"/>
  </r>
  <r>
    <n v="6516"/>
    <s v="US-2017-116652"/>
    <x v="175"/>
    <d v="2017-09-19T00:00:00"/>
    <x v="1"/>
    <s v="RD-19480"/>
    <s v="Rick Duston"/>
    <x v="0"/>
    <s v="United States"/>
    <x v="8"/>
    <x v="1"/>
    <n v="94122"/>
    <s v="West"/>
    <s v="FUR-CH-10002961"/>
    <x v="0"/>
    <x v="1"/>
    <s v="Leather Task Chair, Black"/>
    <n v="218.352"/>
    <n v="3"/>
    <n v="0.2"/>
    <n v="0"/>
  </r>
  <r>
    <n v="6517"/>
    <s v="US-2017-116652"/>
    <x v="175"/>
    <d v="2017-09-19T00:00:00"/>
    <x v="1"/>
    <s v="RD-19480"/>
    <s v="Rick Duston"/>
    <x v="0"/>
    <s v="United States"/>
    <x v="8"/>
    <x v="1"/>
    <n v="94122"/>
    <s v="West"/>
    <s v="FUR-FU-10001488"/>
    <x v="0"/>
    <x v="5"/>
    <s v="Tenex 46&quot; x 60&quot; Computer Anti-Static Chairmat, Rectangular Shaped"/>
    <n v="529.9"/>
    <n v="5"/>
    <n v="0"/>
    <n v="105.98"/>
  </r>
  <r>
    <n v="6518"/>
    <s v="US-2017-116652"/>
    <x v="175"/>
    <d v="2017-09-19T00:00:00"/>
    <x v="1"/>
    <s v="RD-19480"/>
    <s v="Rick Duston"/>
    <x v="0"/>
    <s v="United States"/>
    <x v="8"/>
    <x v="1"/>
    <n v="94122"/>
    <s v="West"/>
    <s v="OFF-AR-10001915"/>
    <x v="1"/>
    <x v="6"/>
    <s v="Peel-Off China Markers"/>
    <n v="99.3"/>
    <n v="10"/>
    <n v="0"/>
    <n v="41.706000000000003"/>
  </r>
  <r>
    <n v="6519"/>
    <s v="US-2017-116652"/>
    <x v="175"/>
    <d v="2017-09-19T00:00:00"/>
    <x v="1"/>
    <s v="RD-19480"/>
    <s v="Rick Duston"/>
    <x v="0"/>
    <s v="United States"/>
    <x v="8"/>
    <x v="1"/>
    <n v="94122"/>
    <s v="West"/>
    <s v="OFF-AP-10001205"/>
    <x v="1"/>
    <x v="9"/>
    <s v="Belkin 5 Outlet SurgeMaster Power Centers"/>
    <n v="108.96"/>
    <n v="2"/>
    <n v="0"/>
    <n v="30.508800000000001"/>
  </r>
  <r>
    <n v="6520"/>
    <s v="US-2017-116652"/>
    <x v="175"/>
    <d v="2017-09-19T00:00:00"/>
    <x v="1"/>
    <s v="RD-19480"/>
    <s v="Rick Duston"/>
    <x v="0"/>
    <s v="United States"/>
    <x v="8"/>
    <x v="1"/>
    <n v="94122"/>
    <s v="West"/>
    <s v="OFF-BI-10004528"/>
    <x v="1"/>
    <x v="8"/>
    <s v="Cardinal Poly Pocket Divider Pockets for Ring Binders"/>
    <n v="2.6880000000000002"/>
    <n v="1"/>
    <n v="0.2"/>
    <n v="0.84"/>
  </r>
  <r>
    <n v="6521"/>
    <s v="CA-2017-138289"/>
    <x v="1034"/>
    <d v="2017-01-18T00:00:00"/>
    <x v="0"/>
    <s v="AR-10540"/>
    <s v="Andy Reiter"/>
    <x v="0"/>
    <s v="United States"/>
    <x v="25"/>
    <x v="12"/>
    <n v="49201"/>
    <s v="Central"/>
    <s v="OFF-BI-10004995"/>
    <x v="1"/>
    <x v="8"/>
    <s v="GBC DocuBind P400 Electric Binding System"/>
    <n v="5443.96"/>
    <n v="4"/>
    <n v="0"/>
    <n v="2504.2215999999999"/>
  </r>
  <r>
    <n v="6522"/>
    <s v="CA-2017-138289"/>
    <x v="1034"/>
    <d v="2017-01-18T00:00:00"/>
    <x v="0"/>
    <s v="AR-10540"/>
    <s v="Andy Reiter"/>
    <x v="0"/>
    <s v="United States"/>
    <x v="25"/>
    <x v="12"/>
    <n v="49201"/>
    <s v="Central"/>
    <s v="FUR-CH-10004626"/>
    <x v="0"/>
    <x v="1"/>
    <s v="Office Star Flex Back Scooter Chair with Aluminum Finish Frame"/>
    <n v="302.67"/>
    <n v="3"/>
    <n v="0"/>
    <n v="72.640799999999999"/>
  </r>
  <r>
    <n v="6523"/>
    <s v="CA-2017-138289"/>
    <x v="1034"/>
    <d v="2017-01-18T00:00:00"/>
    <x v="0"/>
    <s v="AR-10540"/>
    <s v="Andy Reiter"/>
    <x v="0"/>
    <s v="United States"/>
    <x v="25"/>
    <x v="12"/>
    <n v="49201"/>
    <s v="Central"/>
    <s v="OFF-PA-10001260"/>
    <x v="1"/>
    <x v="10"/>
    <s v="TOPS Money Receipt Book, Consecutively Numbered in Red,"/>
    <n v="56.07"/>
    <n v="7"/>
    <n v="0"/>
    <n v="25.2315"/>
  </r>
  <r>
    <n v="6524"/>
    <s v="CA-2016-129308"/>
    <x v="274"/>
    <d v="2016-07-13T00:00:00"/>
    <x v="1"/>
    <s v="CC-12100"/>
    <s v="Chad Cunningham"/>
    <x v="2"/>
    <s v="United States"/>
    <x v="10"/>
    <x v="9"/>
    <n v="19120"/>
    <s v="East"/>
    <s v="OFF-LA-10002945"/>
    <x v="1"/>
    <x v="2"/>
    <s v="Permanent Self-Adhesive File Folder Labels for Typewriters, 1 1/8 x 3 1/2, White"/>
    <n v="10.08"/>
    <n v="2"/>
    <n v="0.2"/>
    <n v="3.2759999999999998"/>
  </r>
  <r>
    <n v="6525"/>
    <s v="CA-2016-129308"/>
    <x v="274"/>
    <d v="2016-07-13T00:00:00"/>
    <x v="1"/>
    <s v="CC-12100"/>
    <s v="Chad Cunningham"/>
    <x v="2"/>
    <s v="United States"/>
    <x v="10"/>
    <x v="9"/>
    <n v="19120"/>
    <s v="East"/>
    <s v="TEC-PH-10002310"/>
    <x v="2"/>
    <x v="7"/>
    <s v="Panasonic KX T7731-B Digital phone"/>
    <n v="59.994"/>
    <n v="1"/>
    <n v="0.4"/>
    <n v="-12.998699999999999"/>
  </r>
  <r>
    <n v="6526"/>
    <s v="CA-2016-129308"/>
    <x v="274"/>
    <d v="2016-07-13T00:00:00"/>
    <x v="1"/>
    <s v="CC-12100"/>
    <s v="Chad Cunningham"/>
    <x v="2"/>
    <s v="United States"/>
    <x v="10"/>
    <x v="9"/>
    <n v="19120"/>
    <s v="East"/>
    <s v="OFF-BI-10001525"/>
    <x v="1"/>
    <x v="8"/>
    <s v="Acco Pressboard Covers with Storage Hooks, 14 7/8&quot; x 11&quot;, Executive Red"/>
    <n v="5.7149999999999999"/>
    <n v="5"/>
    <n v="0.7"/>
    <n v="-4.7625000000000002"/>
  </r>
  <r>
    <n v="6527"/>
    <s v="CA-2016-129308"/>
    <x v="274"/>
    <d v="2016-07-13T00:00:00"/>
    <x v="1"/>
    <s v="CC-12100"/>
    <s v="Chad Cunningham"/>
    <x v="2"/>
    <s v="United States"/>
    <x v="10"/>
    <x v="9"/>
    <n v="19120"/>
    <s v="East"/>
    <s v="OFF-BI-10001308"/>
    <x v="1"/>
    <x v="8"/>
    <s v="GBC Standard Plastic Binding Systems' Combs"/>
    <n v="9.42"/>
    <n v="5"/>
    <n v="0.7"/>
    <n v="-7.85"/>
  </r>
  <r>
    <n v="6528"/>
    <s v="CA-2016-157791"/>
    <x v="443"/>
    <d v="2016-12-28T00:00:00"/>
    <x v="0"/>
    <s v="CA-11965"/>
    <s v="Carol Adams"/>
    <x v="1"/>
    <s v="United States"/>
    <x v="99"/>
    <x v="34"/>
    <n v="2886"/>
    <s v="East"/>
    <s v="TEC-CO-10002095"/>
    <x v="2"/>
    <x v="16"/>
    <s v="Hewlett Packard 610 Color Digital Copier / Printer"/>
    <n v="1999.96"/>
    <n v="4"/>
    <n v="0"/>
    <n v="899.98199999999997"/>
  </r>
  <r>
    <n v="6529"/>
    <s v="CA-2014-146864"/>
    <x v="1091"/>
    <d v="2014-12-26T00:00:00"/>
    <x v="1"/>
    <s v="BT-11530"/>
    <s v="Bradley Talbott"/>
    <x v="2"/>
    <s v="United States"/>
    <x v="20"/>
    <x v="15"/>
    <n v="10024"/>
    <s v="East"/>
    <s v="OFF-ST-10004946"/>
    <x v="1"/>
    <x v="4"/>
    <s v="Desktop 3-Pocket Hot File"/>
    <n v="216.4"/>
    <n v="4"/>
    <n v="0"/>
    <n v="56.264000000000003"/>
  </r>
  <r>
    <n v="6530"/>
    <s v="CA-2014-103744"/>
    <x v="1116"/>
    <d v="2014-02-27T00:00:00"/>
    <x v="1"/>
    <s v="MG-17875"/>
    <s v="Michael Grace"/>
    <x v="2"/>
    <s v="United States"/>
    <x v="236"/>
    <x v="5"/>
    <n v="79907"/>
    <s v="Central"/>
    <s v="OFF-LA-10004425"/>
    <x v="1"/>
    <x v="2"/>
    <s v="Staple-on labels"/>
    <n v="6.9359999999999999"/>
    <n v="3"/>
    <n v="0.2"/>
    <n v="2.3409"/>
  </r>
  <r>
    <n v="6531"/>
    <s v="CA-2014-103744"/>
    <x v="1116"/>
    <d v="2014-02-27T00:00:00"/>
    <x v="1"/>
    <s v="MG-17875"/>
    <s v="Michael Grace"/>
    <x v="2"/>
    <s v="United States"/>
    <x v="236"/>
    <x v="5"/>
    <n v="79907"/>
    <s v="Central"/>
    <s v="OFF-BI-10000320"/>
    <x v="1"/>
    <x v="8"/>
    <s v="GBC Plastic Binding Combs"/>
    <n v="4.4279999999999999"/>
    <n v="3"/>
    <n v="0.8"/>
    <n v="-6.8634000000000004"/>
  </r>
  <r>
    <n v="6532"/>
    <s v="US-2017-107384"/>
    <x v="769"/>
    <d v="2017-12-08T00:00:00"/>
    <x v="1"/>
    <s v="TP-21130"/>
    <s v="Theone Pippenger"/>
    <x v="0"/>
    <s v="United States"/>
    <x v="30"/>
    <x v="11"/>
    <n v="55901"/>
    <s v="Central"/>
    <s v="OFF-AR-10001315"/>
    <x v="1"/>
    <x v="6"/>
    <s v="Newell 310"/>
    <n v="8.8000000000000007"/>
    <n v="5"/>
    <n v="0"/>
    <n v="2.552"/>
  </r>
  <r>
    <n v="6533"/>
    <s v="US-2017-107384"/>
    <x v="769"/>
    <d v="2017-12-08T00:00:00"/>
    <x v="1"/>
    <s v="TP-21130"/>
    <s v="Theone Pippenger"/>
    <x v="0"/>
    <s v="United States"/>
    <x v="30"/>
    <x v="11"/>
    <n v="55901"/>
    <s v="Central"/>
    <s v="TEC-AC-10004595"/>
    <x v="2"/>
    <x v="11"/>
    <s v="First Data TMFD35 PIN Pad"/>
    <n v="142.80000000000001"/>
    <n v="1"/>
    <n v="0"/>
    <n v="29.988"/>
  </r>
  <r>
    <n v="6534"/>
    <s v="US-2017-107384"/>
    <x v="769"/>
    <d v="2017-12-08T00:00:00"/>
    <x v="1"/>
    <s v="TP-21130"/>
    <s v="Theone Pippenger"/>
    <x v="0"/>
    <s v="United States"/>
    <x v="30"/>
    <x v="11"/>
    <n v="55901"/>
    <s v="Central"/>
    <s v="TEC-AC-10001539"/>
    <x v="2"/>
    <x v="11"/>
    <s v="Logitech G430 Surround Sound Gaming Headset with Dolby 7.1 Technology"/>
    <n v="399.95"/>
    <n v="5"/>
    <n v="0"/>
    <n v="143.982"/>
  </r>
  <r>
    <n v="6535"/>
    <s v="CA-2014-128209"/>
    <x v="664"/>
    <d v="2014-11-22T00:00:00"/>
    <x v="1"/>
    <s v="GT-14710"/>
    <s v="Greg Tran"/>
    <x v="0"/>
    <s v="United States"/>
    <x v="198"/>
    <x v="15"/>
    <n v="14215"/>
    <s v="East"/>
    <s v="OFF-BI-10001359"/>
    <x v="1"/>
    <x v="8"/>
    <s v="GBC DocuBind TL300 Electric Binding System"/>
    <n v="2152.7759999999998"/>
    <n v="3"/>
    <n v="0.2"/>
    <n v="726.56190000000004"/>
  </r>
  <r>
    <n v="6536"/>
    <s v="CA-2014-128209"/>
    <x v="664"/>
    <d v="2014-11-22T00:00:00"/>
    <x v="1"/>
    <s v="GT-14710"/>
    <s v="Greg Tran"/>
    <x v="0"/>
    <s v="United States"/>
    <x v="198"/>
    <x v="15"/>
    <n v="14215"/>
    <s v="East"/>
    <s v="FUR-BO-10002213"/>
    <x v="0"/>
    <x v="0"/>
    <s v="DMI Eclipse Executive Suite Bookcases"/>
    <n v="4007.84"/>
    <n v="10"/>
    <n v="0.2"/>
    <n v="-50.097999999999999"/>
  </r>
  <r>
    <n v="6537"/>
    <s v="CA-2014-169684"/>
    <x v="22"/>
    <d v="2014-10-23T00:00:00"/>
    <x v="2"/>
    <s v="FH-14365"/>
    <s v="Fred Hopkins"/>
    <x v="1"/>
    <s v="United States"/>
    <x v="289"/>
    <x v="18"/>
    <n v="37918"/>
    <s v="South"/>
    <s v="FUR-TA-10003008"/>
    <x v="0"/>
    <x v="3"/>
    <s v="Lesro Round Back Collection Coffee Table, End Table"/>
    <n v="328.59"/>
    <n v="3"/>
    <n v="0.4"/>
    <n v="-147.8655"/>
  </r>
  <r>
    <n v="6538"/>
    <s v="CA-2014-169684"/>
    <x v="22"/>
    <d v="2014-10-23T00:00:00"/>
    <x v="2"/>
    <s v="FH-14365"/>
    <s v="Fred Hopkins"/>
    <x v="1"/>
    <s v="United States"/>
    <x v="289"/>
    <x v="18"/>
    <n v="37918"/>
    <s v="South"/>
    <s v="OFF-ST-10000934"/>
    <x v="1"/>
    <x v="4"/>
    <s v="Contico 72&quot;H Heavy-Duty Storage System"/>
    <n v="98.352000000000004"/>
    <n v="3"/>
    <n v="0.2"/>
    <n v="-24.588000000000001"/>
  </r>
  <r>
    <n v="6539"/>
    <s v="CA-2015-109862"/>
    <x v="969"/>
    <d v="2015-10-30T00:00:00"/>
    <x v="1"/>
    <s v="HK-14890"/>
    <s v="Heather Kirkland"/>
    <x v="1"/>
    <s v="United States"/>
    <x v="46"/>
    <x v="13"/>
    <n v="19711"/>
    <s v="East"/>
    <s v="TEC-PH-10004042"/>
    <x v="2"/>
    <x v="7"/>
    <s v="ClearOne Communications CHAT 70 OC Speaker Phone"/>
    <n v="158.99"/>
    <n v="1"/>
    <n v="0"/>
    <n v="41.337400000000002"/>
  </r>
  <r>
    <n v="6540"/>
    <s v="CA-2015-109862"/>
    <x v="969"/>
    <d v="2015-10-30T00:00:00"/>
    <x v="1"/>
    <s v="HK-14890"/>
    <s v="Heather Kirkland"/>
    <x v="1"/>
    <s v="United States"/>
    <x v="46"/>
    <x v="13"/>
    <n v="19711"/>
    <s v="East"/>
    <s v="FUR-CH-10002439"/>
    <x v="0"/>
    <x v="1"/>
    <s v="Iceberg Nesting Folding Chair, 19w x 6d x 43h"/>
    <n v="291.10000000000002"/>
    <n v="5"/>
    <n v="0"/>
    <n v="75.686000000000007"/>
  </r>
  <r>
    <n v="6541"/>
    <s v="US-2017-107888"/>
    <x v="673"/>
    <d v="2017-11-19T00:00:00"/>
    <x v="2"/>
    <s v="CC-12220"/>
    <s v="Chris Cortes"/>
    <x v="0"/>
    <s v="United States"/>
    <x v="4"/>
    <x v="4"/>
    <n v="98103"/>
    <s v="West"/>
    <s v="OFF-PA-10001363"/>
    <x v="1"/>
    <x v="10"/>
    <s v="Xerox 1933"/>
    <n v="73.680000000000007"/>
    <n v="6"/>
    <n v="0"/>
    <n v="34.629600000000003"/>
  </r>
  <r>
    <n v="6542"/>
    <s v="US-2017-107888"/>
    <x v="673"/>
    <d v="2017-11-19T00:00:00"/>
    <x v="2"/>
    <s v="CC-12220"/>
    <s v="Chris Cortes"/>
    <x v="0"/>
    <s v="United States"/>
    <x v="4"/>
    <x v="4"/>
    <n v="98103"/>
    <s v="West"/>
    <s v="FUR-FU-10003394"/>
    <x v="0"/>
    <x v="5"/>
    <s v="Tenex &quot;The Solids&quot; Textured Chair Mats"/>
    <n v="139.91999999999999"/>
    <n v="2"/>
    <n v="0"/>
    <n v="23.7864"/>
  </r>
  <r>
    <n v="6543"/>
    <s v="US-2017-107888"/>
    <x v="673"/>
    <d v="2017-11-19T00:00:00"/>
    <x v="2"/>
    <s v="CC-12220"/>
    <s v="Chris Cortes"/>
    <x v="0"/>
    <s v="United States"/>
    <x v="4"/>
    <x v="4"/>
    <n v="98103"/>
    <s v="West"/>
    <s v="TEC-PH-10003171"/>
    <x v="2"/>
    <x v="7"/>
    <s v="Plantronics Encore H101 Dual Earpieces Headset"/>
    <n v="107.88"/>
    <n v="3"/>
    <n v="0.2"/>
    <n v="10.788"/>
  </r>
  <r>
    <n v="6544"/>
    <s v="US-2017-107888"/>
    <x v="673"/>
    <d v="2017-11-19T00:00:00"/>
    <x v="2"/>
    <s v="CC-12220"/>
    <s v="Chris Cortes"/>
    <x v="0"/>
    <s v="United States"/>
    <x v="4"/>
    <x v="4"/>
    <n v="98103"/>
    <s v="West"/>
    <s v="OFF-ST-10003123"/>
    <x v="1"/>
    <x v="4"/>
    <s v="Fellowes Bases and Tops For Staxonsteel/High-Stak Systems"/>
    <n v="33.29"/>
    <n v="1"/>
    <n v="0"/>
    <n v="7.9896000000000003"/>
  </r>
  <r>
    <n v="6545"/>
    <s v="US-2017-154872"/>
    <x v="304"/>
    <d v="2017-05-18T00:00:00"/>
    <x v="1"/>
    <s v="DP-13000"/>
    <s v="Darren Powers"/>
    <x v="0"/>
    <s v="United States"/>
    <x v="138"/>
    <x v="24"/>
    <n v="44105"/>
    <s v="East"/>
    <s v="OFF-BI-10003007"/>
    <x v="1"/>
    <x v="8"/>
    <s v="Premium Transparent Presentation Covers, No Pattern/Clear, 8 1/2&quot; x 11&quot;"/>
    <n v="58.17"/>
    <n v="5"/>
    <n v="0.7"/>
    <n v="-46.536000000000001"/>
  </r>
  <r>
    <n v="6546"/>
    <s v="US-2017-154872"/>
    <x v="304"/>
    <d v="2017-05-18T00:00:00"/>
    <x v="1"/>
    <s v="DP-13000"/>
    <s v="Darren Powers"/>
    <x v="0"/>
    <s v="United States"/>
    <x v="138"/>
    <x v="24"/>
    <n v="44105"/>
    <s v="East"/>
    <s v="OFF-LA-10000973"/>
    <x v="1"/>
    <x v="2"/>
    <s v="Avery 502"/>
    <n v="5.04"/>
    <n v="2"/>
    <n v="0.2"/>
    <n v="1.764"/>
  </r>
  <r>
    <n v="6547"/>
    <s v="US-2017-154872"/>
    <x v="304"/>
    <d v="2017-05-18T00:00:00"/>
    <x v="1"/>
    <s v="DP-13000"/>
    <s v="Darren Powers"/>
    <x v="0"/>
    <s v="United States"/>
    <x v="138"/>
    <x v="24"/>
    <n v="44105"/>
    <s v="East"/>
    <s v="OFF-PA-10000483"/>
    <x v="1"/>
    <x v="10"/>
    <s v="Xerox 19"/>
    <n v="24.783999999999999"/>
    <n v="1"/>
    <n v="0.2"/>
    <n v="7.7450000000000001"/>
  </r>
  <r>
    <n v="6548"/>
    <s v="CA-2014-113880"/>
    <x v="72"/>
    <d v="2014-03-05T00:00:00"/>
    <x v="1"/>
    <s v="VF-21715"/>
    <s v="Vicky Freymann"/>
    <x v="2"/>
    <s v="United States"/>
    <x v="308"/>
    <x v="10"/>
    <n v="60126"/>
    <s v="Central"/>
    <s v="FUR-CH-10000863"/>
    <x v="0"/>
    <x v="1"/>
    <s v="Novimex Swivel Fabric Task Chair"/>
    <n v="634.11599999999999"/>
    <n v="6"/>
    <n v="0.3"/>
    <n v="-172.1172"/>
  </r>
  <r>
    <n v="6549"/>
    <s v="CA-2014-113880"/>
    <x v="72"/>
    <d v="2014-03-05T00:00:00"/>
    <x v="1"/>
    <s v="VF-21715"/>
    <s v="Vicky Freymann"/>
    <x v="2"/>
    <s v="United States"/>
    <x v="308"/>
    <x v="10"/>
    <n v="60126"/>
    <s v="Central"/>
    <s v="OFF-PA-10003036"/>
    <x v="1"/>
    <x v="10"/>
    <s v="Black Print Carbonless 8 1/2&quot; x 8 1/4&quot; Rapid Memo Book"/>
    <n v="17.472000000000001"/>
    <n v="3"/>
    <n v="0.2"/>
    <n v="5.6783999999999999"/>
  </r>
  <r>
    <n v="6550"/>
    <s v="US-2015-164966"/>
    <x v="117"/>
    <d v="2015-08-01T00:00:00"/>
    <x v="2"/>
    <s v="GH-14410"/>
    <s v="Gary Hansen"/>
    <x v="2"/>
    <s v="United States"/>
    <x v="69"/>
    <x v="11"/>
    <n v="55044"/>
    <s v="Central"/>
    <s v="FUR-CH-10002304"/>
    <x v="0"/>
    <x v="1"/>
    <s v="Global Stack Chair without Arms, Black"/>
    <n v="155.88"/>
    <n v="6"/>
    <n v="0"/>
    <n v="38.97"/>
  </r>
  <r>
    <n v="6551"/>
    <s v="CA-2015-126739"/>
    <x v="549"/>
    <d v="2015-11-03T00:00:00"/>
    <x v="0"/>
    <s v="JH-16180"/>
    <s v="Justin Hirsh"/>
    <x v="0"/>
    <s v="United States"/>
    <x v="20"/>
    <x v="15"/>
    <n v="10035"/>
    <s v="East"/>
    <s v="FUR-CH-10000422"/>
    <x v="0"/>
    <x v="1"/>
    <s v="Global Highback Leather Tilter in Burgundy"/>
    <n v="327.56400000000002"/>
    <n v="4"/>
    <n v="0.1"/>
    <n v="21.837599999999998"/>
  </r>
  <r>
    <n v="6552"/>
    <s v="CA-2017-161578"/>
    <x v="819"/>
    <d v="2017-12-21T00:00:00"/>
    <x v="0"/>
    <s v="RB-19465"/>
    <s v="Rick Bensley"/>
    <x v="2"/>
    <s v="United States"/>
    <x v="1"/>
    <x v="1"/>
    <n v="90036"/>
    <s v="West"/>
    <s v="OFF-PA-10002986"/>
    <x v="1"/>
    <x v="10"/>
    <s v="Xerox 1898"/>
    <n v="13.36"/>
    <n v="2"/>
    <n v="0"/>
    <n v="6.4127999999999998"/>
  </r>
  <r>
    <n v="6553"/>
    <s v="CA-2017-161578"/>
    <x v="819"/>
    <d v="2017-12-21T00:00:00"/>
    <x v="0"/>
    <s v="RB-19465"/>
    <s v="Rick Bensley"/>
    <x v="2"/>
    <s v="United States"/>
    <x v="1"/>
    <x v="1"/>
    <n v="90036"/>
    <s v="West"/>
    <s v="OFF-ST-10002289"/>
    <x v="1"/>
    <x v="4"/>
    <s v="Safco Wire Cube Shelving System, For Use as 4 or 5 14&quot; Cubes, Black"/>
    <n v="158.9"/>
    <n v="5"/>
    <n v="0"/>
    <n v="7.9450000000000003"/>
  </r>
  <r>
    <n v="6554"/>
    <s v="CA-2014-137092"/>
    <x v="22"/>
    <d v="2014-10-22T00:00:00"/>
    <x v="0"/>
    <s v="LS-16975"/>
    <s v="Lindsay Shagiari"/>
    <x v="2"/>
    <s v="United States"/>
    <x v="22"/>
    <x v="10"/>
    <n v="60653"/>
    <s v="Central"/>
    <s v="TEC-AC-10001606"/>
    <x v="2"/>
    <x v="11"/>
    <s v="Logitech Wireless Performance Mouse MX for PC and Mac"/>
    <n v="319.96800000000002"/>
    <n v="4"/>
    <n v="0.2"/>
    <n v="71.992800000000003"/>
  </r>
  <r>
    <n v="6555"/>
    <s v="CA-2014-137092"/>
    <x v="22"/>
    <d v="2014-10-22T00:00:00"/>
    <x v="0"/>
    <s v="LS-16975"/>
    <s v="Lindsay Shagiari"/>
    <x v="2"/>
    <s v="United States"/>
    <x v="22"/>
    <x v="10"/>
    <n v="60653"/>
    <s v="Central"/>
    <s v="OFF-ST-10003805"/>
    <x v="1"/>
    <x v="4"/>
    <s v="24 Capacity Maxi Data Binder Racks, Pearl"/>
    <n v="505.32"/>
    <n v="3"/>
    <n v="0.2"/>
    <n v="31.5825"/>
  </r>
  <r>
    <n v="6556"/>
    <s v="CA-2014-137092"/>
    <x v="22"/>
    <d v="2014-10-22T00:00:00"/>
    <x v="0"/>
    <s v="LS-16975"/>
    <s v="Lindsay Shagiari"/>
    <x v="2"/>
    <s v="United States"/>
    <x v="22"/>
    <x v="10"/>
    <n v="60653"/>
    <s v="Central"/>
    <s v="OFF-PA-10002109"/>
    <x v="1"/>
    <x v="10"/>
    <s v="Wirebound Voice Message Log Book"/>
    <n v="3.8079999999999998"/>
    <n v="1"/>
    <n v="0.2"/>
    <n v="1.2376"/>
  </r>
  <r>
    <n v="6557"/>
    <s v="CA-2014-137092"/>
    <x v="22"/>
    <d v="2014-10-22T00:00:00"/>
    <x v="0"/>
    <s v="LS-16975"/>
    <s v="Lindsay Shagiari"/>
    <x v="2"/>
    <s v="United States"/>
    <x v="22"/>
    <x v="10"/>
    <n v="60653"/>
    <s v="Central"/>
    <s v="OFF-BI-10000632"/>
    <x v="1"/>
    <x v="8"/>
    <s v="Satellite Sectional Post Binders"/>
    <n v="8.6820000000000004"/>
    <n v="1"/>
    <n v="0.8"/>
    <n v="-14.759399999999999"/>
  </r>
  <r>
    <n v="6558"/>
    <s v="CA-2014-137092"/>
    <x v="22"/>
    <d v="2014-10-22T00:00:00"/>
    <x v="0"/>
    <s v="LS-16975"/>
    <s v="Lindsay Shagiari"/>
    <x v="2"/>
    <s v="United States"/>
    <x v="22"/>
    <x v="10"/>
    <n v="60653"/>
    <s v="Central"/>
    <s v="OFF-LA-10003510"/>
    <x v="1"/>
    <x v="2"/>
    <s v="Avery 4027 File Folder Labels for Dot Matrix Printers, 5000 Labels per Box, White"/>
    <n v="24.423999999999999"/>
    <n v="1"/>
    <n v="0.2"/>
    <n v="7.9378000000000002"/>
  </r>
  <r>
    <n v="6559"/>
    <s v="CA-2015-166947"/>
    <x v="1117"/>
    <d v="2015-06-10T00:00:00"/>
    <x v="1"/>
    <s v="EB-13750"/>
    <s v="Edward Becker"/>
    <x v="1"/>
    <s v="United States"/>
    <x v="198"/>
    <x v="15"/>
    <n v="14215"/>
    <s v="East"/>
    <s v="FUR-CH-10004997"/>
    <x v="0"/>
    <x v="1"/>
    <s v="Hon Every-Day Series Multi-Task Chairs"/>
    <n v="1522.6379999999999"/>
    <n v="9"/>
    <n v="0.1"/>
    <n v="169.18199999999999"/>
  </r>
  <r>
    <n v="6560"/>
    <s v="CA-2016-160941"/>
    <x v="658"/>
    <d v="2016-07-26T00:00:00"/>
    <x v="1"/>
    <s v="DK-12835"/>
    <s v="Damala Kotsonis"/>
    <x v="1"/>
    <s v="United States"/>
    <x v="43"/>
    <x v="1"/>
    <n v="95661"/>
    <s v="West"/>
    <s v="OFF-EN-10003001"/>
    <x v="1"/>
    <x v="12"/>
    <s v="Ames Color-File Green Diamond Border X-ray Mailers"/>
    <n v="419.9"/>
    <n v="5"/>
    <n v="0"/>
    <n v="197.35300000000001"/>
  </r>
  <r>
    <n v="6561"/>
    <s v="CA-2016-160941"/>
    <x v="658"/>
    <d v="2016-07-26T00:00:00"/>
    <x v="1"/>
    <s v="DK-12835"/>
    <s v="Damala Kotsonis"/>
    <x v="1"/>
    <s v="United States"/>
    <x v="43"/>
    <x v="1"/>
    <n v="95661"/>
    <s v="West"/>
    <s v="OFF-LA-10003766"/>
    <x v="1"/>
    <x v="2"/>
    <s v="Self-Adhesive Removable Labels"/>
    <n v="3.15"/>
    <n v="1"/>
    <n v="0"/>
    <n v="1.512"/>
  </r>
  <r>
    <n v="6562"/>
    <s v="CA-2017-144680"/>
    <x v="185"/>
    <d v="2017-04-02T00:00:00"/>
    <x v="2"/>
    <s v="SC-20260"/>
    <s v="Scott Cohen"/>
    <x v="1"/>
    <s v="United States"/>
    <x v="81"/>
    <x v="5"/>
    <n v="76017"/>
    <s v="Central"/>
    <s v="OFF-AP-10003040"/>
    <x v="1"/>
    <x v="9"/>
    <s v="Fellowes 8 Outlet Superior Workstation Surge Protector w/o Phone/Fax/Modem Protection"/>
    <n v="33.619999999999997"/>
    <n v="5"/>
    <n v="0.8"/>
    <n v="-90.774000000000001"/>
  </r>
  <r>
    <n v="6563"/>
    <s v="CA-2014-166086"/>
    <x v="1118"/>
    <d v="2014-05-12T00:00:00"/>
    <x v="1"/>
    <s v="CT-11995"/>
    <s v="Carol Triggs"/>
    <x v="0"/>
    <s v="United States"/>
    <x v="104"/>
    <x v="31"/>
    <n v="1841"/>
    <s v="East"/>
    <s v="OFF-BI-10001078"/>
    <x v="1"/>
    <x v="8"/>
    <s v="Acco PRESSTEX Data Binder with Storage Hooks, Dark Blue, 14 7/8&quot; X 11&quot;"/>
    <n v="16.14"/>
    <n v="3"/>
    <n v="0"/>
    <n v="7.9085999999999999"/>
  </r>
  <r>
    <n v="6564"/>
    <s v="CA-2014-166086"/>
    <x v="1118"/>
    <d v="2014-05-12T00:00:00"/>
    <x v="1"/>
    <s v="CT-11995"/>
    <s v="Carol Triggs"/>
    <x v="0"/>
    <s v="United States"/>
    <x v="104"/>
    <x v="31"/>
    <n v="1841"/>
    <s v="East"/>
    <s v="FUR-TA-10003469"/>
    <x v="0"/>
    <x v="3"/>
    <s v="Balt Split Level Computer Training Table"/>
    <n v="194.25"/>
    <n v="2"/>
    <n v="0.3"/>
    <n v="-38.85"/>
  </r>
  <r>
    <n v="6565"/>
    <s v="CA-2014-166086"/>
    <x v="1118"/>
    <d v="2014-05-12T00:00:00"/>
    <x v="1"/>
    <s v="CT-11995"/>
    <s v="Carol Triggs"/>
    <x v="0"/>
    <s v="United States"/>
    <x v="104"/>
    <x v="31"/>
    <n v="1841"/>
    <s v="East"/>
    <s v="OFF-AR-10002578"/>
    <x v="1"/>
    <x v="6"/>
    <s v="Newell 335"/>
    <n v="8.64"/>
    <n v="3"/>
    <n v="0"/>
    <n v="2.5055999999999998"/>
  </r>
  <r>
    <n v="6566"/>
    <s v="CA-2014-166086"/>
    <x v="1118"/>
    <d v="2014-05-12T00:00:00"/>
    <x v="1"/>
    <s v="CT-11995"/>
    <s v="Carol Triggs"/>
    <x v="0"/>
    <s v="United States"/>
    <x v="104"/>
    <x v="31"/>
    <n v="1841"/>
    <s v="East"/>
    <s v="FUR-CH-10004675"/>
    <x v="0"/>
    <x v="1"/>
    <s v="Lifetime Advantage Folding Chairs, 4/Carton"/>
    <n v="872.32"/>
    <n v="4"/>
    <n v="0"/>
    <n v="244.24959999999999"/>
  </r>
  <r>
    <n v="6567"/>
    <s v="CA-2017-131282"/>
    <x v="1119"/>
    <d v="2017-02-08T00:00:00"/>
    <x v="0"/>
    <s v="CB-12025"/>
    <s v="Cassandra Brandow"/>
    <x v="0"/>
    <s v="United States"/>
    <x v="435"/>
    <x v="5"/>
    <n v="76706"/>
    <s v="Central"/>
    <s v="OFF-BI-10004632"/>
    <x v="1"/>
    <x v="8"/>
    <s v="Ibico Hi-Tech Manual Binding System"/>
    <n v="243.99199999999999"/>
    <n v="4"/>
    <n v="0.8"/>
    <n v="-426.98599999999999"/>
  </r>
  <r>
    <n v="6568"/>
    <s v="CA-2017-131282"/>
    <x v="1119"/>
    <d v="2017-02-08T00:00:00"/>
    <x v="0"/>
    <s v="CB-12025"/>
    <s v="Cassandra Brandow"/>
    <x v="0"/>
    <s v="United States"/>
    <x v="435"/>
    <x v="5"/>
    <n v="76706"/>
    <s v="Central"/>
    <s v="OFF-AR-10003087"/>
    <x v="1"/>
    <x v="6"/>
    <s v="Staples in misc. colors"/>
    <n v="7.12"/>
    <n v="5"/>
    <n v="0.2"/>
    <n v="0.71199999999999997"/>
  </r>
  <r>
    <n v="6569"/>
    <s v="CA-2014-100678"/>
    <x v="891"/>
    <d v="2014-04-22T00:00:00"/>
    <x v="1"/>
    <s v="KM-16720"/>
    <s v="Kunst Miller"/>
    <x v="0"/>
    <s v="United States"/>
    <x v="12"/>
    <x v="5"/>
    <n v="77095"/>
    <s v="Central"/>
    <s v="OFF-AR-10001868"/>
    <x v="1"/>
    <x v="6"/>
    <s v="Prang Dustless Chalk Sticks"/>
    <n v="2.6880000000000002"/>
    <n v="2"/>
    <n v="0.2"/>
    <n v="1.008"/>
  </r>
  <r>
    <n v="6570"/>
    <s v="CA-2014-100678"/>
    <x v="891"/>
    <d v="2014-04-22T00:00:00"/>
    <x v="1"/>
    <s v="KM-16720"/>
    <s v="Kunst Miller"/>
    <x v="0"/>
    <s v="United States"/>
    <x v="12"/>
    <x v="5"/>
    <n v="77095"/>
    <s v="Central"/>
    <s v="FUR-CH-10002602"/>
    <x v="0"/>
    <x v="1"/>
    <s v="DMI Arturo Collection Mission-style Design Wood Chair"/>
    <n v="317.05799999999999"/>
    <n v="3"/>
    <n v="0.3"/>
    <n v="-18.117599999999999"/>
  </r>
  <r>
    <n v="6571"/>
    <s v="CA-2014-100678"/>
    <x v="891"/>
    <d v="2014-04-22T00:00:00"/>
    <x v="1"/>
    <s v="KM-16720"/>
    <s v="Kunst Miller"/>
    <x v="0"/>
    <s v="United States"/>
    <x v="12"/>
    <x v="5"/>
    <n v="77095"/>
    <s v="Central"/>
    <s v="OFF-EN-10000056"/>
    <x v="1"/>
    <x v="12"/>
    <s v="Cameo Buff Policy Envelopes"/>
    <n v="149.352"/>
    <n v="3"/>
    <n v="0.2"/>
    <n v="50.406300000000002"/>
  </r>
  <r>
    <n v="6572"/>
    <s v="CA-2014-100678"/>
    <x v="891"/>
    <d v="2014-04-22T00:00:00"/>
    <x v="1"/>
    <s v="KM-16720"/>
    <s v="Kunst Miller"/>
    <x v="0"/>
    <s v="United States"/>
    <x v="12"/>
    <x v="5"/>
    <n v="77095"/>
    <s v="Central"/>
    <s v="TEC-AC-10000474"/>
    <x v="2"/>
    <x v="11"/>
    <s v="Kensington Expert Mouse Optical USB Trackball for PC or Mac"/>
    <n v="227.976"/>
    <n v="3"/>
    <n v="0.2"/>
    <n v="28.497"/>
  </r>
  <r>
    <n v="6573"/>
    <s v="CA-2016-161543"/>
    <x v="1120"/>
    <d v="2016-05-16T00:00:00"/>
    <x v="1"/>
    <s v="RD-19720"/>
    <s v="Roger Demir"/>
    <x v="0"/>
    <s v="United States"/>
    <x v="4"/>
    <x v="4"/>
    <n v="98105"/>
    <s v="West"/>
    <s v="OFF-PA-10003971"/>
    <x v="1"/>
    <x v="10"/>
    <s v="Xerox 1965"/>
    <n v="11.96"/>
    <n v="2"/>
    <n v="0"/>
    <n v="5.8604000000000003"/>
  </r>
  <r>
    <n v="6574"/>
    <s v="CA-2016-160535"/>
    <x v="881"/>
    <d v="2016-11-30T00:00:00"/>
    <x v="1"/>
    <s v="BP-11050"/>
    <s v="Barry Pond"/>
    <x v="1"/>
    <s v="United States"/>
    <x v="135"/>
    <x v="30"/>
    <n v="7060"/>
    <s v="East"/>
    <s v="OFF-ST-10000689"/>
    <x v="1"/>
    <x v="4"/>
    <s v="Fellowes Strictly Business Drawer File, Letter/Legal Size"/>
    <n v="563.4"/>
    <n v="4"/>
    <n v="0"/>
    <n v="67.608000000000004"/>
  </r>
  <r>
    <n v="6575"/>
    <s v="CA-2016-160535"/>
    <x v="881"/>
    <d v="2016-11-30T00:00:00"/>
    <x v="1"/>
    <s v="BP-11050"/>
    <s v="Barry Pond"/>
    <x v="1"/>
    <s v="United States"/>
    <x v="135"/>
    <x v="30"/>
    <n v="7060"/>
    <s v="East"/>
    <s v="TEC-MA-10004255"/>
    <x v="2"/>
    <x v="15"/>
    <s v="Konica Minolta magicolor 1690MF Multifunction Printer"/>
    <n v="319.92"/>
    <n v="8"/>
    <n v="0"/>
    <n v="118.3704"/>
  </r>
  <r>
    <n v="6576"/>
    <s v="CA-2017-123085"/>
    <x v="448"/>
    <d v="2017-03-08T00:00:00"/>
    <x v="1"/>
    <s v="EJ-13720"/>
    <s v="Ed Jacobs"/>
    <x v="0"/>
    <s v="United States"/>
    <x v="1"/>
    <x v="1"/>
    <n v="90008"/>
    <s v="West"/>
    <s v="TEC-AC-10000990"/>
    <x v="2"/>
    <x v="11"/>
    <s v="Imation Bio 2GB USB Flash Drive Imation Corp"/>
    <n v="1049.44"/>
    <n v="8"/>
    <n v="0"/>
    <n v="440.76479999999998"/>
  </r>
  <r>
    <n v="6577"/>
    <s v="CA-2017-123085"/>
    <x v="448"/>
    <d v="2017-03-08T00:00:00"/>
    <x v="1"/>
    <s v="EJ-13720"/>
    <s v="Ed Jacobs"/>
    <x v="0"/>
    <s v="United States"/>
    <x v="1"/>
    <x v="1"/>
    <n v="90008"/>
    <s v="West"/>
    <s v="FUR-CH-10003968"/>
    <x v="0"/>
    <x v="1"/>
    <s v="Novimex Turbo Task Chair"/>
    <n v="170.352"/>
    <n v="3"/>
    <n v="0.2"/>
    <n v="-17.0352"/>
  </r>
  <r>
    <n v="6578"/>
    <s v="CA-2015-153752"/>
    <x v="401"/>
    <d v="2015-12-11T00:00:00"/>
    <x v="0"/>
    <s v="RO-19780"/>
    <s v="Rose O'Brian"/>
    <x v="0"/>
    <s v="United States"/>
    <x v="81"/>
    <x v="17"/>
    <n v="22204"/>
    <s v="South"/>
    <s v="TEC-PH-10001615"/>
    <x v="2"/>
    <x v="7"/>
    <s v="AT&amp;T CL82213"/>
    <n v="173.94"/>
    <n v="6"/>
    <n v="0"/>
    <n v="50.442599999999999"/>
  </r>
  <r>
    <n v="6579"/>
    <s v="CA-2014-103660"/>
    <x v="55"/>
    <d v="2014-08-30T00:00:00"/>
    <x v="1"/>
    <s v="MW-18220"/>
    <s v="Mitch Webber"/>
    <x v="0"/>
    <s v="United States"/>
    <x v="4"/>
    <x v="4"/>
    <n v="98103"/>
    <s v="West"/>
    <s v="TEC-PH-10000895"/>
    <x v="2"/>
    <x v="7"/>
    <s v="Polycom VVX 310 VoIP phone"/>
    <n v="1007.944"/>
    <n v="7"/>
    <n v="0.2"/>
    <n v="75.595799999999997"/>
  </r>
  <r>
    <n v="6580"/>
    <s v="CA-2016-169887"/>
    <x v="332"/>
    <d v="2016-10-22T00:00:00"/>
    <x v="3"/>
    <s v="MS-17530"/>
    <s v="MaryBeth Skach"/>
    <x v="0"/>
    <s v="United States"/>
    <x v="4"/>
    <x v="4"/>
    <n v="98105"/>
    <s v="West"/>
    <s v="OFF-PA-10003001"/>
    <x v="1"/>
    <x v="10"/>
    <s v="Xerox 1986"/>
    <n v="6.68"/>
    <n v="1"/>
    <n v="0"/>
    <n v="3.2063999999999999"/>
  </r>
  <r>
    <n v="6581"/>
    <s v="CA-2016-169887"/>
    <x v="332"/>
    <d v="2016-10-22T00:00:00"/>
    <x v="3"/>
    <s v="MS-17530"/>
    <s v="MaryBeth Skach"/>
    <x v="0"/>
    <s v="United States"/>
    <x v="4"/>
    <x v="4"/>
    <n v="98105"/>
    <s v="West"/>
    <s v="OFF-AR-10002766"/>
    <x v="1"/>
    <x v="6"/>
    <s v="Prang Drawing Pencil Set"/>
    <n v="8.34"/>
    <n v="3"/>
    <n v="0"/>
    <n v="2.2517999999999998"/>
  </r>
  <r>
    <n v="6582"/>
    <s v="CA-2016-169887"/>
    <x v="332"/>
    <d v="2016-10-22T00:00:00"/>
    <x v="3"/>
    <s v="MS-17530"/>
    <s v="MaryBeth Skach"/>
    <x v="0"/>
    <s v="United States"/>
    <x v="4"/>
    <x v="4"/>
    <n v="98105"/>
    <s v="West"/>
    <s v="FUR-FU-10003095"/>
    <x v="0"/>
    <x v="5"/>
    <s v="Linden 12&quot; Wall Clock With Oak Frame"/>
    <n v="101.94"/>
    <n v="3"/>
    <n v="0"/>
    <n v="30.582000000000001"/>
  </r>
  <r>
    <n v="6583"/>
    <s v="CA-2016-148516"/>
    <x v="1121"/>
    <d v="2016-08-11T00:00:00"/>
    <x v="1"/>
    <s v="DW-13585"/>
    <s v="Dorothy Wardle"/>
    <x v="1"/>
    <s v="United States"/>
    <x v="156"/>
    <x v="4"/>
    <n v="98026"/>
    <s v="West"/>
    <s v="TEC-AC-10003610"/>
    <x v="2"/>
    <x v="11"/>
    <s v="Logitech Illuminated - Keyboard"/>
    <n v="179.97"/>
    <n v="3"/>
    <n v="0"/>
    <n v="86.385599999999997"/>
  </r>
  <r>
    <n v="6584"/>
    <s v="CA-2017-104731"/>
    <x v="246"/>
    <d v="2017-07-27T00:00:00"/>
    <x v="1"/>
    <s v="AM-10705"/>
    <s v="Anne McFarland"/>
    <x v="0"/>
    <s v="United States"/>
    <x v="127"/>
    <x v="17"/>
    <n v="24153"/>
    <s v="South"/>
    <s v="OFF-AR-10003727"/>
    <x v="1"/>
    <x v="6"/>
    <s v="Berol Giant Pencil Sharpener"/>
    <n v="101.94"/>
    <n v="6"/>
    <n v="0"/>
    <n v="29.5626"/>
  </r>
  <r>
    <n v="6585"/>
    <s v="CA-2017-104731"/>
    <x v="246"/>
    <d v="2017-07-27T00:00:00"/>
    <x v="1"/>
    <s v="AM-10705"/>
    <s v="Anne McFarland"/>
    <x v="0"/>
    <s v="United States"/>
    <x v="127"/>
    <x v="17"/>
    <n v="24153"/>
    <s v="South"/>
    <s v="TEC-PH-10002660"/>
    <x v="2"/>
    <x v="7"/>
    <s v="Nortel Networks T7316 E Nt8 B27"/>
    <n v="271.95999999999998"/>
    <n v="4"/>
    <n v="0"/>
    <n v="67.989999999999995"/>
  </r>
  <r>
    <n v="6586"/>
    <s v="CA-2017-104731"/>
    <x v="246"/>
    <d v="2017-07-27T00:00:00"/>
    <x v="1"/>
    <s v="AM-10705"/>
    <s v="Anne McFarland"/>
    <x v="0"/>
    <s v="United States"/>
    <x v="127"/>
    <x v="17"/>
    <n v="24153"/>
    <s v="South"/>
    <s v="FUR-FU-10003274"/>
    <x v="0"/>
    <x v="5"/>
    <s v="Regeneration Desk Collection"/>
    <n v="8.8000000000000007"/>
    <n v="5"/>
    <n v="0"/>
    <n v="3.8719999999999999"/>
  </r>
  <r>
    <n v="6587"/>
    <s v="CA-2017-104731"/>
    <x v="246"/>
    <d v="2017-07-27T00:00:00"/>
    <x v="1"/>
    <s v="AM-10705"/>
    <s v="Anne McFarland"/>
    <x v="0"/>
    <s v="United States"/>
    <x v="127"/>
    <x v="17"/>
    <n v="24153"/>
    <s v="South"/>
    <s v="OFF-AR-10003829"/>
    <x v="1"/>
    <x v="6"/>
    <s v="Newell 35"/>
    <n v="19.68"/>
    <n v="6"/>
    <n v="0"/>
    <n v="5.7072000000000003"/>
  </r>
  <r>
    <n v="6588"/>
    <s v="CA-2017-104731"/>
    <x v="246"/>
    <d v="2017-07-27T00:00:00"/>
    <x v="1"/>
    <s v="AM-10705"/>
    <s v="Anne McFarland"/>
    <x v="0"/>
    <s v="United States"/>
    <x v="127"/>
    <x v="17"/>
    <n v="24153"/>
    <s v="South"/>
    <s v="FUR-BO-10003441"/>
    <x v="0"/>
    <x v="0"/>
    <s v="Bush Westfield Collection Bookcases, Fully Assembled"/>
    <n v="302.94"/>
    <n v="3"/>
    <n v="0"/>
    <n v="69.676199999999994"/>
  </r>
  <r>
    <n v="6589"/>
    <s v="CA-2017-104731"/>
    <x v="246"/>
    <d v="2017-07-27T00:00:00"/>
    <x v="1"/>
    <s v="AM-10705"/>
    <s v="Anne McFarland"/>
    <x v="0"/>
    <s v="United States"/>
    <x v="127"/>
    <x v="17"/>
    <n v="24153"/>
    <s v="South"/>
    <s v="OFF-BI-10003355"/>
    <x v="1"/>
    <x v="8"/>
    <s v="Cardinal Holdit Business Card Pockets"/>
    <n v="14.94"/>
    <n v="3"/>
    <n v="0"/>
    <n v="7.1711999999999998"/>
  </r>
  <r>
    <n v="6590"/>
    <s v="CA-2017-104731"/>
    <x v="246"/>
    <d v="2017-07-27T00:00:00"/>
    <x v="1"/>
    <s v="AM-10705"/>
    <s v="Anne McFarland"/>
    <x v="0"/>
    <s v="United States"/>
    <x v="127"/>
    <x v="17"/>
    <n v="24153"/>
    <s v="South"/>
    <s v="OFF-SU-10003505"/>
    <x v="1"/>
    <x v="14"/>
    <s v="Premier Electric Letter Opener"/>
    <n v="231.72"/>
    <n v="2"/>
    <n v="0"/>
    <n v="11.586"/>
  </r>
  <r>
    <n v="6591"/>
    <s v="CA-2014-164749"/>
    <x v="893"/>
    <d v="2014-03-26T00:00:00"/>
    <x v="2"/>
    <s v="BG-11740"/>
    <s v="Bruce Geld"/>
    <x v="0"/>
    <s v="United States"/>
    <x v="478"/>
    <x v="2"/>
    <n v="33445"/>
    <s v="South"/>
    <s v="OFF-LA-10004484"/>
    <x v="1"/>
    <x v="2"/>
    <s v="Avery 476"/>
    <n v="9.9120000000000008"/>
    <n v="3"/>
    <n v="0.2"/>
    <n v="3.2214"/>
  </r>
  <r>
    <n v="6592"/>
    <s v="CA-2015-103716"/>
    <x v="28"/>
    <d v="2015-05-06T00:00:00"/>
    <x v="1"/>
    <s v="KB-16585"/>
    <s v="Ken Black"/>
    <x v="1"/>
    <s v="United States"/>
    <x v="8"/>
    <x v="1"/>
    <n v="94110"/>
    <s v="West"/>
    <s v="OFF-AR-10000658"/>
    <x v="1"/>
    <x v="6"/>
    <s v="Newell 324"/>
    <n v="34.65"/>
    <n v="3"/>
    <n v="0"/>
    <n v="9.702"/>
  </r>
  <r>
    <n v="6593"/>
    <s v="CA-2015-103716"/>
    <x v="28"/>
    <d v="2015-05-06T00:00:00"/>
    <x v="1"/>
    <s v="KB-16585"/>
    <s v="Ken Black"/>
    <x v="1"/>
    <s v="United States"/>
    <x v="8"/>
    <x v="1"/>
    <n v="94110"/>
    <s v="West"/>
    <s v="TEC-PH-10000347"/>
    <x v="2"/>
    <x v="7"/>
    <s v="Cush Cases Heavy Duty Rugged Cover Case for Samsung Galaxy S5 - Purple"/>
    <n v="19.8"/>
    <n v="5"/>
    <n v="0.2"/>
    <n v="1.7324999999999999"/>
  </r>
  <r>
    <n v="6594"/>
    <s v="CA-2016-126795"/>
    <x v="900"/>
    <d v="2016-06-16T00:00:00"/>
    <x v="0"/>
    <s v="GT-14710"/>
    <s v="Greg Tran"/>
    <x v="0"/>
    <s v="United States"/>
    <x v="20"/>
    <x v="15"/>
    <n v="10024"/>
    <s v="East"/>
    <s v="OFF-BI-10001989"/>
    <x v="1"/>
    <x v="8"/>
    <s v="Premium Transparent Presentation Covers by GBC"/>
    <n v="33.567999999999998"/>
    <n v="2"/>
    <n v="0.2"/>
    <n v="11.748799999999999"/>
  </r>
  <r>
    <n v="6595"/>
    <s v="CA-2015-146290"/>
    <x v="124"/>
    <d v="2015-05-11T00:00:00"/>
    <x v="1"/>
    <s v="SV-20815"/>
    <s v="Stuart Van"/>
    <x v="1"/>
    <s v="United States"/>
    <x v="245"/>
    <x v="14"/>
    <n v="46203"/>
    <s v="Central"/>
    <s v="OFF-AR-10001897"/>
    <x v="1"/>
    <x v="6"/>
    <s v="Model L Table or Wall-Mount Pencil Sharpener"/>
    <n v="125.93"/>
    <n v="7"/>
    <n v="0"/>
    <n v="35.260399999999997"/>
  </r>
  <r>
    <n v="6596"/>
    <s v="CA-2017-157112"/>
    <x v="756"/>
    <d v="2017-04-26T00:00:00"/>
    <x v="2"/>
    <s v="GG-14650"/>
    <s v="Greg Guthrie"/>
    <x v="1"/>
    <s v="United States"/>
    <x v="38"/>
    <x v="24"/>
    <n v="43229"/>
    <s v="East"/>
    <s v="OFF-BI-10000285"/>
    <x v="1"/>
    <x v="8"/>
    <s v="XtraLife ClearVue Slant-D Ring Binders by Cardinal"/>
    <n v="11.76"/>
    <n v="5"/>
    <n v="0.7"/>
    <n v="-7.84"/>
  </r>
  <r>
    <n v="6597"/>
    <s v="CA-2017-157112"/>
    <x v="756"/>
    <d v="2017-04-26T00:00:00"/>
    <x v="2"/>
    <s v="GG-14650"/>
    <s v="Greg Guthrie"/>
    <x v="1"/>
    <s v="United States"/>
    <x v="38"/>
    <x v="24"/>
    <n v="43229"/>
    <s v="East"/>
    <s v="OFF-PA-10001804"/>
    <x v="1"/>
    <x v="10"/>
    <s v="Xerox 195"/>
    <n v="5.3440000000000003"/>
    <n v="1"/>
    <n v="0.2"/>
    <n v="1.8704000000000001"/>
  </r>
  <r>
    <n v="6598"/>
    <s v="CA-2014-169257"/>
    <x v="571"/>
    <d v="2014-06-12T00:00:00"/>
    <x v="1"/>
    <s v="SV-20785"/>
    <s v="Stewart Visinsky"/>
    <x v="0"/>
    <s v="United States"/>
    <x v="108"/>
    <x v="2"/>
    <n v="32216"/>
    <s v="South"/>
    <s v="OFF-BI-10002557"/>
    <x v="1"/>
    <x v="8"/>
    <s v="Presstex Flexible Ring Binders"/>
    <n v="1.365"/>
    <n v="1"/>
    <n v="0.7"/>
    <n v="-0.91"/>
  </r>
  <r>
    <n v="6599"/>
    <s v="CA-2014-169257"/>
    <x v="571"/>
    <d v="2014-06-12T00:00:00"/>
    <x v="1"/>
    <s v="SV-20785"/>
    <s v="Stewart Visinsky"/>
    <x v="0"/>
    <s v="United States"/>
    <x v="108"/>
    <x v="2"/>
    <n v="32216"/>
    <s v="South"/>
    <s v="OFF-PA-10002319"/>
    <x v="1"/>
    <x v="10"/>
    <s v="Xerox 1944"/>
    <n v="62.015999999999998"/>
    <n v="2"/>
    <n v="0.2"/>
    <n v="22.480799999999999"/>
  </r>
  <r>
    <n v="6600"/>
    <s v="CA-2014-154095"/>
    <x v="266"/>
    <d v="2014-12-07T00:00:00"/>
    <x v="1"/>
    <s v="ON-18715"/>
    <s v="Odella Nelson"/>
    <x v="1"/>
    <s v="United States"/>
    <x v="183"/>
    <x v="39"/>
    <n v="20735"/>
    <s v="East"/>
    <s v="FUR-FU-10003849"/>
    <x v="0"/>
    <x v="5"/>
    <s v="DAX Metal Frame, Desktop, Stepped-Edge"/>
    <n v="60.72"/>
    <n v="3"/>
    <n v="0"/>
    <n v="23.680800000000001"/>
  </r>
  <r>
    <n v="6601"/>
    <s v="CA-2014-154095"/>
    <x v="266"/>
    <d v="2014-12-07T00:00:00"/>
    <x v="1"/>
    <s v="ON-18715"/>
    <s v="Odella Nelson"/>
    <x v="1"/>
    <s v="United States"/>
    <x v="183"/>
    <x v="39"/>
    <n v="20735"/>
    <s v="East"/>
    <s v="OFF-PA-10002923"/>
    <x v="1"/>
    <x v="10"/>
    <s v="Xerox 1942"/>
    <n v="146.82"/>
    <n v="3"/>
    <n v="0"/>
    <n v="73.41"/>
  </r>
  <r>
    <n v="6602"/>
    <s v="CA-2014-154095"/>
    <x v="266"/>
    <d v="2014-12-07T00:00:00"/>
    <x v="1"/>
    <s v="ON-18715"/>
    <s v="Odella Nelson"/>
    <x v="1"/>
    <s v="United States"/>
    <x v="183"/>
    <x v="39"/>
    <n v="20735"/>
    <s v="East"/>
    <s v="FUR-CH-10004754"/>
    <x v="0"/>
    <x v="1"/>
    <s v="Global Stack Chair with Arms, Black"/>
    <n v="239.84"/>
    <n v="8"/>
    <n v="0"/>
    <n v="64.756799999999998"/>
  </r>
  <r>
    <n v="6603"/>
    <s v="CA-2014-154095"/>
    <x v="266"/>
    <d v="2014-12-07T00:00:00"/>
    <x v="1"/>
    <s v="ON-18715"/>
    <s v="Odella Nelson"/>
    <x v="1"/>
    <s v="United States"/>
    <x v="183"/>
    <x v="39"/>
    <n v="20735"/>
    <s v="East"/>
    <s v="OFF-LA-10000634"/>
    <x v="1"/>
    <x v="2"/>
    <s v="Avery 509"/>
    <n v="15.66"/>
    <n v="6"/>
    <n v="0"/>
    <n v="7.2035999999999998"/>
  </r>
  <r>
    <n v="6604"/>
    <s v="CA-2017-146346"/>
    <x v="46"/>
    <d v="2017-06-20T00:00:00"/>
    <x v="2"/>
    <s v="RA-19945"/>
    <s v="Ryan Akin"/>
    <x v="0"/>
    <s v="United States"/>
    <x v="479"/>
    <x v="22"/>
    <n v="80022"/>
    <s v="West"/>
    <s v="OFF-ST-10001418"/>
    <x v="1"/>
    <x v="4"/>
    <s v="Carina Media Storage Towers in Natural &amp; Black"/>
    <n v="146.352"/>
    <n v="3"/>
    <n v="0.2"/>
    <n v="-32.929200000000002"/>
  </r>
  <r>
    <n v="6605"/>
    <s v="CA-2016-148852"/>
    <x v="439"/>
    <d v="2016-05-31T00:00:00"/>
    <x v="1"/>
    <s v="SV-20785"/>
    <s v="Stewart Visinsky"/>
    <x v="0"/>
    <s v="United States"/>
    <x v="157"/>
    <x v="1"/>
    <n v="92704"/>
    <s v="West"/>
    <s v="OFF-FA-10003467"/>
    <x v="1"/>
    <x v="13"/>
    <s v="Alliance Big Bands Rubber Bands, 12/Pack"/>
    <n v="5.94"/>
    <n v="3"/>
    <n v="0"/>
    <n v="0"/>
  </r>
  <r>
    <n v="6606"/>
    <s v="CA-2016-148852"/>
    <x v="439"/>
    <d v="2016-05-31T00:00:00"/>
    <x v="1"/>
    <s v="SV-20785"/>
    <s v="Stewart Visinsky"/>
    <x v="0"/>
    <s v="United States"/>
    <x v="157"/>
    <x v="1"/>
    <n v="92704"/>
    <s v="West"/>
    <s v="OFF-PA-10001293"/>
    <x v="1"/>
    <x v="10"/>
    <s v="Xerox 1946"/>
    <n v="45.36"/>
    <n v="7"/>
    <n v="0"/>
    <n v="21.7728"/>
  </r>
  <r>
    <n v="6607"/>
    <s v="CA-2016-148852"/>
    <x v="439"/>
    <d v="2016-05-31T00:00:00"/>
    <x v="1"/>
    <s v="SV-20785"/>
    <s v="Stewart Visinsky"/>
    <x v="0"/>
    <s v="United States"/>
    <x v="157"/>
    <x v="1"/>
    <n v="92704"/>
    <s v="West"/>
    <s v="TEC-PH-10003885"/>
    <x v="2"/>
    <x v="7"/>
    <s v="Cisco SPA508G"/>
    <n v="211.16800000000001"/>
    <n v="4"/>
    <n v="0.2"/>
    <n v="23.756399999999999"/>
  </r>
  <r>
    <n v="6608"/>
    <s v="CA-2016-148852"/>
    <x v="439"/>
    <d v="2016-05-31T00:00:00"/>
    <x v="1"/>
    <s v="SV-20785"/>
    <s v="Stewart Visinsky"/>
    <x v="0"/>
    <s v="United States"/>
    <x v="157"/>
    <x v="1"/>
    <n v="92704"/>
    <s v="West"/>
    <s v="FUR-CH-10004860"/>
    <x v="0"/>
    <x v="1"/>
    <s v="Global Low Back Tilter Chair"/>
    <n v="484.70400000000001"/>
    <n v="6"/>
    <n v="0.2"/>
    <n v="-84.8232"/>
  </r>
  <r>
    <n v="6609"/>
    <s v="CA-2016-148852"/>
    <x v="439"/>
    <d v="2016-05-31T00:00:00"/>
    <x v="1"/>
    <s v="SV-20785"/>
    <s v="Stewart Visinsky"/>
    <x v="0"/>
    <s v="United States"/>
    <x v="157"/>
    <x v="1"/>
    <n v="92704"/>
    <s v="West"/>
    <s v="TEC-MA-10002428"/>
    <x v="2"/>
    <x v="15"/>
    <s v="Fellowes Powershred HS-440 4-Sheet High Security Shredder"/>
    <n v="371.976"/>
    <n v="3"/>
    <n v="0.2"/>
    <n v="116.24250000000001"/>
  </r>
  <r>
    <n v="6610"/>
    <s v="US-2015-118906"/>
    <x v="366"/>
    <d v="2015-03-10T00:00:00"/>
    <x v="3"/>
    <s v="KB-16585"/>
    <s v="Ken Black"/>
    <x v="1"/>
    <s v="United States"/>
    <x v="183"/>
    <x v="39"/>
    <n v="20735"/>
    <s v="East"/>
    <s v="OFF-ST-10002406"/>
    <x v="1"/>
    <x v="4"/>
    <s v="Pizazz Global Quick File"/>
    <n v="89.82"/>
    <n v="6"/>
    <n v="0"/>
    <n v="25.1496"/>
  </r>
  <r>
    <n v="6611"/>
    <s v="CA-2016-168921"/>
    <x v="201"/>
    <d v="2016-10-22T00:00:00"/>
    <x v="2"/>
    <s v="AG-10495"/>
    <s v="Andrew Gjertsen"/>
    <x v="1"/>
    <s v="United States"/>
    <x v="1"/>
    <x v="1"/>
    <n v="90049"/>
    <s v="West"/>
    <s v="OFF-BI-10004209"/>
    <x v="1"/>
    <x v="8"/>
    <s v="Fellowes Twister Kit, Gray/Clear, 3/pkg"/>
    <n v="19.295999999999999"/>
    <n v="3"/>
    <n v="0.2"/>
    <n v="6.03"/>
  </r>
  <r>
    <n v="6612"/>
    <s v="CA-2015-107678"/>
    <x v="1122"/>
    <d v="2015-04-28T00:00:00"/>
    <x v="1"/>
    <s v="JK-16090"/>
    <s v="Juliana Krohn"/>
    <x v="0"/>
    <s v="United States"/>
    <x v="103"/>
    <x v="0"/>
    <n v="40214"/>
    <s v="South"/>
    <s v="FUR-CH-10001891"/>
    <x v="0"/>
    <x v="1"/>
    <s v="Global Deluxe Office Fabric Chairs"/>
    <n v="191.96"/>
    <n v="2"/>
    <n v="0"/>
    <n v="51.8292"/>
  </r>
  <r>
    <n v="6613"/>
    <s v="CA-2015-107678"/>
    <x v="1122"/>
    <d v="2015-04-28T00:00:00"/>
    <x v="1"/>
    <s v="JK-16090"/>
    <s v="Juliana Krohn"/>
    <x v="0"/>
    <s v="United States"/>
    <x v="103"/>
    <x v="0"/>
    <n v="40214"/>
    <s v="South"/>
    <s v="OFF-BI-10002215"/>
    <x v="1"/>
    <x v="8"/>
    <s v="Wilson Jones Hanging View Binder, White, 1&quot;"/>
    <n v="21.3"/>
    <n v="3"/>
    <n v="0"/>
    <n v="9.798"/>
  </r>
  <r>
    <n v="6614"/>
    <s v="CA-2015-107678"/>
    <x v="1122"/>
    <d v="2015-04-28T00:00:00"/>
    <x v="1"/>
    <s v="JK-16090"/>
    <s v="Juliana Krohn"/>
    <x v="0"/>
    <s v="United States"/>
    <x v="103"/>
    <x v="0"/>
    <n v="40214"/>
    <s v="South"/>
    <s v="TEC-PH-10002103"/>
    <x v="2"/>
    <x v="7"/>
    <s v="Jabra SPEAK 410"/>
    <n v="469.95"/>
    <n v="5"/>
    <n v="0"/>
    <n v="131.58600000000001"/>
  </r>
  <r>
    <n v="6615"/>
    <s v="CA-2015-107678"/>
    <x v="1122"/>
    <d v="2015-04-28T00:00:00"/>
    <x v="1"/>
    <s v="JK-16090"/>
    <s v="Juliana Krohn"/>
    <x v="0"/>
    <s v="United States"/>
    <x v="103"/>
    <x v="0"/>
    <n v="40214"/>
    <s v="South"/>
    <s v="FUR-FU-10003394"/>
    <x v="0"/>
    <x v="5"/>
    <s v="Tenex &quot;The Solids&quot; Textured Chair Mats"/>
    <n v="209.88"/>
    <n v="3"/>
    <n v="0"/>
    <n v="35.679600000000001"/>
  </r>
  <r>
    <n v="6616"/>
    <s v="CA-2016-123512"/>
    <x v="26"/>
    <d v="2016-06-19T00:00:00"/>
    <x v="2"/>
    <s v="MV-18190"/>
    <s v="Mike Vittorini"/>
    <x v="0"/>
    <s v="United States"/>
    <x v="1"/>
    <x v="1"/>
    <n v="90045"/>
    <s v="West"/>
    <s v="FUR-BO-10004218"/>
    <x v="0"/>
    <x v="0"/>
    <s v="Bush Heritage Pine Collection 5-Shelf Bookcase, Albany Pine Finish, *Special Order"/>
    <n v="239.666"/>
    <n v="2"/>
    <n v="0.15"/>
    <n v="14.098000000000001"/>
  </r>
  <r>
    <n v="6617"/>
    <s v="CA-2016-123512"/>
    <x v="26"/>
    <d v="2016-06-19T00:00:00"/>
    <x v="2"/>
    <s v="MV-18190"/>
    <s v="Mike Vittorini"/>
    <x v="0"/>
    <s v="United States"/>
    <x v="1"/>
    <x v="1"/>
    <n v="90045"/>
    <s v="West"/>
    <s v="OFF-LA-10000081"/>
    <x v="1"/>
    <x v="2"/>
    <s v="Avery 496"/>
    <n v="22.5"/>
    <n v="6"/>
    <n v="0"/>
    <n v="10.8"/>
  </r>
  <r>
    <n v="6618"/>
    <s v="CA-2016-123512"/>
    <x v="26"/>
    <d v="2016-06-19T00:00:00"/>
    <x v="2"/>
    <s v="MV-18190"/>
    <s v="Mike Vittorini"/>
    <x v="0"/>
    <s v="United States"/>
    <x v="1"/>
    <x v="1"/>
    <n v="90045"/>
    <s v="West"/>
    <s v="OFF-PA-10001497"/>
    <x v="1"/>
    <x v="10"/>
    <s v="Xerox 1914"/>
    <n v="219.84"/>
    <n v="4"/>
    <n v="0"/>
    <n v="107.7216"/>
  </r>
  <r>
    <n v="6619"/>
    <s v="US-2017-167402"/>
    <x v="1123"/>
    <d v="2017-01-18T00:00:00"/>
    <x v="0"/>
    <s v="CP-12085"/>
    <s v="Cathy Prescott"/>
    <x v="1"/>
    <s v="United States"/>
    <x v="24"/>
    <x v="25"/>
    <n v="65807"/>
    <s v="Central"/>
    <s v="OFF-PA-10004983"/>
    <x v="1"/>
    <x v="10"/>
    <s v="Xerox 23"/>
    <n v="32.4"/>
    <n v="5"/>
    <n v="0"/>
    <n v="15.552"/>
  </r>
  <r>
    <n v="6620"/>
    <s v="US-2017-167402"/>
    <x v="1123"/>
    <d v="2017-01-18T00:00:00"/>
    <x v="0"/>
    <s v="CP-12085"/>
    <s v="Cathy Prescott"/>
    <x v="1"/>
    <s v="United States"/>
    <x v="24"/>
    <x v="25"/>
    <n v="65807"/>
    <s v="Central"/>
    <s v="OFF-AR-10004010"/>
    <x v="1"/>
    <x v="6"/>
    <s v="Hunt Boston Vacuum Mount KS Pencil Sharpener"/>
    <n v="209.94"/>
    <n v="6"/>
    <n v="0"/>
    <n v="54.584400000000002"/>
  </r>
  <r>
    <n v="6621"/>
    <s v="US-2017-167402"/>
    <x v="1123"/>
    <d v="2017-01-18T00:00:00"/>
    <x v="0"/>
    <s v="CP-12085"/>
    <s v="Cathy Prescott"/>
    <x v="1"/>
    <s v="United States"/>
    <x v="24"/>
    <x v="25"/>
    <n v="65807"/>
    <s v="Central"/>
    <s v="OFF-SU-10002881"/>
    <x v="1"/>
    <x v="14"/>
    <s v="Martin Yale Chadless Opener Electric Letter Opener"/>
    <n v="4164.05"/>
    <n v="5"/>
    <n v="0"/>
    <n v="83.281000000000006"/>
  </r>
  <r>
    <n v="6622"/>
    <s v="US-2017-167402"/>
    <x v="1123"/>
    <d v="2017-01-18T00:00:00"/>
    <x v="0"/>
    <s v="CP-12085"/>
    <s v="Cathy Prescott"/>
    <x v="1"/>
    <s v="United States"/>
    <x v="24"/>
    <x v="25"/>
    <n v="65807"/>
    <s v="Central"/>
    <s v="FUR-BO-10001608"/>
    <x v="0"/>
    <x v="0"/>
    <s v="Hon Metal Bookcases, Black"/>
    <n v="212.94"/>
    <n v="3"/>
    <n v="0"/>
    <n v="53.234999999999999"/>
  </r>
  <r>
    <n v="6623"/>
    <s v="CA-2014-130449"/>
    <x v="1124"/>
    <d v="2014-09-09T00:00:00"/>
    <x v="2"/>
    <s v="VP-21760"/>
    <s v="Victoria Pisteka"/>
    <x v="1"/>
    <s v="United States"/>
    <x v="8"/>
    <x v="1"/>
    <n v="94109"/>
    <s v="West"/>
    <s v="FUR-FU-10001487"/>
    <x v="0"/>
    <x v="5"/>
    <s v="Eldon Expressions Wood and Plastic Desk Accessories, Cherry Wood"/>
    <n v="41.88"/>
    <n v="6"/>
    <n v="0"/>
    <n v="12.145200000000001"/>
  </r>
  <r>
    <n v="6624"/>
    <s v="CA-2014-130449"/>
    <x v="1124"/>
    <d v="2014-09-09T00:00:00"/>
    <x v="2"/>
    <s v="VP-21760"/>
    <s v="Victoria Pisteka"/>
    <x v="1"/>
    <s v="United States"/>
    <x v="8"/>
    <x v="1"/>
    <n v="94109"/>
    <s v="West"/>
    <s v="OFF-LA-10001934"/>
    <x v="1"/>
    <x v="2"/>
    <s v="Avery 516"/>
    <n v="58.48"/>
    <n v="8"/>
    <n v="0"/>
    <n v="27.485600000000002"/>
  </r>
  <r>
    <n v="6625"/>
    <s v="CA-2015-141250"/>
    <x v="1125"/>
    <d v="2015-01-23T00:00:00"/>
    <x v="1"/>
    <s v="PM-18940"/>
    <s v="Paul MacIntyre"/>
    <x v="0"/>
    <s v="United States"/>
    <x v="480"/>
    <x v="5"/>
    <n v="77590"/>
    <s v="Central"/>
    <s v="FUR-TA-10002855"/>
    <x v="0"/>
    <x v="3"/>
    <s v="Bevis Round Conference Table Top &amp; Single Column Base"/>
    <n v="102.438"/>
    <n v="1"/>
    <n v="0.3"/>
    <n v="-13.1706"/>
  </r>
  <r>
    <n v="6626"/>
    <s v="CA-2015-141250"/>
    <x v="1125"/>
    <d v="2015-01-23T00:00:00"/>
    <x v="1"/>
    <s v="PM-18940"/>
    <s v="Paul MacIntyre"/>
    <x v="0"/>
    <s v="United States"/>
    <x v="480"/>
    <x v="5"/>
    <n v="77590"/>
    <s v="Central"/>
    <s v="FUR-CH-10004875"/>
    <x v="0"/>
    <x v="1"/>
    <s v="Harbour Creations 67200 Series Stacking Chairs"/>
    <n v="199.304"/>
    <n v="4"/>
    <n v="0.3"/>
    <n v="-8.5416000000000007"/>
  </r>
  <r>
    <n v="6627"/>
    <s v="CA-2014-145541"/>
    <x v="637"/>
    <d v="2014-12-21T00:00:00"/>
    <x v="1"/>
    <s v="TB-21400"/>
    <s v="Tom Boeckenhauer"/>
    <x v="0"/>
    <s v="United States"/>
    <x v="20"/>
    <x v="15"/>
    <n v="10024"/>
    <s v="East"/>
    <s v="TEC-MA-10001127"/>
    <x v="2"/>
    <x v="15"/>
    <s v="HP Designjet T520 Inkjet Large Format Printer - 24&quot; Color"/>
    <n v="6999.96"/>
    <n v="4"/>
    <n v="0"/>
    <n v="2239.9872"/>
  </r>
  <r>
    <n v="6628"/>
    <s v="CA-2014-138513"/>
    <x v="235"/>
    <d v="2014-05-27T00:00:00"/>
    <x v="1"/>
    <s v="EH-13990"/>
    <s v="Erica Hackney"/>
    <x v="0"/>
    <s v="United States"/>
    <x v="234"/>
    <x v="4"/>
    <n v="98006"/>
    <s v="West"/>
    <s v="OFF-PA-10003177"/>
    <x v="1"/>
    <x v="10"/>
    <s v="Xerox 1999"/>
    <n v="12.96"/>
    <n v="2"/>
    <n v="0"/>
    <n v="6.2207999999999997"/>
  </r>
  <r>
    <n v="6629"/>
    <s v="CA-2015-135489"/>
    <x v="444"/>
    <d v="2015-09-22T00:00:00"/>
    <x v="0"/>
    <s v="GW-14605"/>
    <s v="Giulietta Weimer"/>
    <x v="0"/>
    <s v="United States"/>
    <x v="20"/>
    <x v="15"/>
    <n v="10024"/>
    <s v="East"/>
    <s v="TEC-PH-10000011"/>
    <x v="2"/>
    <x v="7"/>
    <s v="PureGear Roll-On Screen Protector"/>
    <n v="279.86"/>
    <n v="14"/>
    <n v="0"/>
    <n v="134.33279999999999"/>
  </r>
  <r>
    <n v="6630"/>
    <s v="CA-2015-125696"/>
    <x v="653"/>
    <d v="2015-10-06T00:00:00"/>
    <x v="1"/>
    <s v="NP-18685"/>
    <s v="Nora Pelletier"/>
    <x v="2"/>
    <s v="United States"/>
    <x v="481"/>
    <x v="3"/>
    <n v="27893"/>
    <s v="South"/>
    <s v="OFF-BI-10001757"/>
    <x v="1"/>
    <x v="8"/>
    <s v="Pressboard Hanging Data Binders for Unburst Sheets"/>
    <n v="7.38"/>
    <n v="5"/>
    <n v="0.7"/>
    <n v="-5.4119999999999999"/>
  </r>
  <r>
    <n v="6631"/>
    <s v="CA-2016-105081"/>
    <x v="591"/>
    <d v="2016-12-30T00:00:00"/>
    <x v="1"/>
    <s v="JE-15715"/>
    <s v="Joe Elijah"/>
    <x v="0"/>
    <s v="United States"/>
    <x v="4"/>
    <x v="4"/>
    <n v="98115"/>
    <s v="West"/>
    <s v="FUR-CH-10000847"/>
    <x v="0"/>
    <x v="1"/>
    <s v="Global Executive Mid-Back Manager's Chair"/>
    <n v="698.35199999999998"/>
    <n v="3"/>
    <n v="0.2"/>
    <n v="52.376399999999997"/>
  </r>
  <r>
    <n v="6632"/>
    <s v="CA-2016-105081"/>
    <x v="591"/>
    <d v="2016-12-30T00:00:00"/>
    <x v="1"/>
    <s v="JE-15715"/>
    <s v="Joe Elijah"/>
    <x v="0"/>
    <s v="United States"/>
    <x v="4"/>
    <x v="4"/>
    <n v="98115"/>
    <s v="West"/>
    <s v="FUR-TA-10001307"/>
    <x v="0"/>
    <x v="3"/>
    <s v="SAFCO PlanMaster Heigh-Adjustable Drafting Table Base, 43w x 30d x 30-37h, Black"/>
    <n v="1747.25"/>
    <n v="5"/>
    <n v="0"/>
    <n v="629.01"/>
  </r>
  <r>
    <n v="6633"/>
    <s v="US-2016-146857"/>
    <x v="715"/>
    <d v="2016-05-08T00:00:00"/>
    <x v="0"/>
    <s v="BE-11455"/>
    <s v="Brad Eason"/>
    <x v="2"/>
    <s v="United States"/>
    <x v="24"/>
    <x v="25"/>
    <n v="65807"/>
    <s v="Central"/>
    <s v="OFF-AP-10001205"/>
    <x v="1"/>
    <x v="9"/>
    <s v="Belkin 5 Outlet SurgeMaster Power Centers"/>
    <n v="54.48"/>
    <n v="1"/>
    <n v="0"/>
    <n v="15.2544"/>
  </r>
  <r>
    <n v="6634"/>
    <s v="CA-2016-166275"/>
    <x v="1057"/>
    <d v="2016-10-24T00:00:00"/>
    <x v="3"/>
    <s v="SS-20590"/>
    <s v="Sonia Sunley"/>
    <x v="0"/>
    <s v="United States"/>
    <x v="8"/>
    <x v="1"/>
    <n v="94109"/>
    <s v="West"/>
    <s v="TEC-AC-10001838"/>
    <x v="2"/>
    <x v="11"/>
    <s v="Razer Tiamat Over Ear 7.1 Surround Sound PC Gaming Headset"/>
    <n v="199.99"/>
    <n v="1"/>
    <n v="0"/>
    <n v="85.995699999999999"/>
  </r>
  <r>
    <n v="6635"/>
    <s v="CA-2017-144498"/>
    <x v="636"/>
    <d v="2017-05-06T00:00:00"/>
    <x v="3"/>
    <s v="MB-18085"/>
    <s v="Mick Brown"/>
    <x v="0"/>
    <s v="United States"/>
    <x v="35"/>
    <x v="3"/>
    <n v="28205"/>
    <s v="South"/>
    <s v="OFF-BI-10003982"/>
    <x v="1"/>
    <x v="8"/>
    <s v="Wilson Jones Century Plastic Molded Ring Binders"/>
    <n v="68.540999999999997"/>
    <n v="11"/>
    <n v="0.7"/>
    <n v="-52.548099999999998"/>
  </r>
  <r>
    <n v="6636"/>
    <s v="CA-2017-144498"/>
    <x v="636"/>
    <d v="2017-05-06T00:00:00"/>
    <x v="3"/>
    <s v="MB-18085"/>
    <s v="Mick Brown"/>
    <x v="0"/>
    <s v="United States"/>
    <x v="35"/>
    <x v="3"/>
    <n v="28205"/>
    <s v="South"/>
    <s v="TEC-PH-10004977"/>
    <x v="2"/>
    <x v="7"/>
    <s v="GE 30524EE4"/>
    <n v="627.16800000000001"/>
    <n v="4"/>
    <n v="0.2"/>
    <n v="70.556399999999996"/>
  </r>
  <r>
    <n v="6637"/>
    <s v="CA-2017-144498"/>
    <x v="636"/>
    <d v="2017-05-06T00:00:00"/>
    <x v="3"/>
    <s v="MB-18085"/>
    <s v="Mick Brown"/>
    <x v="0"/>
    <s v="United States"/>
    <x v="35"/>
    <x v="3"/>
    <n v="28205"/>
    <s v="South"/>
    <s v="OFF-LA-10003510"/>
    <x v="1"/>
    <x v="2"/>
    <s v="Avery 4027 File Folder Labels for Dot Matrix Printers, 5000 Labels per Box, White"/>
    <n v="122.12"/>
    <n v="5"/>
    <n v="0.2"/>
    <n v="39.689"/>
  </r>
  <r>
    <n v="6638"/>
    <s v="CA-2017-103352"/>
    <x v="344"/>
    <d v="2017-11-30T00:00:00"/>
    <x v="0"/>
    <s v="RP-19390"/>
    <s v="Resi Pölking"/>
    <x v="0"/>
    <s v="United States"/>
    <x v="20"/>
    <x v="15"/>
    <n v="10011"/>
    <s v="East"/>
    <s v="OFF-AR-10001573"/>
    <x v="1"/>
    <x v="6"/>
    <s v="American Pencil"/>
    <n v="6.99"/>
    <n v="3"/>
    <n v="0"/>
    <n v="2.0270999999999999"/>
  </r>
  <r>
    <n v="6639"/>
    <s v="CA-2017-103352"/>
    <x v="344"/>
    <d v="2017-11-30T00:00:00"/>
    <x v="0"/>
    <s v="RP-19390"/>
    <s v="Resi Pölking"/>
    <x v="0"/>
    <s v="United States"/>
    <x v="20"/>
    <x v="15"/>
    <n v="10011"/>
    <s v="East"/>
    <s v="OFF-BI-10001196"/>
    <x v="1"/>
    <x v="8"/>
    <s v="Avery Flip-Chart Easel Binder, Black"/>
    <n v="107.42400000000001"/>
    <n v="6"/>
    <n v="0.2"/>
    <n v="36.255600000000001"/>
  </r>
  <r>
    <n v="6640"/>
    <s v="CA-2014-108609"/>
    <x v="656"/>
    <d v="2014-11-02T00:00:00"/>
    <x v="0"/>
    <s v="AJ-10780"/>
    <s v="Anthony Jacobs"/>
    <x v="1"/>
    <s v="United States"/>
    <x v="160"/>
    <x v="24"/>
    <n v="44052"/>
    <s v="East"/>
    <s v="FUR-TA-10003954"/>
    <x v="0"/>
    <x v="3"/>
    <s v="Hon 94000 Series Round Tables"/>
    <n v="1421.664"/>
    <n v="8"/>
    <n v="0.4"/>
    <n v="-734.52639999999997"/>
  </r>
  <r>
    <n v="6641"/>
    <s v="CA-2017-128328"/>
    <x v="485"/>
    <d v="2017-08-09T00:00:00"/>
    <x v="1"/>
    <s v="PO-18865"/>
    <s v="Patrick O'Donnell"/>
    <x v="0"/>
    <s v="United States"/>
    <x v="245"/>
    <x v="14"/>
    <n v="46203"/>
    <s v="Central"/>
    <s v="OFF-BI-10001989"/>
    <x v="1"/>
    <x v="8"/>
    <s v="Premium Transparent Presentation Covers by GBC"/>
    <n v="125.88"/>
    <n v="6"/>
    <n v="0"/>
    <n v="60.422400000000003"/>
  </r>
  <r>
    <n v="6642"/>
    <s v="CA-2017-128328"/>
    <x v="485"/>
    <d v="2017-08-09T00:00:00"/>
    <x v="1"/>
    <s v="PO-18865"/>
    <s v="Patrick O'Donnell"/>
    <x v="0"/>
    <s v="United States"/>
    <x v="245"/>
    <x v="14"/>
    <n v="46203"/>
    <s v="Central"/>
    <s v="TEC-AC-10001714"/>
    <x v="2"/>
    <x v="11"/>
    <s v="Logitech MX Performance Wireless Mouse"/>
    <n v="79.78"/>
    <n v="2"/>
    <n v="0"/>
    <n v="29.518599999999999"/>
  </r>
  <r>
    <n v="6643"/>
    <s v="CA-2017-128328"/>
    <x v="485"/>
    <d v="2017-08-09T00:00:00"/>
    <x v="1"/>
    <s v="PO-18865"/>
    <s v="Patrick O'Donnell"/>
    <x v="0"/>
    <s v="United States"/>
    <x v="245"/>
    <x v="14"/>
    <n v="46203"/>
    <s v="Central"/>
    <s v="OFF-LA-10003498"/>
    <x v="1"/>
    <x v="2"/>
    <s v="Avery 475"/>
    <n v="133.19999999999999"/>
    <n v="9"/>
    <n v="0"/>
    <n v="66.599999999999994"/>
  </r>
  <r>
    <n v="6644"/>
    <s v="US-2015-156496"/>
    <x v="544"/>
    <d v="2015-08-16T00:00:00"/>
    <x v="1"/>
    <s v="WB-21850"/>
    <s v="William Brown"/>
    <x v="0"/>
    <s v="United States"/>
    <x v="252"/>
    <x v="21"/>
    <n v="97756"/>
    <s v="West"/>
    <s v="TEC-PH-10000576"/>
    <x v="2"/>
    <x v="7"/>
    <s v="AT&amp;T 1080 Corded phone"/>
    <n v="438.36799999999999"/>
    <n v="4"/>
    <n v="0.2"/>
    <n v="38.357199999999999"/>
  </r>
  <r>
    <n v="6645"/>
    <s v="US-2015-156496"/>
    <x v="544"/>
    <d v="2015-08-16T00:00:00"/>
    <x v="1"/>
    <s v="WB-21850"/>
    <s v="William Brown"/>
    <x v="0"/>
    <s v="United States"/>
    <x v="252"/>
    <x v="21"/>
    <n v="97756"/>
    <s v="West"/>
    <s v="TEC-PH-10004188"/>
    <x v="2"/>
    <x v="7"/>
    <s v="OtterBox Commuter Series Case - Samsung Galaxy S4"/>
    <n v="139.94399999999999"/>
    <n v="7"/>
    <n v="0.2"/>
    <n v="-31.487400000000001"/>
  </r>
  <r>
    <n v="6646"/>
    <s v="US-2015-156496"/>
    <x v="544"/>
    <d v="2015-08-16T00:00:00"/>
    <x v="1"/>
    <s v="WB-21850"/>
    <s v="William Brown"/>
    <x v="0"/>
    <s v="United States"/>
    <x v="252"/>
    <x v="21"/>
    <n v="97756"/>
    <s v="West"/>
    <s v="OFF-AP-10001469"/>
    <x v="1"/>
    <x v="9"/>
    <s v="Fellowes 8 Outlet Superior Workstation Surge Protector"/>
    <n v="133.47200000000001"/>
    <n v="4"/>
    <n v="0.2"/>
    <n v="15.015599999999999"/>
  </r>
  <r>
    <n v="6647"/>
    <s v="US-2016-127334"/>
    <x v="272"/>
    <d v="2016-12-21T00:00:00"/>
    <x v="1"/>
    <s v="MP-18175"/>
    <s v="Mike Pelletier"/>
    <x v="2"/>
    <s v="United States"/>
    <x v="24"/>
    <x v="21"/>
    <n v="97477"/>
    <s v="West"/>
    <s v="FUR-TA-10003473"/>
    <x v="0"/>
    <x v="3"/>
    <s v="Bretford Rectangular Conference Table Tops"/>
    <n v="564.19500000000005"/>
    <n v="3"/>
    <n v="0.5"/>
    <n v="-304.6653"/>
  </r>
  <r>
    <n v="6648"/>
    <s v="US-2016-127334"/>
    <x v="272"/>
    <d v="2016-12-21T00:00:00"/>
    <x v="1"/>
    <s v="MP-18175"/>
    <s v="Mike Pelletier"/>
    <x v="2"/>
    <s v="United States"/>
    <x v="24"/>
    <x v="21"/>
    <n v="97477"/>
    <s v="West"/>
    <s v="OFF-AP-10001205"/>
    <x v="1"/>
    <x v="9"/>
    <s v="Belkin 5 Outlet SurgeMaster Power Centers"/>
    <n v="87.168000000000006"/>
    <n v="2"/>
    <n v="0.2"/>
    <n v="8.7167999999999992"/>
  </r>
  <r>
    <n v="6649"/>
    <s v="US-2017-124779"/>
    <x v="565"/>
    <d v="2017-09-11T00:00:00"/>
    <x v="2"/>
    <s v="BF-11020"/>
    <s v="Barry Französisch"/>
    <x v="1"/>
    <s v="United States"/>
    <x v="81"/>
    <x v="5"/>
    <n v="76017"/>
    <s v="Central"/>
    <s v="OFF-BI-10002429"/>
    <x v="1"/>
    <x v="8"/>
    <s v="Premier Elliptical Ring Binder, Black"/>
    <n v="42.616"/>
    <n v="7"/>
    <n v="0.8"/>
    <n v="-68.185599999999994"/>
  </r>
  <r>
    <n v="6650"/>
    <s v="US-2017-124779"/>
    <x v="565"/>
    <d v="2017-09-11T00:00:00"/>
    <x v="2"/>
    <s v="BF-11020"/>
    <s v="Barry Französisch"/>
    <x v="1"/>
    <s v="United States"/>
    <x v="81"/>
    <x v="5"/>
    <n v="76017"/>
    <s v="Central"/>
    <s v="TEC-CO-10001943"/>
    <x v="2"/>
    <x v="16"/>
    <s v="Canon PC-428 Personal Copier"/>
    <n v="319.98399999999998"/>
    <n v="2"/>
    <n v="0.2"/>
    <n v="107.99460000000001"/>
  </r>
  <r>
    <n v="6651"/>
    <s v="US-2017-124779"/>
    <x v="565"/>
    <d v="2017-09-11T00:00:00"/>
    <x v="2"/>
    <s v="BF-11020"/>
    <s v="Barry Französisch"/>
    <x v="1"/>
    <s v="United States"/>
    <x v="81"/>
    <x v="5"/>
    <n v="76017"/>
    <s v="Central"/>
    <s v="OFF-FA-10004854"/>
    <x v="1"/>
    <x v="13"/>
    <s v="Vinyl Coated Wire Paper Clips in Organizer Box, 800/Box"/>
    <n v="45.92"/>
    <n v="5"/>
    <n v="0.2"/>
    <n v="15.497999999999999"/>
  </r>
  <r>
    <n v="6652"/>
    <s v="US-2017-124779"/>
    <x v="565"/>
    <d v="2017-09-11T00:00:00"/>
    <x v="2"/>
    <s v="BF-11020"/>
    <s v="Barry Französisch"/>
    <x v="1"/>
    <s v="United States"/>
    <x v="81"/>
    <x v="5"/>
    <n v="76017"/>
    <s v="Central"/>
    <s v="FUR-FU-10001095"/>
    <x v="0"/>
    <x v="5"/>
    <s v="DAX Black Cherry Wood-Tone Poster Frame"/>
    <n v="21.184000000000001"/>
    <n v="2"/>
    <n v="0.6"/>
    <n v="-11.651199999999999"/>
  </r>
  <r>
    <n v="6653"/>
    <s v="US-2017-124779"/>
    <x v="565"/>
    <d v="2017-09-11T00:00:00"/>
    <x v="2"/>
    <s v="BF-11020"/>
    <s v="Barry Französisch"/>
    <x v="1"/>
    <s v="United States"/>
    <x v="81"/>
    <x v="5"/>
    <n v="76017"/>
    <s v="Central"/>
    <s v="OFF-PA-10000061"/>
    <x v="1"/>
    <x v="10"/>
    <s v="Xerox 205"/>
    <n v="20.736000000000001"/>
    <n v="4"/>
    <n v="0.2"/>
    <n v="7.2576000000000001"/>
  </r>
  <r>
    <n v="6654"/>
    <s v="US-2017-124779"/>
    <x v="565"/>
    <d v="2017-09-11T00:00:00"/>
    <x v="2"/>
    <s v="BF-11020"/>
    <s v="Barry Französisch"/>
    <x v="1"/>
    <s v="United States"/>
    <x v="81"/>
    <x v="5"/>
    <n v="76017"/>
    <s v="Central"/>
    <s v="FUR-CH-10003535"/>
    <x v="0"/>
    <x v="1"/>
    <s v="Global Armless Task Chair, Royal Blue"/>
    <n v="213.43"/>
    <n v="5"/>
    <n v="0.3"/>
    <n v="-39.637"/>
  </r>
  <r>
    <n v="6655"/>
    <s v="CA-2017-135937"/>
    <x v="297"/>
    <d v="2017-02-27T00:00:00"/>
    <x v="1"/>
    <s v="KM-16375"/>
    <s v="Katherine Murray"/>
    <x v="2"/>
    <s v="United States"/>
    <x v="23"/>
    <x v="16"/>
    <n v="85234"/>
    <s v="West"/>
    <s v="TEC-PH-10004447"/>
    <x v="2"/>
    <x v="7"/>
    <s v="Toshiba IPT2010-SD IP Telephone"/>
    <n v="333.57600000000002"/>
    <n v="3"/>
    <n v="0.2"/>
    <n v="25.0182"/>
  </r>
  <r>
    <n v="6656"/>
    <s v="CA-2017-135937"/>
    <x v="297"/>
    <d v="2017-02-27T00:00:00"/>
    <x v="1"/>
    <s v="KM-16375"/>
    <s v="Katherine Murray"/>
    <x v="2"/>
    <s v="United States"/>
    <x v="23"/>
    <x v="16"/>
    <n v="85234"/>
    <s v="West"/>
    <s v="TEC-AC-10001114"/>
    <x v="2"/>
    <x v="11"/>
    <s v="Microsoft Wireless Mobile Mouse 4000"/>
    <n v="31.992000000000001"/>
    <n v="1"/>
    <n v="0.2"/>
    <n v="4.7988"/>
  </r>
  <r>
    <n v="6657"/>
    <s v="CA-2017-135937"/>
    <x v="297"/>
    <d v="2017-02-27T00:00:00"/>
    <x v="1"/>
    <s v="KM-16375"/>
    <s v="Katherine Murray"/>
    <x v="2"/>
    <s v="United States"/>
    <x v="23"/>
    <x v="16"/>
    <n v="85234"/>
    <s v="West"/>
    <s v="OFF-ST-10000563"/>
    <x v="1"/>
    <x v="4"/>
    <s v="Fellowes Bankers Box Stor/Drawer Steel Plus"/>
    <n v="51.167999999999999"/>
    <n v="2"/>
    <n v="0.2"/>
    <n v="-6.3959999999999999"/>
  </r>
  <r>
    <n v="6658"/>
    <s v="CA-2017-135937"/>
    <x v="297"/>
    <d v="2017-02-27T00:00:00"/>
    <x v="1"/>
    <s v="KM-16375"/>
    <s v="Katherine Murray"/>
    <x v="2"/>
    <s v="United States"/>
    <x v="23"/>
    <x v="16"/>
    <n v="85234"/>
    <s v="West"/>
    <s v="OFF-EN-10004846"/>
    <x v="1"/>
    <x v="12"/>
    <s v="Letter or Legal Size Expandable Poly String Tie Envelopes"/>
    <n v="10.64"/>
    <n v="5"/>
    <n v="0.2"/>
    <n v="3.8570000000000002"/>
  </r>
  <r>
    <n v="6659"/>
    <s v="CA-2017-135937"/>
    <x v="297"/>
    <d v="2017-02-27T00:00:00"/>
    <x v="1"/>
    <s v="KM-16375"/>
    <s v="Katherine Murray"/>
    <x v="2"/>
    <s v="United States"/>
    <x v="23"/>
    <x v="16"/>
    <n v="85234"/>
    <s v="West"/>
    <s v="FUR-FU-10002253"/>
    <x v="0"/>
    <x v="5"/>
    <s v="Howard Miller 13&quot; Diameter Pewter Finish Round Wall Clock"/>
    <n v="68.703999999999994"/>
    <n v="2"/>
    <n v="0.2"/>
    <n v="16.3172"/>
  </r>
  <r>
    <n v="6660"/>
    <s v="CA-2017-135937"/>
    <x v="297"/>
    <d v="2017-02-27T00:00:00"/>
    <x v="1"/>
    <s v="KM-16375"/>
    <s v="Katherine Murray"/>
    <x v="2"/>
    <s v="United States"/>
    <x v="23"/>
    <x v="16"/>
    <n v="85234"/>
    <s v="West"/>
    <s v="FUR-TA-10001039"/>
    <x v="0"/>
    <x v="3"/>
    <s v="KI Adjustable-Height Table"/>
    <n v="386.91"/>
    <n v="9"/>
    <n v="0.5"/>
    <n v="-185.71680000000001"/>
  </r>
  <r>
    <n v="6661"/>
    <s v="CA-2015-129322"/>
    <x v="816"/>
    <d v="2015-08-10T00:00:00"/>
    <x v="0"/>
    <s v="DB-13405"/>
    <s v="Denny Blanton"/>
    <x v="0"/>
    <s v="United States"/>
    <x v="104"/>
    <x v="31"/>
    <n v="1841"/>
    <s v="East"/>
    <s v="OFF-AR-10004587"/>
    <x v="1"/>
    <x v="6"/>
    <s v="Boston 1827 Commercial Additional Cutter, Drive Gear &amp; Gear Rack for 1606"/>
    <n v="39.659999999999997"/>
    <n v="2"/>
    <n v="0"/>
    <n v="11.898"/>
  </r>
  <r>
    <n v="6662"/>
    <s v="CA-2015-129322"/>
    <x v="816"/>
    <d v="2015-08-10T00:00:00"/>
    <x v="0"/>
    <s v="DB-13405"/>
    <s v="Denny Blanton"/>
    <x v="0"/>
    <s v="United States"/>
    <x v="104"/>
    <x v="31"/>
    <n v="1841"/>
    <s v="East"/>
    <s v="OFF-AP-10004336"/>
    <x v="1"/>
    <x v="9"/>
    <s v="Conquest 14 Commercial Heavy-Duty Upright Vacuum, Collection System, Accessory Kit"/>
    <n v="113.92"/>
    <n v="2"/>
    <n v="0"/>
    <n v="33.036799999999999"/>
  </r>
  <r>
    <n v="6663"/>
    <s v="CA-2015-129322"/>
    <x v="816"/>
    <d v="2015-08-10T00:00:00"/>
    <x v="0"/>
    <s v="DB-13405"/>
    <s v="Denny Blanton"/>
    <x v="0"/>
    <s v="United States"/>
    <x v="104"/>
    <x v="31"/>
    <n v="1841"/>
    <s v="East"/>
    <s v="OFF-BI-10001718"/>
    <x v="1"/>
    <x v="8"/>
    <s v="GBC DocuBind P50 Personal Binding Machine"/>
    <n v="447.86"/>
    <n v="7"/>
    <n v="0"/>
    <n v="210.49420000000001"/>
  </r>
  <r>
    <n v="6664"/>
    <s v="CA-2017-162173"/>
    <x v="40"/>
    <d v="2017-11-01T00:00:00"/>
    <x v="1"/>
    <s v="OT-18730"/>
    <s v="Olvera Toch"/>
    <x v="0"/>
    <s v="United States"/>
    <x v="173"/>
    <x v="17"/>
    <n v="23464"/>
    <s v="South"/>
    <s v="FUR-TA-10001520"/>
    <x v="0"/>
    <x v="3"/>
    <s v="Lesro Sheffield Collection Coffee Table, End Table, Center Table, Corner Table"/>
    <n v="356.85"/>
    <n v="5"/>
    <n v="0"/>
    <n v="60.664499999999997"/>
  </r>
  <r>
    <n v="6665"/>
    <s v="CA-2017-162173"/>
    <x v="40"/>
    <d v="2017-11-01T00:00:00"/>
    <x v="1"/>
    <s v="OT-18730"/>
    <s v="Olvera Toch"/>
    <x v="0"/>
    <s v="United States"/>
    <x v="173"/>
    <x v="17"/>
    <n v="23464"/>
    <s v="South"/>
    <s v="OFF-EN-10002831"/>
    <x v="1"/>
    <x v="12"/>
    <s v="Tyvek  Top-Opening Peel &amp; Seel  Envelopes, Gray"/>
    <n v="251.58"/>
    <n v="7"/>
    <n v="0"/>
    <n v="113.211"/>
  </r>
  <r>
    <n v="6666"/>
    <s v="CA-2016-115483"/>
    <x v="216"/>
    <d v="2016-07-18T00:00:00"/>
    <x v="0"/>
    <s v="JS-15880"/>
    <s v="John Stevenson"/>
    <x v="0"/>
    <s v="United States"/>
    <x v="218"/>
    <x v="5"/>
    <n v="75061"/>
    <s v="Central"/>
    <s v="OFF-PA-10001497"/>
    <x v="1"/>
    <x v="10"/>
    <s v="Xerox 1914"/>
    <n v="219.84"/>
    <n v="5"/>
    <n v="0.2"/>
    <n v="79.691999999999993"/>
  </r>
  <r>
    <n v="6667"/>
    <s v="CA-2017-122175"/>
    <x v="605"/>
    <d v="2017-05-14T00:00:00"/>
    <x v="0"/>
    <s v="CA-12775"/>
    <s v="Cynthia Arntzen"/>
    <x v="0"/>
    <s v="United States"/>
    <x v="219"/>
    <x v="30"/>
    <n v="8360"/>
    <s v="East"/>
    <s v="FUR-FU-10000719"/>
    <x v="0"/>
    <x v="5"/>
    <s v="DAX Cubicle Frames, 8-1/2 x 11"/>
    <n v="42.85"/>
    <n v="5"/>
    <n v="0"/>
    <n v="15.426"/>
  </r>
  <r>
    <n v="6668"/>
    <s v="CA-2017-122175"/>
    <x v="605"/>
    <d v="2017-05-14T00:00:00"/>
    <x v="0"/>
    <s v="CA-12775"/>
    <s v="Cynthia Arntzen"/>
    <x v="0"/>
    <s v="United States"/>
    <x v="219"/>
    <x v="30"/>
    <n v="8360"/>
    <s v="East"/>
    <s v="OFF-LA-10002271"/>
    <x v="1"/>
    <x v="2"/>
    <s v="Smead Alpha-Z Color-Coded Second Alphabetical Labels and Starter Set"/>
    <n v="6.16"/>
    <n v="2"/>
    <n v="0"/>
    <n v="2.9567999999999999"/>
  </r>
  <r>
    <n v="6669"/>
    <s v="CA-2017-122175"/>
    <x v="605"/>
    <d v="2017-05-14T00:00:00"/>
    <x v="0"/>
    <s v="CA-12775"/>
    <s v="Cynthia Arntzen"/>
    <x v="0"/>
    <s v="United States"/>
    <x v="219"/>
    <x v="30"/>
    <n v="8360"/>
    <s v="East"/>
    <s v="OFF-SU-10004661"/>
    <x v="1"/>
    <x v="14"/>
    <s v="Acme Titanium Bonded Scissors"/>
    <n v="17"/>
    <n v="2"/>
    <n v="0"/>
    <n v="4.42"/>
  </r>
  <r>
    <n v="6670"/>
    <s v="CA-2017-122175"/>
    <x v="605"/>
    <d v="2017-05-14T00:00:00"/>
    <x v="0"/>
    <s v="CA-12775"/>
    <s v="Cynthia Arntzen"/>
    <x v="0"/>
    <s v="United States"/>
    <x v="219"/>
    <x v="30"/>
    <n v="8360"/>
    <s v="East"/>
    <s v="TEC-AC-10004859"/>
    <x v="2"/>
    <x v="11"/>
    <s v="Maxell Pro 80 Minute CD-R, 10/Pack"/>
    <n v="87.4"/>
    <n v="5"/>
    <n v="0"/>
    <n v="34.96"/>
  </r>
  <r>
    <n v="6671"/>
    <s v="CA-2017-161088"/>
    <x v="1126"/>
    <d v="2017-05-29T00:00:00"/>
    <x v="1"/>
    <s v="MH-18115"/>
    <s v="Mick Hernandez"/>
    <x v="2"/>
    <s v="United States"/>
    <x v="38"/>
    <x v="32"/>
    <n v="31907"/>
    <s v="South"/>
    <s v="OFF-BI-10002824"/>
    <x v="1"/>
    <x v="8"/>
    <s v="Recycled Easel Ring Binders"/>
    <n v="29.84"/>
    <n v="2"/>
    <n v="0"/>
    <n v="13.428000000000001"/>
  </r>
  <r>
    <n v="6672"/>
    <s v="CA-2014-154837"/>
    <x v="709"/>
    <d v="2014-08-27T00:00:00"/>
    <x v="0"/>
    <s v="RB-19645"/>
    <s v="Robert Barroso"/>
    <x v="1"/>
    <s v="United States"/>
    <x v="1"/>
    <x v="1"/>
    <n v="90032"/>
    <s v="West"/>
    <s v="OFF-BI-10001575"/>
    <x v="1"/>
    <x v="8"/>
    <s v="GBC Linen Binding Covers"/>
    <n v="49.567999999999998"/>
    <n v="2"/>
    <n v="0.2"/>
    <n v="17.348800000000001"/>
  </r>
  <r>
    <n v="6673"/>
    <s v="CA-2015-153794"/>
    <x v="861"/>
    <d v="2015-09-16T00:00:00"/>
    <x v="1"/>
    <s v="SB-20290"/>
    <s v="Sean Braxton"/>
    <x v="1"/>
    <s v="United States"/>
    <x v="70"/>
    <x v="1"/>
    <n v="92024"/>
    <s v="West"/>
    <s v="OFF-AR-10000380"/>
    <x v="1"/>
    <x v="6"/>
    <s v="Hunt PowerHouse Electric Pencil Sharpener, Blue"/>
    <n v="265.86"/>
    <n v="7"/>
    <n v="0"/>
    <n v="79.757999999999996"/>
  </r>
  <r>
    <n v="6674"/>
    <s v="CA-2015-135510"/>
    <x v="577"/>
    <d v="2015-09-12T00:00:00"/>
    <x v="1"/>
    <s v="TW-21025"/>
    <s v="Tamara Willingham"/>
    <x v="2"/>
    <s v="United States"/>
    <x v="262"/>
    <x v="17"/>
    <n v="22901"/>
    <s v="South"/>
    <s v="FUR-FU-10000820"/>
    <x v="0"/>
    <x v="5"/>
    <s v="Tensor Brushed Steel Torchiere Floor Lamp"/>
    <n v="67.959999999999994"/>
    <n v="4"/>
    <n v="0"/>
    <n v="12.232799999999999"/>
  </r>
  <r>
    <n v="6675"/>
    <s v="CA-2015-109337"/>
    <x v="82"/>
    <d v="2015-11-23T00:00:00"/>
    <x v="0"/>
    <s v="DL-13330"/>
    <s v="Denise Leinenbach"/>
    <x v="0"/>
    <s v="United States"/>
    <x v="104"/>
    <x v="14"/>
    <n v="46226"/>
    <s v="Central"/>
    <s v="OFF-AR-10003759"/>
    <x v="1"/>
    <x v="6"/>
    <s v="Crayola Anti Dust Chalk, 12/Pack"/>
    <n v="10.92"/>
    <n v="6"/>
    <n v="0"/>
    <n v="4.9139999999999997"/>
  </r>
  <r>
    <n v="6676"/>
    <s v="CA-2015-109337"/>
    <x v="82"/>
    <d v="2015-11-23T00:00:00"/>
    <x v="0"/>
    <s v="DL-13330"/>
    <s v="Denise Leinenbach"/>
    <x v="0"/>
    <s v="United States"/>
    <x v="104"/>
    <x v="14"/>
    <n v="46226"/>
    <s v="Central"/>
    <s v="TEC-MA-10002930"/>
    <x v="2"/>
    <x v="15"/>
    <s v="Ricoh - Ink Collector Unit for GX3000 Series Printers"/>
    <n v="83.9"/>
    <n v="2"/>
    <n v="0"/>
    <n v="22.652999999999999"/>
  </r>
  <r>
    <n v="6677"/>
    <s v="CA-2015-109337"/>
    <x v="82"/>
    <d v="2015-11-23T00:00:00"/>
    <x v="0"/>
    <s v="DL-13330"/>
    <s v="Denise Leinenbach"/>
    <x v="0"/>
    <s v="United States"/>
    <x v="104"/>
    <x v="14"/>
    <n v="46226"/>
    <s v="Central"/>
    <s v="OFF-AP-10004052"/>
    <x v="1"/>
    <x v="9"/>
    <s v="Hoover Replacement Belts For Soft Guard &amp; Commercial Ltweight Upright Vacs, 2/Pk"/>
    <n v="19.75"/>
    <n v="5"/>
    <n v="0"/>
    <n v="5.1349999999999998"/>
  </r>
  <r>
    <n v="6678"/>
    <s v="CA-2015-109337"/>
    <x v="82"/>
    <d v="2015-11-23T00:00:00"/>
    <x v="0"/>
    <s v="DL-13330"/>
    <s v="Denise Leinenbach"/>
    <x v="0"/>
    <s v="United States"/>
    <x v="104"/>
    <x v="14"/>
    <n v="46226"/>
    <s v="Central"/>
    <s v="TEC-AC-10000990"/>
    <x v="2"/>
    <x v="11"/>
    <s v="Imation Bio 2GB USB Flash Drive Imation Corp"/>
    <n v="393.54"/>
    <n v="3"/>
    <n v="0"/>
    <n v="165.2868"/>
  </r>
  <r>
    <n v="6679"/>
    <s v="CA-2014-150329"/>
    <x v="982"/>
    <d v="2014-10-14T00:00:00"/>
    <x v="1"/>
    <s v="SD-20485"/>
    <s v="Shirley Daniels"/>
    <x v="2"/>
    <s v="United States"/>
    <x v="42"/>
    <x v="16"/>
    <n v="85023"/>
    <s v="West"/>
    <s v="FUR-FU-10003724"/>
    <x v="0"/>
    <x v="5"/>
    <s v="Westinghouse Clip-On Gooseneck Lamps"/>
    <n v="46.872"/>
    <n v="7"/>
    <n v="0.2"/>
    <n v="3.5154000000000001"/>
  </r>
  <r>
    <n v="6680"/>
    <s v="CA-2017-145037"/>
    <x v="264"/>
    <d v="2017-09-07T00:00:00"/>
    <x v="0"/>
    <s v="TB-21055"/>
    <s v="Ted Butterfield"/>
    <x v="0"/>
    <s v="United States"/>
    <x v="255"/>
    <x v="29"/>
    <n v="6450"/>
    <s v="East"/>
    <s v="OFF-ST-10000918"/>
    <x v="1"/>
    <x v="4"/>
    <s v="Crate-A-Files"/>
    <n v="10.9"/>
    <n v="1"/>
    <n v="0"/>
    <n v="2.8340000000000001"/>
  </r>
  <r>
    <n v="6681"/>
    <s v="CA-2017-145037"/>
    <x v="264"/>
    <d v="2017-09-07T00:00:00"/>
    <x v="0"/>
    <s v="TB-21055"/>
    <s v="Ted Butterfield"/>
    <x v="0"/>
    <s v="United States"/>
    <x v="255"/>
    <x v="29"/>
    <n v="6450"/>
    <s v="East"/>
    <s v="OFF-PA-10000157"/>
    <x v="1"/>
    <x v="10"/>
    <s v="Xerox 191"/>
    <n v="79.92"/>
    <n v="4"/>
    <n v="0"/>
    <n v="37.562399999999997"/>
  </r>
  <r>
    <n v="6682"/>
    <s v="CA-2017-145037"/>
    <x v="264"/>
    <d v="2017-09-07T00:00:00"/>
    <x v="0"/>
    <s v="TB-21055"/>
    <s v="Ted Butterfield"/>
    <x v="0"/>
    <s v="United States"/>
    <x v="255"/>
    <x v="29"/>
    <n v="6450"/>
    <s v="East"/>
    <s v="OFF-PA-10002499"/>
    <x v="1"/>
    <x v="10"/>
    <s v="Xerox 1890"/>
    <n v="146.82"/>
    <n v="3"/>
    <n v="0"/>
    <n v="73.41"/>
  </r>
  <r>
    <n v="6683"/>
    <s v="CA-2017-154466"/>
    <x v="314"/>
    <d v="2017-01-02T00:00:00"/>
    <x v="2"/>
    <s v="DP-13390"/>
    <s v="Dennis Pardue"/>
    <x v="2"/>
    <s v="United States"/>
    <x v="47"/>
    <x v="6"/>
    <n v="53132"/>
    <s v="Central"/>
    <s v="OFF-BI-10002012"/>
    <x v="1"/>
    <x v="8"/>
    <s v="Wilson Jones Easy Flow II Sheet Lifters"/>
    <n v="3.6"/>
    <n v="2"/>
    <n v="0"/>
    <n v="1.728"/>
  </r>
  <r>
    <n v="6684"/>
    <s v="CA-2014-109134"/>
    <x v="1127"/>
    <d v="2014-11-10T00:00:00"/>
    <x v="1"/>
    <s v="DE-13255"/>
    <s v="Deanra Eno"/>
    <x v="2"/>
    <s v="United States"/>
    <x v="1"/>
    <x v="1"/>
    <n v="90008"/>
    <s v="West"/>
    <s v="FUR-FU-10000320"/>
    <x v="0"/>
    <x v="5"/>
    <s v="OIC Stacking Trays"/>
    <n v="20.04"/>
    <n v="6"/>
    <n v="0"/>
    <n v="8.8176000000000005"/>
  </r>
  <r>
    <n v="6685"/>
    <s v="US-2015-129637"/>
    <x v="997"/>
    <d v="2015-12-22T00:00:00"/>
    <x v="1"/>
    <s v="MC-18100"/>
    <s v="Mick Crebagga"/>
    <x v="0"/>
    <s v="United States"/>
    <x v="41"/>
    <x v="10"/>
    <n v="61701"/>
    <s v="Central"/>
    <s v="OFF-ST-10003716"/>
    <x v="1"/>
    <x v="4"/>
    <s v="Tennsco Double-Tier Lockers"/>
    <n v="180.01599999999999"/>
    <n v="1"/>
    <n v="0.2"/>
    <n v="-15.7514"/>
  </r>
  <r>
    <n v="6686"/>
    <s v="US-2015-129637"/>
    <x v="997"/>
    <d v="2015-12-22T00:00:00"/>
    <x v="1"/>
    <s v="MC-18100"/>
    <s v="Mick Crebagga"/>
    <x v="0"/>
    <s v="United States"/>
    <x v="41"/>
    <x v="10"/>
    <n v="61701"/>
    <s v="Central"/>
    <s v="FUR-FU-10000965"/>
    <x v="0"/>
    <x v="5"/>
    <s v="Howard Miller 11-1/2&quot; Diameter Ridgewood Wall Clock"/>
    <n v="41.552"/>
    <n v="2"/>
    <n v="0.6"/>
    <n v="-19.737200000000001"/>
  </r>
  <r>
    <n v="6687"/>
    <s v="US-2015-129637"/>
    <x v="997"/>
    <d v="2015-12-22T00:00:00"/>
    <x v="1"/>
    <s v="MC-18100"/>
    <s v="Mick Crebagga"/>
    <x v="0"/>
    <s v="United States"/>
    <x v="41"/>
    <x v="10"/>
    <n v="61701"/>
    <s v="Central"/>
    <s v="OFF-AR-10003829"/>
    <x v="1"/>
    <x v="6"/>
    <s v="Newell 35"/>
    <n v="13.12"/>
    <n v="5"/>
    <n v="0.2"/>
    <n v="1.476"/>
  </r>
  <r>
    <n v="6688"/>
    <s v="CA-2015-165162"/>
    <x v="263"/>
    <d v="2015-05-21T00:00:00"/>
    <x v="1"/>
    <s v="HG-15025"/>
    <s v="Hunter Glantz"/>
    <x v="0"/>
    <s v="United States"/>
    <x v="1"/>
    <x v="1"/>
    <n v="90032"/>
    <s v="West"/>
    <s v="OFF-ST-10003470"/>
    <x v="1"/>
    <x v="4"/>
    <s v="Tennsco Snap-Together Open Shelving Units, Starter Sets and Add-On Units"/>
    <n v="1117.92"/>
    <n v="4"/>
    <n v="0"/>
    <n v="55.896000000000001"/>
  </r>
  <r>
    <n v="6689"/>
    <s v="CA-2017-140494"/>
    <x v="434"/>
    <d v="2017-03-15T00:00:00"/>
    <x v="0"/>
    <s v="CM-11815"/>
    <s v="Candace McMahon"/>
    <x v="1"/>
    <s v="United States"/>
    <x v="8"/>
    <x v="1"/>
    <n v="94109"/>
    <s v="West"/>
    <s v="TEC-AC-10004568"/>
    <x v="2"/>
    <x v="11"/>
    <s v="Maxell LTO Ultrium - 800 GB"/>
    <n v="111.96"/>
    <n v="4"/>
    <n v="0"/>
    <n v="21.272400000000001"/>
  </r>
  <r>
    <n v="6690"/>
    <s v="CA-2017-104108"/>
    <x v="574"/>
    <d v="2017-12-09T00:00:00"/>
    <x v="1"/>
    <s v="RP-19855"/>
    <s v="Roy Phan"/>
    <x v="1"/>
    <s v="United States"/>
    <x v="12"/>
    <x v="5"/>
    <n v="77095"/>
    <s v="Central"/>
    <s v="OFF-AR-10000817"/>
    <x v="1"/>
    <x v="6"/>
    <s v="Manco Dry-Lighter Erasable Highlighter"/>
    <n v="12.16"/>
    <n v="5"/>
    <n v="0.2"/>
    <n v="2.1280000000000001"/>
  </r>
  <r>
    <n v="6691"/>
    <s v="US-2017-165869"/>
    <x v="689"/>
    <d v="2017-08-05T00:00:00"/>
    <x v="1"/>
    <s v="LS-17200"/>
    <s v="Luke Schmidt"/>
    <x v="1"/>
    <s v="United States"/>
    <x v="158"/>
    <x v="6"/>
    <n v="53209"/>
    <s v="Central"/>
    <s v="OFF-BI-10003460"/>
    <x v="1"/>
    <x v="8"/>
    <s v="Acco 3-Hole Punch"/>
    <n v="17.52"/>
    <n v="4"/>
    <n v="0"/>
    <n v="8.4095999999999993"/>
  </r>
  <r>
    <n v="6692"/>
    <s v="US-2017-165869"/>
    <x v="689"/>
    <d v="2017-08-05T00:00:00"/>
    <x v="1"/>
    <s v="LS-17200"/>
    <s v="Luke Schmidt"/>
    <x v="1"/>
    <s v="United States"/>
    <x v="158"/>
    <x v="6"/>
    <n v="53209"/>
    <s v="Central"/>
    <s v="OFF-AP-10002472"/>
    <x v="1"/>
    <x v="9"/>
    <s v="3M Office Air Cleaner"/>
    <n v="155.88"/>
    <n v="6"/>
    <n v="0"/>
    <n v="54.558"/>
  </r>
  <r>
    <n v="6693"/>
    <s v="CA-2017-160899"/>
    <x v="938"/>
    <d v="2017-08-13T00:00:00"/>
    <x v="0"/>
    <s v="DR-12940"/>
    <s v="Daniel Raglin"/>
    <x v="2"/>
    <s v="United States"/>
    <x v="335"/>
    <x v="28"/>
    <n v="70601"/>
    <s v="South"/>
    <s v="OFF-BI-10000632"/>
    <x v="1"/>
    <x v="8"/>
    <s v="Satellite Sectional Post Binders"/>
    <n v="477.51"/>
    <n v="11"/>
    <n v="0"/>
    <n v="219.65459999999999"/>
  </r>
  <r>
    <n v="6694"/>
    <s v="CA-2017-144225"/>
    <x v="1033"/>
    <d v="2017-10-02T00:00:00"/>
    <x v="0"/>
    <s v="CC-12475"/>
    <s v="Cindy Chapman"/>
    <x v="0"/>
    <s v="United States"/>
    <x v="248"/>
    <x v="39"/>
    <n v="21215"/>
    <s v="East"/>
    <s v="OFF-PA-10000062"/>
    <x v="1"/>
    <x v="10"/>
    <s v="Green Bar Computer Printout Paper"/>
    <n v="164.88"/>
    <n v="3"/>
    <n v="0"/>
    <n v="80.791200000000003"/>
  </r>
  <r>
    <n v="6695"/>
    <s v="US-2016-163538"/>
    <x v="370"/>
    <d v="2016-08-30T00:00:00"/>
    <x v="1"/>
    <s v="SS-20515"/>
    <s v="Shirley Schmidt"/>
    <x v="2"/>
    <s v="United States"/>
    <x v="47"/>
    <x v="6"/>
    <n v="53132"/>
    <s v="Central"/>
    <s v="TEC-AC-10002006"/>
    <x v="2"/>
    <x v="11"/>
    <s v="Memorex Micro Travel Drive 16 GB"/>
    <n v="47.97"/>
    <n v="3"/>
    <n v="0"/>
    <n v="14.870699999999999"/>
  </r>
  <r>
    <n v="6696"/>
    <s v="US-2016-155103"/>
    <x v="499"/>
    <d v="2016-12-07T00:00:00"/>
    <x v="1"/>
    <s v="JF-15190"/>
    <s v="Jamie Frazer"/>
    <x v="0"/>
    <s v="United States"/>
    <x v="20"/>
    <x v="15"/>
    <n v="10024"/>
    <s v="East"/>
    <s v="OFF-BI-10004318"/>
    <x v="1"/>
    <x v="8"/>
    <s v="Ibico EB-19 Dual Function Manual Binding System"/>
    <n v="415.17599999999999"/>
    <n v="3"/>
    <n v="0.2"/>
    <n v="134.93219999999999"/>
  </r>
  <r>
    <n v="6697"/>
    <s v="US-2016-155103"/>
    <x v="499"/>
    <d v="2016-12-07T00:00:00"/>
    <x v="1"/>
    <s v="JF-15190"/>
    <s v="Jamie Frazer"/>
    <x v="0"/>
    <s v="United States"/>
    <x v="20"/>
    <x v="15"/>
    <n v="10024"/>
    <s v="East"/>
    <s v="OFF-BI-10004236"/>
    <x v="1"/>
    <x v="8"/>
    <s v="XtraLife ClearVue Slant-D Ring Binder, White, 3&quot;"/>
    <n v="35.231999999999999"/>
    <n v="3"/>
    <n v="0.2"/>
    <n v="11.4504"/>
  </r>
  <r>
    <n v="6698"/>
    <s v="US-2016-155103"/>
    <x v="499"/>
    <d v="2016-12-07T00:00:00"/>
    <x v="1"/>
    <s v="JF-15190"/>
    <s v="Jamie Frazer"/>
    <x v="0"/>
    <s v="United States"/>
    <x v="20"/>
    <x v="15"/>
    <n v="10024"/>
    <s v="East"/>
    <s v="OFF-PA-10000062"/>
    <x v="1"/>
    <x v="10"/>
    <s v="Green Bar Computer Printout Paper"/>
    <n v="54.96"/>
    <n v="1"/>
    <n v="0"/>
    <n v="26.930399999999999"/>
  </r>
  <r>
    <n v="6699"/>
    <s v="CA-2017-145429"/>
    <x v="246"/>
    <d v="2017-07-25T00:00:00"/>
    <x v="1"/>
    <s v="SW-20455"/>
    <s v="Shaun Weien"/>
    <x v="0"/>
    <s v="United States"/>
    <x v="70"/>
    <x v="1"/>
    <n v="92024"/>
    <s v="West"/>
    <s v="OFF-PA-10003205"/>
    <x v="1"/>
    <x v="10"/>
    <s v="Wirebound Message Forms, Four 2 3/4 x 5 Forms per Page, Pink Paper"/>
    <n v="16.34"/>
    <n v="2"/>
    <n v="0"/>
    <n v="7.6798000000000002"/>
  </r>
  <r>
    <n v="6700"/>
    <s v="CA-2017-145429"/>
    <x v="246"/>
    <d v="2017-07-25T00:00:00"/>
    <x v="1"/>
    <s v="SW-20455"/>
    <s v="Shaun Weien"/>
    <x v="0"/>
    <s v="United States"/>
    <x v="70"/>
    <x v="1"/>
    <n v="92024"/>
    <s v="West"/>
    <s v="FUR-CH-10000988"/>
    <x v="0"/>
    <x v="1"/>
    <s v="Hon Olson Stacker Stools"/>
    <n v="225.29599999999999"/>
    <n v="2"/>
    <n v="0.2"/>
    <n v="22.529599999999999"/>
  </r>
  <r>
    <n v="6701"/>
    <s v="CA-2017-145429"/>
    <x v="246"/>
    <d v="2017-07-25T00:00:00"/>
    <x v="1"/>
    <s v="SW-20455"/>
    <s v="Shaun Weien"/>
    <x v="0"/>
    <s v="United States"/>
    <x v="70"/>
    <x v="1"/>
    <n v="92024"/>
    <s v="West"/>
    <s v="OFF-BI-10001524"/>
    <x v="1"/>
    <x v="8"/>
    <s v="GBC Premium Transparent Covers with Diagonal Lined Pattern"/>
    <n v="50.351999999999997"/>
    <n v="3"/>
    <n v="0.2"/>
    <n v="17.623200000000001"/>
  </r>
  <r>
    <n v="6702"/>
    <s v="CA-2015-153535"/>
    <x v="1128"/>
    <d v="2015-05-24T00:00:00"/>
    <x v="1"/>
    <s v="SG-20470"/>
    <s v="Sheri Gordon"/>
    <x v="0"/>
    <s v="United States"/>
    <x v="481"/>
    <x v="3"/>
    <n v="27893"/>
    <s v="South"/>
    <s v="FUR-FU-10001986"/>
    <x v="0"/>
    <x v="5"/>
    <s v="Dana Fluorescent Magnifying Lamp, White, 36&quot;"/>
    <n v="163.136"/>
    <n v="4"/>
    <n v="0.2"/>
    <n v="20.391999999999999"/>
  </r>
  <r>
    <n v="6703"/>
    <s v="CA-2015-153535"/>
    <x v="1128"/>
    <d v="2015-05-24T00:00:00"/>
    <x v="1"/>
    <s v="SG-20470"/>
    <s v="Sheri Gordon"/>
    <x v="0"/>
    <s v="United States"/>
    <x v="481"/>
    <x v="3"/>
    <n v="27893"/>
    <s v="South"/>
    <s v="OFF-BI-10001031"/>
    <x v="1"/>
    <x v="8"/>
    <s v="Pressboard Data Binders by Wilson Jones"/>
    <n v="6.4080000000000004"/>
    <n v="4"/>
    <n v="0.7"/>
    <n v="-4.9127999999999998"/>
  </r>
  <r>
    <n v="6704"/>
    <s v="CA-2015-139164"/>
    <x v="537"/>
    <d v="2015-06-28T00:00:00"/>
    <x v="1"/>
    <s v="CS-12355"/>
    <s v="Christine Sundaresam"/>
    <x v="0"/>
    <s v="United States"/>
    <x v="85"/>
    <x v="1"/>
    <n v="90805"/>
    <s v="West"/>
    <s v="TEC-PH-10002468"/>
    <x v="2"/>
    <x v="7"/>
    <s v="Plantronics CS 50-USB - headset - Convertible, Monaural"/>
    <n v="217.584"/>
    <n v="2"/>
    <n v="0.2"/>
    <n v="19.038599999999999"/>
  </r>
  <r>
    <n v="6705"/>
    <s v="CA-2015-139164"/>
    <x v="537"/>
    <d v="2015-06-28T00:00:00"/>
    <x v="1"/>
    <s v="CS-12355"/>
    <s v="Christine Sundaresam"/>
    <x v="0"/>
    <s v="United States"/>
    <x v="85"/>
    <x v="1"/>
    <n v="90805"/>
    <s v="West"/>
    <s v="OFF-FA-10003059"/>
    <x v="1"/>
    <x v="13"/>
    <s v="Assorted Color Push Pins"/>
    <n v="5.43"/>
    <n v="3"/>
    <n v="0"/>
    <n v="1.7919"/>
  </r>
  <r>
    <n v="6706"/>
    <s v="CA-2015-139164"/>
    <x v="537"/>
    <d v="2015-06-28T00:00:00"/>
    <x v="1"/>
    <s v="CS-12355"/>
    <s v="Christine Sundaresam"/>
    <x v="0"/>
    <s v="United States"/>
    <x v="85"/>
    <x v="1"/>
    <n v="90805"/>
    <s v="West"/>
    <s v="TEC-PH-10003931"/>
    <x v="2"/>
    <x v="7"/>
    <s v="JBL Micro Wireless Portable Bluetooth Speaker"/>
    <n v="143.976"/>
    <n v="3"/>
    <n v="0.2"/>
    <n v="8.9984999999999999"/>
  </r>
  <r>
    <n v="6707"/>
    <s v="CA-2016-112277"/>
    <x v="545"/>
    <d v="2016-09-15T00:00:00"/>
    <x v="1"/>
    <s v="SC-20695"/>
    <s v="Steve Chapman"/>
    <x v="1"/>
    <s v="United States"/>
    <x v="2"/>
    <x v="2"/>
    <n v="33311"/>
    <s v="South"/>
    <s v="TEC-PH-10003505"/>
    <x v="2"/>
    <x v="7"/>
    <s v="Geemarc AmpliPOWER60"/>
    <n v="519.67999999999995"/>
    <n v="7"/>
    <n v="0.2"/>
    <n v="58.463999999999999"/>
  </r>
  <r>
    <n v="6708"/>
    <s v="CA-2014-167724"/>
    <x v="138"/>
    <d v="2014-04-18T00:00:00"/>
    <x v="1"/>
    <s v="BF-11170"/>
    <s v="Ben Ferrer"/>
    <x v="2"/>
    <s v="United States"/>
    <x v="248"/>
    <x v="39"/>
    <n v="21215"/>
    <s v="East"/>
    <s v="OFF-LA-10002368"/>
    <x v="1"/>
    <x v="2"/>
    <s v="Avery 479"/>
    <n v="7.83"/>
    <n v="3"/>
    <n v="0"/>
    <n v="3.6017999999999999"/>
  </r>
  <r>
    <n v="6709"/>
    <s v="CA-2015-123141"/>
    <x v="717"/>
    <d v="2015-11-19T00:00:00"/>
    <x v="1"/>
    <s v="GZ-14470"/>
    <s v="Gary Zandusky"/>
    <x v="0"/>
    <s v="United States"/>
    <x v="482"/>
    <x v="27"/>
    <n v="87124"/>
    <s v="West"/>
    <s v="FUR-CH-10004287"/>
    <x v="0"/>
    <x v="1"/>
    <s v="SAFCO Arco Folding Chair"/>
    <n v="883.84"/>
    <n v="4"/>
    <n v="0.2"/>
    <n v="99.432000000000002"/>
  </r>
  <r>
    <n v="6710"/>
    <s v="CA-2015-123141"/>
    <x v="717"/>
    <d v="2015-11-19T00:00:00"/>
    <x v="1"/>
    <s v="GZ-14470"/>
    <s v="Gary Zandusky"/>
    <x v="0"/>
    <s v="United States"/>
    <x v="482"/>
    <x v="27"/>
    <n v="87124"/>
    <s v="West"/>
    <s v="FUR-CH-10001891"/>
    <x v="0"/>
    <x v="1"/>
    <s v="Global Deluxe Office Fabric Chairs"/>
    <n v="230.352"/>
    <n v="3"/>
    <n v="0.2"/>
    <n v="20.155799999999999"/>
  </r>
  <r>
    <n v="6711"/>
    <s v="CA-2016-149503"/>
    <x v="10"/>
    <d v="2016-12-12T00:00:00"/>
    <x v="2"/>
    <s v="SP-20650"/>
    <s v="Stephanie Phelps"/>
    <x v="1"/>
    <s v="United States"/>
    <x v="280"/>
    <x v="1"/>
    <n v="95207"/>
    <s v="West"/>
    <s v="OFF-BI-10002133"/>
    <x v="1"/>
    <x v="8"/>
    <s v="Wilson Jones Elliptical Ring 3 1/2&quot; Capacity Binders, 800 sheets"/>
    <n v="273.92"/>
    <n v="8"/>
    <n v="0.2"/>
    <n v="99.296000000000006"/>
  </r>
  <r>
    <n v="6712"/>
    <s v="CA-2017-163069"/>
    <x v="238"/>
    <d v="2017-08-21T00:00:00"/>
    <x v="0"/>
    <s v="PJ-19015"/>
    <s v="Pauline Johnson"/>
    <x v="0"/>
    <s v="United States"/>
    <x v="38"/>
    <x v="24"/>
    <n v="43229"/>
    <s v="East"/>
    <s v="OFF-AR-10001419"/>
    <x v="1"/>
    <x v="6"/>
    <s v="Newell 325"/>
    <n v="9.9120000000000008"/>
    <n v="3"/>
    <n v="0.2"/>
    <n v="1.2390000000000001"/>
  </r>
  <r>
    <n v="6713"/>
    <s v="CA-2017-107629"/>
    <x v="817"/>
    <d v="2017-12-14T00:00:00"/>
    <x v="3"/>
    <s v="DB-13060"/>
    <s v="Dave Brooks"/>
    <x v="0"/>
    <s v="United States"/>
    <x v="242"/>
    <x v="10"/>
    <n v="60076"/>
    <s v="Central"/>
    <s v="FUR-FU-10002298"/>
    <x v="0"/>
    <x v="5"/>
    <s v="Rubbermaid ClusterMat Chairmats, Mat Size- 66&quot; x 60&quot;, Lip 20&quot; x 11&quot; -90 Degree Angle"/>
    <n v="266.35199999999998"/>
    <n v="6"/>
    <n v="0.6"/>
    <n v="-292.98719999999997"/>
  </r>
  <r>
    <n v="6714"/>
    <s v="CA-2017-107629"/>
    <x v="817"/>
    <d v="2017-12-14T00:00:00"/>
    <x v="3"/>
    <s v="DB-13060"/>
    <s v="Dave Brooks"/>
    <x v="0"/>
    <s v="United States"/>
    <x v="242"/>
    <x v="10"/>
    <n v="60076"/>
    <s v="Central"/>
    <s v="FUR-FU-10004091"/>
    <x v="0"/>
    <x v="5"/>
    <s v="Howard Miller 13&quot; Diameter Goldtone Round Wall Clock"/>
    <n v="56.328000000000003"/>
    <n v="3"/>
    <n v="0.6"/>
    <n v="-26.755800000000001"/>
  </r>
  <r>
    <n v="6715"/>
    <s v="CA-2017-107629"/>
    <x v="817"/>
    <d v="2017-12-14T00:00:00"/>
    <x v="3"/>
    <s v="DB-13060"/>
    <s v="Dave Brooks"/>
    <x v="0"/>
    <s v="United States"/>
    <x v="242"/>
    <x v="10"/>
    <n v="60076"/>
    <s v="Central"/>
    <s v="TEC-AC-10004510"/>
    <x v="2"/>
    <x v="11"/>
    <s v="Logitech Desktop MK120 Mouse and keyboard Combo"/>
    <n v="39.264000000000003"/>
    <n v="3"/>
    <n v="0.2"/>
    <n v="-4.9080000000000004"/>
  </r>
  <r>
    <n v="6716"/>
    <s v="CA-2017-107629"/>
    <x v="817"/>
    <d v="2017-12-14T00:00:00"/>
    <x v="3"/>
    <s v="DB-13060"/>
    <s v="Dave Brooks"/>
    <x v="0"/>
    <s v="United States"/>
    <x v="242"/>
    <x v="10"/>
    <n v="60076"/>
    <s v="Central"/>
    <s v="OFF-AR-10002987"/>
    <x v="1"/>
    <x v="6"/>
    <s v="Prismacolor Color Pencil Set"/>
    <n v="95.231999999999999"/>
    <n v="6"/>
    <n v="0.2"/>
    <n v="24.9984"/>
  </r>
  <r>
    <n v="6717"/>
    <s v="CA-2016-134789"/>
    <x v="143"/>
    <d v="2016-04-15T00:00:00"/>
    <x v="1"/>
    <s v="CK-12325"/>
    <s v="Christine Kargatis"/>
    <x v="2"/>
    <s v="United States"/>
    <x v="322"/>
    <x v="36"/>
    <n v="71901"/>
    <s v="South"/>
    <s v="OFF-FA-10002280"/>
    <x v="1"/>
    <x v="13"/>
    <s v="Advantus Plastic Paper Clips"/>
    <n v="30"/>
    <n v="6"/>
    <n v="0"/>
    <n v="14.4"/>
  </r>
  <r>
    <n v="6718"/>
    <s v="CA-2016-134789"/>
    <x v="143"/>
    <d v="2016-04-15T00:00:00"/>
    <x v="1"/>
    <s v="CK-12325"/>
    <s v="Christine Kargatis"/>
    <x v="2"/>
    <s v="United States"/>
    <x v="322"/>
    <x v="36"/>
    <n v="71901"/>
    <s v="South"/>
    <s v="OFF-PA-10001934"/>
    <x v="1"/>
    <x v="10"/>
    <s v="Xerox 1993"/>
    <n v="25.92"/>
    <n v="4"/>
    <n v="0"/>
    <n v="12.700799999999999"/>
  </r>
  <r>
    <n v="6719"/>
    <s v="CA-2016-134789"/>
    <x v="143"/>
    <d v="2016-04-15T00:00:00"/>
    <x v="1"/>
    <s v="CK-12325"/>
    <s v="Christine Kargatis"/>
    <x v="2"/>
    <s v="United States"/>
    <x v="322"/>
    <x v="36"/>
    <n v="71901"/>
    <s v="South"/>
    <s v="FUR-FU-10003268"/>
    <x v="0"/>
    <x v="5"/>
    <s v="Eldon Radial Chair Mat for Low to Medium Pile Carpets"/>
    <n v="159.91999999999999"/>
    <n v="4"/>
    <n v="0"/>
    <n v="31.984000000000002"/>
  </r>
  <r>
    <n v="6720"/>
    <s v="CA-2016-130442"/>
    <x v="186"/>
    <d v="2016-12-19T00:00:00"/>
    <x v="2"/>
    <s v="SF-20065"/>
    <s v="Sandra Flanagan"/>
    <x v="0"/>
    <s v="United States"/>
    <x v="483"/>
    <x v="3"/>
    <n v="27534"/>
    <s v="South"/>
    <s v="OFF-AP-10004859"/>
    <x v="1"/>
    <x v="9"/>
    <s v="Acco 6 Outlet Guardian Premium Surge Suppressor"/>
    <n v="34.944000000000003"/>
    <n v="3"/>
    <n v="0.2"/>
    <n v="3.0575999999999999"/>
  </r>
  <r>
    <n v="6721"/>
    <s v="CA-2017-102974"/>
    <x v="20"/>
    <d v="2017-09-24T00:00:00"/>
    <x v="1"/>
    <s v="DP-13105"/>
    <s v="Dave Poirier"/>
    <x v="1"/>
    <s v="United States"/>
    <x v="1"/>
    <x v="1"/>
    <n v="90032"/>
    <s v="West"/>
    <s v="TEC-AC-10000057"/>
    <x v="2"/>
    <x v="11"/>
    <s v="Microsoft Natural Ergonomic Keyboard 4000"/>
    <n v="149.94999999999999"/>
    <n v="5"/>
    <n v="0"/>
    <n v="31.4895"/>
  </r>
  <r>
    <n v="6722"/>
    <s v="CA-2017-102974"/>
    <x v="20"/>
    <d v="2017-09-24T00:00:00"/>
    <x v="1"/>
    <s v="DP-13105"/>
    <s v="Dave Poirier"/>
    <x v="1"/>
    <s v="United States"/>
    <x v="1"/>
    <x v="1"/>
    <n v="90032"/>
    <s v="West"/>
    <s v="OFF-AR-10000914"/>
    <x v="1"/>
    <x v="6"/>
    <s v="Boston 16765 Mini Stand Up Battery Pencil Sharpener"/>
    <n v="23.32"/>
    <n v="2"/>
    <n v="0"/>
    <n v="6.0632000000000001"/>
  </r>
  <r>
    <n v="6723"/>
    <s v="CA-2017-102974"/>
    <x v="20"/>
    <d v="2017-09-24T00:00:00"/>
    <x v="1"/>
    <s v="DP-13105"/>
    <s v="Dave Poirier"/>
    <x v="1"/>
    <s v="United States"/>
    <x v="1"/>
    <x v="1"/>
    <n v="90032"/>
    <s v="West"/>
    <s v="OFF-AR-10004956"/>
    <x v="1"/>
    <x v="6"/>
    <s v="Newell 33"/>
    <n v="16.739999999999998"/>
    <n v="3"/>
    <n v="0"/>
    <n v="4.8545999999999996"/>
  </r>
  <r>
    <n v="6724"/>
    <s v="US-2017-166394"/>
    <x v="507"/>
    <d v="2017-09-06T00:00:00"/>
    <x v="0"/>
    <s v="VM-21835"/>
    <s v="Vivian Mathis"/>
    <x v="0"/>
    <s v="United States"/>
    <x v="462"/>
    <x v="38"/>
    <n v="3060"/>
    <s v="East"/>
    <s v="OFF-FA-10001843"/>
    <x v="1"/>
    <x v="13"/>
    <s v="Staples"/>
    <n v="14.82"/>
    <n v="6"/>
    <n v="0"/>
    <n v="6.9653999999999998"/>
  </r>
  <r>
    <n v="6725"/>
    <s v="CA-2016-128811"/>
    <x v="126"/>
    <d v="2016-09-16T00:00:00"/>
    <x v="1"/>
    <s v="SF-20200"/>
    <s v="Sarah Foster"/>
    <x v="0"/>
    <s v="United States"/>
    <x v="4"/>
    <x v="4"/>
    <n v="98103"/>
    <s v="West"/>
    <s v="OFF-FA-10000585"/>
    <x v="1"/>
    <x v="13"/>
    <s v="OIC Bulk Pack Metal Binder Clips"/>
    <n v="10.47"/>
    <n v="3"/>
    <n v="0"/>
    <n v="4.8162000000000003"/>
  </r>
  <r>
    <n v="6726"/>
    <s v="CA-2016-128811"/>
    <x v="126"/>
    <d v="2016-09-16T00:00:00"/>
    <x v="1"/>
    <s v="SF-20200"/>
    <s v="Sarah Foster"/>
    <x v="0"/>
    <s v="United States"/>
    <x v="4"/>
    <x v="4"/>
    <n v="98103"/>
    <s v="West"/>
    <s v="OFF-LA-10003720"/>
    <x v="1"/>
    <x v="2"/>
    <s v="Avery 487"/>
    <n v="11.07"/>
    <n v="3"/>
    <n v="0"/>
    <n v="5.2028999999999996"/>
  </r>
  <r>
    <n v="6727"/>
    <s v="CA-2016-128811"/>
    <x v="126"/>
    <d v="2016-09-16T00:00:00"/>
    <x v="1"/>
    <s v="SF-20200"/>
    <s v="Sarah Foster"/>
    <x v="0"/>
    <s v="United States"/>
    <x v="4"/>
    <x v="4"/>
    <n v="98103"/>
    <s v="West"/>
    <s v="OFF-BI-10000301"/>
    <x v="1"/>
    <x v="8"/>
    <s v="GBC Instant Report Kit"/>
    <n v="20.704000000000001"/>
    <n v="4"/>
    <n v="0.2"/>
    <n v="7.7640000000000002"/>
  </r>
  <r>
    <n v="6728"/>
    <s v="CA-2017-145443"/>
    <x v="682"/>
    <d v="2017-08-15T00:00:00"/>
    <x v="0"/>
    <s v="SC-20695"/>
    <s v="Steve Chapman"/>
    <x v="1"/>
    <s v="United States"/>
    <x v="102"/>
    <x v="14"/>
    <n v="47374"/>
    <s v="Central"/>
    <s v="OFF-PA-10003302"/>
    <x v="1"/>
    <x v="10"/>
    <s v="Xerox 1906"/>
    <n v="177.2"/>
    <n v="5"/>
    <n v="0"/>
    <n v="83.284000000000006"/>
  </r>
  <r>
    <n v="6729"/>
    <s v="CA-2016-165827"/>
    <x v="254"/>
    <d v="2016-11-09T00:00:00"/>
    <x v="1"/>
    <s v="MF-17665"/>
    <s v="Maureen Fritzler"/>
    <x v="1"/>
    <s v="United States"/>
    <x v="100"/>
    <x v="2"/>
    <n v="33180"/>
    <s v="South"/>
    <s v="FUR-FU-10001889"/>
    <x v="0"/>
    <x v="5"/>
    <s v="Ultra Door Pull Handle"/>
    <n v="50.496000000000002"/>
    <n v="6"/>
    <n v="0.2"/>
    <n v="8.2056000000000004"/>
  </r>
  <r>
    <n v="6730"/>
    <s v="CA-2015-156734"/>
    <x v="652"/>
    <d v="2015-06-20T00:00:00"/>
    <x v="2"/>
    <s v="BV-11245"/>
    <s v="Benjamin Venier"/>
    <x v="1"/>
    <s v="United States"/>
    <x v="214"/>
    <x v="18"/>
    <n v="37167"/>
    <s v="South"/>
    <s v="OFF-BI-10002982"/>
    <x v="1"/>
    <x v="8"/>
    <s v="Avery Self-Adhesive Photo Pockets for Polaroid Photos"/>
    <n v="6.1289999999999996"/>
    <n v="3"/>
    <n v="0.7"/>
    <n v="-4.4946000000000002"/>
  </r>
  <r>
    <n v="6731"/>
    <s v="CA-2015-156734"/>
    <x v="652"/>
    <d v="2015-06-20T00:00:00"/>
    <x v="2"/>
    <s v="BV-11245"/>
    <s v="Benjamin Venier"/>
    <x v="1"/>
    <s v="United States"/>
    <x v="214"/>
    <x v="18"/>
    <n v="37167"/>
    <s v="South"/>
    <s v="FUR-CH-10002965"/>
    <x v="0"/>
    <x v="1"/>
    <s v="Global Leather Highback Executive Chair with Pneumatic Height Adjustment, Black"/>
    <n v="643.13599999999997"/>
    <n v="4"/>
    <n v="0.2"/>
    <n v="56.2744"/>
  </r>
  <r>
    <n v="6732"/>
    <s v="CA-2015-156734"/>
    <x v="652"/>
    <d v="2015-06-20T00:00:00"/>
    <x v="2"/>
    <s v="BV-11245"/>
    <s v="Benjamin Venier"/>
    <x v="1"/>
    <s v="United States"/>
    <x v="214"/>
    <x v="18"/>
    <n v="37167"/>
    <s v="South"/>
    <s v="OFF-PA-10001937"/>
    <x v="1"/>
    <x v="10"/>
    <s v="Xerox 21"/>
    <n v="20.736000000000001"/>
    <n v="4"/>
    <n v="0.2"/>
    <n v="7.2576000000000001"/>
  </r>
  <r>
    <n v="6733"/>
    <s v="CA-2014-120096"/>
    <x v="1129"/>
    <d v="2014-07-07T00:00:00"/>
    <x v="2"/>
    <s v="KE-16420"/>
    <s v="Katrina Edelman"/>
    <x v="1"/>
    <s v="United States"/>
    <x v="34"/>
    <x v="22"/>
    <n v="80013"/>
    <s v="West"/>
    <s v="OFF-PA-10001977"/>
    <x v="1"/>
    <x v="10"/>
    <s v="Xerox 194"/>
    <n v="177.536"/>
    <n v="4"/>
    <n v="0.2"/>
    <n v="62.137599999999999"/>
  </r>
  <r>
    <n v="6734"/>
    <s v="CA-2014-120096"/>
    <x v="1129"/>
    <d v="2014-07-07T00:00:00"/>
    <x v="2"/>
    <s v="KE-16420"/>
    <s v="Katrina Edelman"/>
    <x v="1"/>
    <s v="United States"/>
    <x v="34"/>
    <x v="22"/>
    <n v="80013"/>
    <s v="West"/>
    <s v="OFF-AP-10000692"/>
    <x v="1"/>
    <x v="9"/>
    <s v="Fellowes Mighty 8 Compact Surge Protector"/>
    <n v="32.432000000000002"/>
    <n v="2"/>
    <n v="0.2"/>
    <n v="3.2431999999999999"/>
  </r>
  <r>
    <n v="6735"/>
    <s v="CA-2015-141754"/>
    <x v="139"/>
    <d v="2015-12-25T00:00:00"/>
    <x v="1"/>
    <s v="EM-14200"/>
    <s v="Evan Minnotte"/>
    <x v="2"/>
    <s v="United States"/>
    <x v="100"/>
    <x v="2"/>
    <n v="33142"/>
    <s v="South"/>
    <s v="OFF-LA-10004093"/>
    <x v="1"/>
    <x v="2"/>
    <s v="Avery 486"/>
    <n v="11.696"/>
    <n v="2"/>
    <n v="0.2"/>
    <n v="3.9474"/>
  </r>
  <r>
    <n v="6736"/>
    <s v="CA-2016-123358"/>
    <x v="342"/>
    <d v="2016-04-17T00:00:00"/>
    <x v="1"/>
    <s v="BT-11680"/>
    <s v="Brian Thompson"/>
    <x v="0"/>
    <s v="United States"/>
    <x v="8"/>
    <x v="1"/>
    <n v="94122"/>
    <s v="West"/>
    <s v="OFF-AP-10004980"/>
    <x v="1"/>
    <x v="9"/>
    <s v="3M Replacement Filter for Office Air Cleaner for 20' x 33' Room"/>
    <n v="113.76"/>
    <n v="3"/>
    <n v="0"/>
    <n v="44.366399999999999"/>
  </r>
  <r>
    <n v="6737"/>
    <s v="CA-2016-123358"/>
    <x v="342"/>
    <d v="2016-04-17T00:00:00"/>
    <x v="1"/>
    <s v="BT-11680"/>
    <s v="Brian Thompson"/>
    <x v="0"/>
    <s v="United States"/>
    <x v="8"/>
    <x v="1"/>
    <n v="94122"/>
    <s v="West"/>
    <s v="OFF-ST-10001932"/>
    <x v="1"/>
    <x v="4"/>
    <s v="Fellowes Staxonsteel Drawer Files"/>
    <n v="579.51"/>
    <n v="3"/>
    <n v="0"/>
    <n v="81.131399999999999"/>
  </r>
  <r>
    <n v="6738"/>
    <s v="CA-2016-123358"/>
    <x v="342"/>
    <d v="2016-04-17T00:00:00"/>
    <x v="1"/>
    <s v="BT-11680"/>
    <s v="Brian Thompson"/>
    <x v="0"/>
    <s v="United States"/>
    <x v="8"/>
    <x v="1"/>
    <n v="94122"/>
    <s v="West"/>
    <s v="OFF-ST-10000636"/>
    <x v="1"/>
    <x v="4"/>
    <s v="Rogers Profile Extra Capacity Storage Tub"/>
    <n v="150.66"/>
    <n v="9"/>
    <n v="0"/>
    <n v="6.0263999999999998"/>
  </r>
  <r>
    <n v="6739"/>
    <s v="CA-2016-123358"/>
    <x v="342"/>
    <d v="2016-04-17T00:00:00"/>
    <x v="1"/>
    <s v="BT-11680"/>
    <s v="Brian Thompson"/>
    <x v="0"/>
    <s v="United States"/>
    <x v="8"/>
    <x v="1"/>
    <n v="94122"/>
    <s v="West"/>
    <s v="OFF-BI-10000069"/>
    <x v="1"/>
    <x v="8"/>
    <s v="GBC Prepunched Paper, 19-Hole, for Binding Systems, 24-lb"/>
    <n v="48.031999999999996"/>
    <n v="4"/>
    <n v="0.2"/>
    <n v="15.6104"/>
  </r>
  <r>
    <n v="6740"/>
    <s v="CA-2014-144029"/>
    <x v="542"/>
    <d v="2014-05-31T00:00:00"/>
    <x v="1"/>
    <s v="MM-18055"/>
    <s v="Michelle Moray"/>
    <x v="0"/>
    <s v="United States"/>
    <x v="22"/>
    <x v="10"/>
    <n v="60623"/>
    <s v="Central"/>
    <s v="OFF-ST-10001837"/>
    <x v="1"/>
    <x v="4"/>
    <s v="SAFCO Mobile Desk Side File, Wire Frame"/>
    <n v="102.624"/>
    <n v="3"/>
    <n v="0.2"/>
    <n v="7.6967999999999996"/>
  </r>
  <r>
    <n v="6741"/>
    <s v="CA-2014-144029"/>
    <x v="542"/>
    <d v="2014-05-31T00:00:00"/>
    <x v="1"/>
    <s v="MM-18055"/>
    <s v="Michelle Moray"/>
    <x v="0"/>
    <s v="United States"/>
    <x v="22"/>
    <x v="10"/>
    <n v="60623"/>
    <s v="Central"/>
    <s v="FUR-CH-10003981"/>
    <x v="0"/>
    <x v="1"/>
    <s v="Global Commerce Series Low-Back Swivel/Tilt Chairs"/>
    <n v="359.77199999999999"/>
    <n v="2"/>
    <n v="0.3"/>
    <n v="-5.1395999999999997"/>
  </r>
  <r>
    <n v="6742"/>
    <s v="CA-2014-144029"/>
    <x v="542"/>
    <d v="2014-05-31T00:00:00"/>
    <x v="1"/>
    <s v="MM-18055"/>
    <s v="Michelle Moray"/>
    <x v="0"/>
    <s v="United States"/>
    <x v="22"/>
    <x v="10"/>
    <n v="60623"/>
    <s v="Central"/>
    <s v="OFF-AR-10000716"/>
    <x v="1"/>
    <x v="6"/>
    <s v="DIXON Ticonderoga Erasable Checking Pencils"/>
    <n v="13.391999999999999"/>
    <n v="3"/>
    <n v="0.2"/>
    <n v="3.1806000000000001"/>
  </r>
  <r>
    <n v="6743"/>
    <s v="US-2017-101784"/>
    <x v="91"/>
    <d v="2017-07-11T00:00:00"/>
    <x v="1"/>
    <s v="PO-18850"/>
    <s v="Patrick O'Brill"/>
    <x v="0"/>
    <s v="United States"/>
    <x v="1"/>
    <x v="1"/>
    <n v="90008"/>
    <s v="West"/>
    <s v="FUR-CH-10001146"/>
    <x v="0"/>
    <x v="1"/>
    <s v="Global Task Chair, Black"/>
    <n v="122.136"/>
    <n v="3"/>
    <n v="0.2"/>
    <n v="-13.7403"/>
  </r>
  <r>
    <n v="6744"/>
    <s v="CA-2015-156923"/>
    <x v="1130"/>
    <d v="2015-02-20T00:00:00"/>
    <x v="1"/>
    <s v="SP-20860"/>
    <s v="Sung Pak"/>
    <x v="1"/>
    <s v="United States"/>
    <x v="18"/>
    <x v="38"/>
    <n v="3820"/>
    <s v="East"/>
    <s v="OFF-PA-10002751"/>
    <x v="1"/>
    <x v="10"/>
    <s v="Xerox 1920"/>
    <n v="35.880000000000003"/>
    <n v="6"/>
    <n v="0"/>
    <n v="16.146000000000001"/>
  </r>
  <r>
    <n v="6745"/>
    <s v="CA-2017-111269"/>
    <x v="114"/>
    <d v="2017-06-18T00:00:00"/>
    <x v="0"/>
    <s v="CS-12355"/>
    <s v="Christine Sundaresam"/>
    <x v="0"/>
    <s v="United States"/>
    <x v="65"/>
    <x v="24"/>
    <n v="43017"/>
    <s v="East"/>
    <s v="TEC-AC-10001606"/>
    <x v="2"/>
    <x v="11"/>
    <s v="Logitech Wireless Performance Mouse MX for PC and Mac"/>
    <n v="479.952"/>
    <n v="6"/>
    <n v="0.2"/>
    <n v="107.9892"/>
  </r>
  <r>
    <n v="6746"/>
    <s v="CA-2017-111269"/>
    <x v="114"/>
    <d v="2017-06-18T00:00:00"/>
    <x v="0"/>
    <s v="CS-12355"/>
    <s v="Christine Sundaresam"/>
    <x v="0"/>
    <s v="United States"/>
    <x v="65"/>
    <x v="24"/>
    <n v="43017"/>
    <s v="East"/>
    <s v="OFF-AR-10001427"/>
    <x v="1"/>
    <x v="6"/>
    <s v="Newell 330"/>
    <n v="23.92"/>
    <n v="5"/>
    <n v="0.2"/>
    <n v="1.794"/>
  </r>
  <r>
    <n v="6747"/>
    <s v="CA-2017-159156"/>
    <x v="38"/>
    <d v="2017-11-16T00:00:00"/>
    <x v="2"/>
    <s v="KB-16600"/>
    <s v="Ken Brennan"/>
    <x v="1"/>
    <s v="United States"/>
    <x v="20"/>
    <x v="15"/>
    <n v="10009"/>
    <s v="East"/>
    <s v="TEC-PH-10004389"/>
    <x v="2"/>
    <x v="7"/>
    <s v="Nokia Lumia 925"/>
    <n v="629.95000000000005"/>
    <n v="5"/>
    <n v="0"/>
    <n v="163.78700000000001"/>
  </r>
  <r>
    <n v="6748"/>
    <s v="CA-2017-100230"/>
    <x v="157"/>
    <d v="2017-12-15T00:00:00"/>
    <x v="1"/>
    <s v="AA-10375"/>
    <s v="Allen Armold"/>
    <x v="0"/>
    <s v="United States"/>
    <x v="20"/>
    <x v="15"/>
    <n v="10035"/>
    <s v="East"/>
    <s v="OFF-BI-10002498"/>
    <x v="1"/>
    <x v="8"/>
    <s v="Clear Mylar Reinforcing Strips"/>
    <n v="14.952"/>
    <n v="1"/>
    <n v="0.2"/>
    <n v="5.0462999999999996"/>
  </r>
  <r>
    <n v="6749"/>
    <s v="CA-2017-100230"/>
    <x v="157"/>
    <d v="2017-12-15T00:00:00"/>
    <x v="1"/>
    <s v="AA-10375"/>
    <s v="Allen Armold"/>
    <x v="0"/>
    <s v="United States"/>
    <x v="20"/>
    <x v="15"/>
    <n v="10035"/>
    <s v="East"/>
    <s v="OFF-PA-10002245"/>
    <x v="1"/>
    <x v="10"/>
    <s v="Xerox 1895"/>
    <n v="17.940000000000001"/>
    <n v="3"/>
    <n v="0"/>
    <n v="8.0730000000000004"/>
  </r>
  <r>
    <n v="6750"/>
    <s v="CA-2017-100230"/>
    <x v="157"/>
    <d v="2017-12-15T00:00:00"/>
    <x v="1"/>
    <s v="AA-10375"/>
    <s v="Allen Armold"/>
    <x v="0"/>
    <s v="United States"/>
    <x v="20"/>
    <x v="15"/>
    <n v="10035"/>
    <s v="East"/>
    <s v="TEC-PH-10004522"/>
    <x v="2"/>
    <x v="7"/>
    <s v="Dexim XPower Skin Super-Thin Power Case for iPhone 5 - Black"/>
    <n v="116.98"/>
    <n v="2"/>
    <n v="0"/>
    <n v="29.245000000000001"/>
  </r>
  <r>
    <n v="6751"/>
    <s v="CA-2016-154767"/>
    <x v="931"/>
    <d v="2016-06-30T00:00:00"/>
    <x v="0"/>
    <s v="BP-11155"/>
    <s v="Becky Pak"/>
    <x v="0"/>
    <s v="United States"/>
    <x v="267"/>
    <x v="30"/>
    <n v="7501"/>
    <s v="East"/>
    <s v="FUR-CH-10003535"/>
    <x v="0"/>
    <x v="1"/>
    <s v="Global Armless Task Chair, Royal Blue"/>
    <n v="121.96"/>
    <n v="2"/>
    <n v="0"/>
    <n v="20.7332"/>
  </r>
  <r>
    <n v="6752"/>
    <s v="CA-2016-154767"/>
    <x v="931"/>
    <d v="2016-06-30T00:00:00"/>
    <x v="0"/>
    <s v="BP-11155"/>
    <s v="Becky Pak"/>
    <x v="0"/>
    <s v="United States"/>
    <x v="267"/>
    <x v="30"/>
    <n v="7501"/>
    <s v="East"/>
    <s v="OFF-AP-10000595"/>
    <x v="1"/>
    <x v="9"/>
    <s v="Disposable Triple-Filter Dust Bags"/>
    <n v="8.74"/>
    <n v="2"/>
    <n v="0"/>
    <n v="2.2724000000000002"/>
  </r>
  <r>
    <n v="6753"/>
    <s v="CA-2016-154767"/>
    <x v="931"/>
    <d v="2016-06-30T00:00:00"/>
    <x v="0"/>
    <s v="BP-11155"/>
    <s v="Becky Pak"/>
    <x v="0"/>
    <s v="United States"/>
    <x v="267"/>
    <x v="30"/>
    <n v="7501"/>
    <s v="East"/>
    <s v="OFF-PA-10003039"/>
    <x v="1"/>
    <x v="10"/>
    <s v="Xerox 1960"/>
    <n v="61.96"/>
    <n v="2"/>
    <n v="0"/>
    <n v="27.882000000000001"/>
  </r>
  <r>
    <n v="6754"/>
    <s v="CA-2016-154767"/>
    <x v="931"/>
    <d v="2016-06-30T00:00:00"/>
    <x v="0"/>
    <s v="BP-11155"/>
    <s v="Becky Pak"/>
    <x v="0"/>
    <s v="United States"/>
    <x v="267"/>
    <x v="30"/>
    <n v="7501"/>
    <s v="East"/>
    <s v="OFF-BI-10002003"/>
    <x v="1"/>
    <x v="8"/>
    <s v="Ibico Presentation Index for Binding Systems"/>
    <n v="7.96"/>
    <n v="2"/>
    <n v="0"/>
    <n v="3.7412000000000001"/>
  </r>
  <r>
    <n v="6755"/>
    <s v="CA-2016-154767"/>
    <x v="931"/>
    <d v="2016-06-30T00:00:00"/>
    <x v="0"/>
    <s v="BP-11155"/>
    <s v="Becky Pak"/>
    <x v="0"/>
    <s v="United States"/>
    <x v="267"/>
    <x v="30"/>
    <n v="7501"/>
    <s v="East"/>
    <s v="OFF-AP-10002311"/>
    <x v="1"/>
    <x v="9"/>
    <s v="Holmes Replacement Filter for HEPA Air Cleaner, Very Large Room, HEPA Filter"/>
    <n v="275.24"/>
    <n v="4"/>
    <n v="0"/>
    <n v="121.1056"/>
  </r>
  <r>
    <n v="6756"/>
    <s v="CA-2017-124205"/>
    <x v="175"/>
    <d v="2017-09-19T00:00:00"/>
    <x v="1"/>
    <s v="TC-21145"/>
    <s v="Theresa Coyne"/>
    <x v="1"/>
    <s v="United States"/>
    <x v="80"/>
    <x v="30"/>
    <n v="8701"/>
    <s v="East"/>
    <s v="FUR-FU-10002445"/>
    <x v="0"/>
    <x v="5"/>
    <s v="DAX Two-Tone Rosewood/Black Document Frame, Desktop, 5 x 7"/>
    <n v="47.4"/>
    <n v="5"/>
    <n v="0"/>
    <n v="18.96"/>
  </r>
  <r>
    <n v="6757"/>
    <s v="CA-2017-124205"/>
    <x v="175"/>
    <d v="2017-09-19T00:00:00"/>
    <x v="1"/>
    <s v="TC-21145"/>
    <s v="Theresa Coyne"/>
    <x v="1"/>
    <s v="United States"/>
    <x v="80"/>
    <x v="30"/>
    <n v="8701"/>
    <s v="East"/>
    <s v="FUR-CH-10003606"/>
    <x v="0"/>
    <x v="1"/>
    <s v="SAFCO Folding Chair Trolley"/>
    <n v="512.96"/>
    <n v="4"/>
    <n v="0"/>
    <n v="143.62880000000001"/>
  </r>
  <r>
    <n v="6758"/>
    <s v="CA-2017-124205"/>
    <x v="175"/>
    <d v="2017-09-19T00:00:00"/>
    <x v="1"/>
    <s v="TC-21145"/>
    <s v="Theresa Coyne"/>
    <x v="1"/>
    <s v="United States"/>
    <x v="80"/>
    <x v="30"/>
    <n v="8701"/>
    <s v="East"/>
    <s v="TEC-PH-10002115"/>
    <x v="2"/>
    <x v="7"/>
    <s v="Plantronics 81402"/>
    <n v="395.94"/>
    <n v="6"/>
    <n v="0"/>
    <n v="102.9444"/>
  </r>
  <r>
    <n v="6759"/>
    <s v="CA-2017-124205"/>
    <x v="175"/>
    <d v="2017-09-19T00:00:00"/>
    <x v="1"/>
    <s v="TC-21145"/>
    <s v="Theresa Coyne"/>
    <x v="1"/>
    <s v="United States"/>
    <x v="80"/>
    <x v="30"/>
    <n v="8701"/>
    <s v="East"/>
    <s v="OFF-ST-10000934"/>
    <x v="1"/>
    <x v="4"/>
    <s v="Contico 72&quot;H Heavy-Duty Storage System"/>
    <n v="81.96"/>
    <n v="2"/>
    <n v="0"/>
    <n v="0"/>
  </r>
  <r>
    <n v="6760"/>
    <s v="CA-2017-165715"/>
    <x v="574"/>
    <d v="2017-12-08T00:00:00"/>
    <x v="1"/>
    <s v="BG-11035"/>
    <s v="Barry Gonzalez"/>
    <x v="0"/>
    <s v="United States"/>
    <x v="247"/>
    <x v="3"/>
    <n v="27405"/>
    <s v="South"/>
    <s v="OFF-AR-10003903"/>
    <x v="1"/>
    <x v="6"/>
    <s v="Sanford 52201 APSCO Electric Pencil Sharpener"/>
    <n v="32.776000000000003"/>
    <n v="1"/>
    <n v="0.2"/>
    <n v="2.4582000000000002"/>
  </r>
  <r>
    <n v="6761"/>
    <s v="CA-2017-100636"/>
    <x v="335"/>
    <d v="2017-06-30T00:00:00"/>
    <x v="1"/>
    <s v="DO-13435"/>
    <s v="Denny Ordway"/>
    <x v="0"/>
    <s v="United States"/>
    <x v="20"/>
    <x v="15"/>
    <n v="10035"/>
    <s v="East"/>
    <s v="OFF-ST-10004123"/>
    <x v="1"/>
    <x v="4"/>
    <s v="Safco Industrial Wire Shelving System"/>
    <n v="272.94"/>
    <n v="3"/>
    <n v="0"/>
    <n v="0"/>
  </r>
  <r>
    <n v="6762"/>
    <s v="CA-2016-162943"/>
    <x v="1131"/>
    <d v="2016-07-26T00:00:00"/>
    <x v="0"/>
    <s v="DB-12970"/>
    <s v="Darren Budd"/>
    <x v="1"/>
    <s v="United States"/>
    <x v="20"/>
    <x v="15"/>
    <n v="10035"/>
    <s v="East"/>
    <s v="FUR-CH-10001708"/>
    <x v="0"/>
    <x v="1"/>
    <s v="Office Star - Contemporary Swivel Chair with Padded Adjustable Arms and Flex Back"/>
    <n v="253.76400000000001"/>
    <n v="2"/>
    <n v="0.1"/>
    <n v="31.015599999999999"/>
  </r>
  <r>
    <n v="6763"/>
    <s v="CA-2016-144764"/>
    <x v="476"/>
    <d v="2016-09-08T00:00:00"/>
    <x v="1"/>
    <s v="RL-19615"/>
    <s v="Rob Lucas"/>
    <x v="0"/>
    <s v="United States"/>
    <x v="22"/>
    <x v="10"/>
    <n v="60623"/>
    <s v="Central"/>
    <s v="OFF-LA-10000240"/>
    <x v="1"/>
    <x v="2"/>
    <s v="Self-Adhesive Address Labels for Typewriters by Universal"/>
    <n v="29.24"/>
    <n v="5"/>
    <n v="0.2"/>
    <n v="9.8684999999999992"/>
  </r>
  <r>
    <n v="6764"/>
    <s v="CA-2016-144764"/>
    <x v="476"/>
    <d v="2016-09-08T00:00:00"/>
    <x v="1"/>
    <s v="RL-19615"/>
    <s v="Rob Lucas"/>
    <x v="0"/>
    <s v="United States"/>
    <x v="22"/>
    <x v="10"/>
    <n v="60623"/>
    <s v="Central"/>
    <s v="OFF-ST-10002485"/>
    <x v="1"/>
    <x v="4"/>
    <s v="Rogers Deluxe File Chest"/>
    <n v="35.167999999999999"/>
    <n v="2"/>
    <n v="0.2"/>
    <n v="-8.3523999999999994"/>
  </r>
  <r>
    <n v="6765"/>
    <s v="CA-2016-144764"/>
    <x v="476"/>
    <d v="2016-09-08T00:00:00"/>
    <x v="1"/>
    <s v="RL-19615"/>
    <s v="Rob Lucas"/>
    <x v="0"/>
    <s v="United States"/>
    <x v="22"/>
    <x v="10"/>
    <n v="60623"/>
    <s v="Central"/>
    <s v="TEC-MA-10003230"/>
    <x v="2"/>
    <x v="15"/>
    <s v="Okidata C610n Printer"/>
    <n v="1362.9"/>
    <n v="3"/>
    <n v="0.3"/>
    <n v="-19.47"/>
  </r>
  <r>
    <n v="6766"/>
    <s v="CA-2017-100615"/>
    <x v="693"/>
    <d v="2017-04-24T00:00:00"/>
    <x v="1"/>
    <s v="SJ-20215"/>
    <s v="Sarah Jordon"/>
    <x v="0"/>
    <s v="United States"/>
    <x v="22"/>
    <x v="10"/>
    <n v="60653"/>
    <s v="Central"/>
    <s v="FUR-CH-10002602"/>
    <x v="0"/>
    <x v="1"/>
    <s v="DMI Arturo Collection Mission-style Design Wood Chair"/>
    <n v="317.05799999999999"/>
    <n v="3"/>
    <n v="0.3"/>
    <n v="-18.117599999999999"/>
  </r>
  <r>
    <n v="6767"/>
    <s v="CA-2017-100615"/>
    <x v="693"/>
    <d v="2017-04-24T00:00:00"/>
    <x v="1"/>
    <s v="SJ-20215"/>
    <s v="Sarah Jordon"/>
    <x v="0"/>
    <s v="United States"/>
    <x v="22"/>
    <x v="10"/>
    <n v="60653"/>
    <s v="Central"/>
    <s v="OFF-AR-10001683"/>
    <x v="1"/>
    <x v="6"/>
    <s v="Lumber Crayons"/>
    <n v="15.76"/>
    <n v="2"/>
    <n v="0.2"/>
    <n v="3.5459999999999998"/>
  </r>
  <r>
    <n v="6768"/>
    <s v="CA-2017-100615"/>
    <x v="693"/>
    <d v="2017-04-24T00:00:00"/>
    <x v="1"/>
    <s v="SJ-20215"/>
    <s v="Sarah Jordon"/>
    <x v="0"/>
    <s v="United States"/>
    <x v="22"/>
    <x v="10"/>
    <n v="60653"/>
    <s v="Central"/>
    <s v="FUR-FU-10002456"/>
    <x v="0"/>
    <x v="5"/>
    <s v="Master Caster Door Stop, Large Neon Orange"/>
    <n v="14.56"/>
    <n v="5"/>
    <n v="0.6"/>
    <n v="-6.1879999999999997"/>
  </r>
  <r>
    <n v="6769"/>
    <s v="CA-2014-109302"/>
    <x v="1132"/>
    <d v="2014-08-16T00:00:00"/>
    <x v="1"/>
    <s v="CS-12175"/>
    <s v="Charles Sheldon"/>
    <x v="1"/>
    <s v="United States"/>
    <x v="80"/>
    <x v="30"/>
    <n v="8701"/>
    <s v="East"/>
    <s v="OFF-BI-10002854"/>
    <x v="1"/>
    <x v="8"/>
    <s v="Performers Binder/Pad Holder, Black"/>
    <n v="196.21"/>
    <n v="7"/>
    <n v="0"/>
    <n v="98.105000000000004"/>
  </r>
  <r>
    <n v="6770"/>
    <s v="CA-2017-139787"/>
    <x v="20"/>
    <d v="2017-09-23T00:00:00"/>
    <x v="1"/>
    <s v="JP-16135"/>
    <s v="Julie Prescott"/>
    <x v="2"/>
    <s v="United States"/>
    <x v="38"/>
    <x v="32"/>
    <n v="31907"/>
    <s v="South"/>
    <s v="OFF-AR-10002445"/>
    <x v="1"/>
    <x v="6"/>
    <s v="SANFORD Major Accent Highlighters"/>
    <n v="35.4"/>
    <n v="5"/>
    <n v="0"/>
    <n v="13.452"/>
  </r>
  <r>
    <n v="6771"/>
    <s v="CA-2017-139402"/>
    <x v="34"/>
    <d v="2017-12-13T00:00:00"/>
    <x v="1"/>
    <s v="NC-18535"/>
    <s v="Nick Crebassa"/>
    <x v="1"/>
    <s v="United States"/>
    <x v="42"/>
    <x v="16"/>
    <n v="85023"/>
    <s v="West"/>
    <s v="OFF-PA-10004359"/>
    <x v="1"/>
    <x v="10"/>
    <s v="Multicolor Computer Printout Paper"/>
    <n v="419.4"/>
    <n v="5"/>
    <n v="0.2"/>
    <n v="146.79"/>
  </r>
  <r>
    <n v="6772"/>
    <s v="CA-2017-139402"/>
    <x v="34"/>
    <d v="2017-12-13T00:00:00"/>
    <x v="1"/>
    <s v="NC-18535"/>
    <s v="Nick Crebassa"/>
    <x v="1"/>
    <s v="United States"/>
    <x v="42"/>
    <x v="16"/>
    <n v="85023"/>
    <s v="West"/>
    <s v="OFF-BI-10000279"/>
    <x v="1"/>
    <x v="8"/>
    <s v="Acco Recycled 2&quot; Capacity Laser Printer Hanging Data Binders"/>
    <n v="13.005000000000001"/>
    <n v="3"/>
    <n v="0.7"/>
    <n v="-9.9704999999999995"/>
  </r>
  <r>
    <n v="6773"/>
    <s v="CA-2016-119018"/>
    <x v="254"/>
    <d v="2016-11-08T00:00:00"/>
    <x v="1"/>
    <s v="CW-11905"/>
    <s v="Carl Weiss"/>
    <x v="2"/>
    <s v="United States"/>
    <x v="1"/>
    <x v="1"/>
    <n v="90004"/>
    <s v="West"/>
    <s v="OFF-BI-10003314"/>
    <x v="1"/>
    <x v="8"/>
    <s v="Tuff Stuff Recycled Round Ring Binders"/>
    <n v="7.7119999999999997"/>
    <n v="2"/>
    <n v="0.2"/>
    <n v="2.7955999999999999"/>
  </r>
  <r>
    <n v="6774"/>
    <s v="CA-2016-119018"/>
    <x v="254"/>
    <d v="2016-11-08T00:00:00"/>
    <x v="1"/>
    <s v="CW-11905"/>
    <s v="Carl Weiss"/>
    <x v="2"/>
    <s v="United States"/>
    <x v="1"/>
    <x v="1"/>
    <n v="90004"/>
    <s v="West"/>
    <s v="OFF-BI-10000494"/>
    <x v="1"/>
    <x v="8"/>
    <s v="Acco Economy Flexible Poly Round Ring Binder"/>
    <n v="4.1760000000000002"/>
    <n v="1"/>
    <n v="0.2"/>
    <n v="1.3049999999999999"/>
  </r>
  <r>
    <n v="6775"/>
    <s v="CA-2016-119018"/>
    <x v="254"/>
    <d v="2016-11-08T00:00:00"/>
    <x v="1"/>
    <s v="CW-11905"/>
    <s v="Carl Weiss"/>
    <x v="2"/>
    <s v="United States"/>
    <x v="1"/>
    <x v="1"/>
    <n v="90004"/>
    <s v="West"/>
    <s v="OFF-PA-10000295"/>
    <x v="1"/>
    <x v="10"/>
    <s v="Xerox 229"/>
    <n v="38.880000000000003"/>
    <n v="6"/>
    <n v="0"/>
    <n v="18.662400000000002"/>
  </r>
  <r>
    <n v="6776"/>
    <s v="CA-2015-105361"/>
    <x v="368"/>
    <d v="2015-04-04T00:00:00"/>
    <x v="1"/>
    <s v="CM-12115"/>
    <s v="Chad McGuire"/>
    <x v="0"/>
    <s v="United States"/>
    <x v="20"/>
    <x v="15"/>
    <n v="10024"/>
    <s v="East"/>
    <s v="OFF-PA-10002615"/>
    <x v="1"/>
    <x v="10"/>
    <s v="Ampad Gold Fibre Wirebound Steno Books, 6&quot; x 9&quot;, Gregg Ruled"/>
    <n v="17.64"/>
    <n v="4"/>
    <n v="0"/>
    <n v="8.1143999999999998"/>
  </r>
  <r>
    <n v="6777"/>
    <s v="US-2016-152373"/>
    <x v="64"/>
    <d v="2016-09-11T00:00:00"/>
    <x v="1"/>
    <s v="PT-19090"/>
    <s v="Pete Takahito"/>
    <x v="0"/>
    <s v="United States"/>
    <x v="52"/>
    <x v="5"/>
    <n v="78207"/>
    <s v="Central"/>
    <s v="OFF-ST-10003479"/>
    <x v="1"/>
    <x v="4"/>
    <s v="Eldon Base for stackable storage shelf, platinum"/>
    <n v="93.456000000000003"/>
    <n v="3"/>
    <n v="0.2"/>
    <n v="-17.523"/>
  </r>
  <r>
    <n v="6778"/>
    <s v="US-2017-166037"/>
    <x v="480"/>
    <d v="2017-02-01T00:00:00"/>
    <x v="1"/>
    <s v="CL-12700"/>
    <s v="Craig Leslie"/>
    <x v="2"/>
    <s v="United States"/>
    <x v="20"/>
    <x v="15"/>
    <n v="10009"/>
    <s v="East"/>
    <s v="TEC-AC-10002800"/>
    <x v="2"/>
    <x v="11"/>
    <s v="Plantronics Audio 478 Stereo USB Headset"/>
    <n v="449.91"/>
    <n v="9"/>
    <n v="0"/>
    <n v="157.46850000000001"/>
  </r>
  <r>
    <n v="6779"/>
    <s v="US-2016-147711"/>
    <x v="323"/>
    <d v="2016-09-08T00:00:00"/>
    <x v="0"/>
    <s v="HF-14995"/>
    <s v="Herbert Flentye"/>
    <x v="0"/>
    <s v="United States"/>
    <x v="248"/>
    <x v="39"/>
    <n v="21215"/>
    <s v="East"/>
    <s v="FUR-BO-10003159"/>
    <x v="0"/>
    <x v="0"/>
    <s v="Sauder Camden County Collection Libraries, Planked Cherry Finish"/>
    <n v="344.94"/>
    <n v="3"/>
    <n v="0"/>
    <n v="31.044599999999999"/>
  </r>
  <r>
    <n v="6780"/>
    <s v="US-2016-147711"/>
    <x v="323"/>
    <d v="2016-09-08T00:00:00"/>
    <x v="0"/>
    <s v="HF-14995"/>
    <s v="Herbert Flentye"/>
    <x v="0"/>
    <s v="United States"/>
    <x v="248"/>
    <x v="39"/>
    <n v="21215"/>
    <s v="East"/>
    <s v="FUR-FU-10002364"/>
    <x v="0"/>
    <x v="5"/>
    <s v="Eldon Expressions Wood Desk Accessories, Oak"/>
    <n v="14.76"/>
    <n v="2"/>
    <n v="0"/>
    <n v="4.2804000000000002"/>
  </r>
  <r>
    <n v="6781"/>
    <s v="US-2016-147711"/>
    <x v="323"/>
    <d v="2016-09-08T00:00:00"/>
    <x v="0"/>
    <s v="HF-14995"/>
    <s v="Herbert Flentye"/>
    <x v="0"/>
    <s v="United States"/>
    <x v="248"/>
    <x v="39"/>
    <n v="21215"/>
    <s v="East"/>
    <s v="OFF-BI-10003350"/>
    <x v="1"/>
    <x v="8"/>
    <s v="Acco Expandable Hanging Binders"/>
    <n v="12.76"/>
    <n v="2"/>
    <n v="0"/>
    <n v="5.8696000000000002"/>
  </r>
  <r>
    <n v="6782"/>
    <s v="US-2016-147711"/>
    <x v="323"/>
    <d v="2016-09-08T00:00:00"/>
    <x v="0"/>
    <s v="HF-14995"/>
    <s v="Herbert Flentye"/>
    <x v="0"/>
    <s v="United States"/>
    <x v="248"/>
    <x v="39"/>
    <n v="21215"/>
    <s v="East"/>
    <s v="OFF-LA-10004093"/>
    <x v="1"/>
    <x v="2"/>
    <s v="Avery 486"/>
    <n v="58.48"/>
    <n v="8"/>
    <n v="0"/>
    <n v="27.485600000000002"/>
  </r>
  <r>
    <n v="6783"/>
    <s v="CA-2017-121293"/>
    <x v="800"/>
    <d v="2017-07-28T00:00:00"/>
    <x v="0"/>
    <s v="JC-15775"/>
    <s v="John Castell"/>
    <x v="0"/>
    <s v="United States"/>
    <x v="10"/>
    <x v="9"/>
    <n v="19143"/>
    <s v="East"/>
    <s v="FUR-FU-10000732"/>
    <x v="0"/>
    <x v="5"/>
    <s v="Eldon 200 Class Desk Accessories"/>
    <n v="20.096"/>
    <n v="4"/>
    <n v="0.2"/>
    <n v="3.0144000000000002"/>
  </r>
  <r>
    <n v="6784"/>
    <s v="CA-2017-121293"/>
    <x v="800"/>
    <d v="2017-07-28T00:00:00"/>
    <x v="0"/>
    <s v="JC-15775"/>
    <s v="John Castell"/>
    <x v="0"/>
    <s v="United States"/>
    <x v="10"/>
    <x v="9"/>
    <n v="19143"/>
    <s v="East"/>
    <s v="OFF-SU-10004884"/>
    <x v="1"/>
    <x v="14"/>
    <s v="Acme Galleria Hot Forged Steel Scissors with Colored Handles"/>
    <n v="37.752000000000002"/>
    <n v="3"/>
    <n v="0.2"/>
    <n v="4.2470999999999997"/>
  </r>
  <r>
    <n v="6785"/>
    <s v="CA-2017-121293"/>
    <x v="800"/>
    <d v="2017-07-28T00:00:00"/>
    <x v="0"/>
    <s v="JC-15775"/>
    <s v="John Castell"/>
    <x v="0"/>
    <s v="United States"/>
    <x v="10"/>
    <x v="9"/>
    <n v="19143"/>
    <s v="East"/>
    <s v="FUR-TA-10001771"/>
    <x v="0"/>
    <x v="3"/>
    <s v="Bush Cubix Conference Tables, Fully Assembled"/>
    <n v="138.58799999999999"/>
    <n v="1"/>
    <n v="0.4"/>
    <n v="-34.646999999999998"/>
  </r>
  <r>
    <n v="6786"/>
    <s v="CA-2017-121293"/>
    <x v="800"/>
    <d v="2017-07-28T00:00:00"/>
    <x v="0"/>
    <s v="JC-15775"/>
    <s v="John Castell"/>
    <x v="0"/>
    <s v="United States"/>
    <x v="10"/>
    <x v="9"/>
    <n v="19143"/>
    <s v="East"/>
    <s v="OFF-ST-10000060"/>
    <x v="1"/>
    <x v="4"/>
    <s v="Fellowes Bankers Box Staxonsteel Drawer File/Stacking System"/>
    <n v="259.92"/>
    <n v="5"/>
    <n v="0.2"/>
    <n v="-25.992000000000001"/>
  </r>
  <r>
    <n v="6787"/>
    <s v="CA-2017-121293"/>
    <x v="800"/>
    <d v="2017-07-28T00:00:00"/>
    <x v="0"/>
    <s v="JC-15775"/>
    <s v="John Castell"/>
    <x v="0"/>
    <s v="United States"/>
    <x v="10"/>
    <x v="9"/>
    <n v="19143"/>
    <s v="East"/>
    <s v="OFF-PA-10004100"/>
    <x v="1"/>
    <x v="10"/>
    <s v="Xerox 216"/>
    <n v="20.736000000000001"/>
    <n v="4"/>
    <n v="0.2"/>
    <n v="7.2576000000000001"/>
  </r>
  <r>
    <n v="6788"/>
    <s v="CA-2015-118843"/>
    <x v="1023"/>
    <d v="2015-09-20T00:00:00"/>
    <x v="1"/>
    <s v="JH-15910"/>
    <s v="Jonathan Howell"/>
    <x v="0"/>
    <s v="United States"/>
    <x v="118"/>
    <x v="32"/>
    <n v="30318"/>
    <s v="South"/>
    <s v="FUR-FU-10003975"/>
    <x v="0"/>
    <x v="5"/>
    <s v="Eldon Advantage Chair Mats for Low to Medium Pile Carpets"/>
    <n v="129.93"/>
    <n v="3"/>
    <n v="0"/>
    <n v="12.993"/>
  </r>
  <r>
    <n v="6789"/>
    <s v="CA-2015-118843"/>
    <x v="1023"/>
    <d v="2015-09-20T00:00:00"/>
    <x v="1"/>
    <s v="JH-15910"/>
    <s v="Jonathan Howell"/>
    <x v="0"/>
    <s v="United States"/>
    <x v="118"/>
    <x v="32"/>
    <n v="30318"/>
    <s v="South"/>
    <s v="OFF-PA-10001712"/>
    <x v="1"/>
    <x v="10"/>
    <s v="Xerox 1948"/>
    <n v="69.930000000000007"/>
    <n v="7"/>
    <n v="0"/>
    <n v="31.468499999999999"/>
  </r>
  <r>
    <n v="6790"/>
    <s v="CA-2015-161445"/>
    <x v="67"/>
    <d v="2015-09-09T00:00:00"/>
    <x v="0"/>
    <s v="CC-12610"/>
    <s v="Corey Catlett"/>
    <x v="1"/>
    <s v="United States"/>
    <x v="28"/>
    <x v="3"/>
    <n v="27707"/>
    <s v="South"/>
    <s v="OFF-AR-10001953"/>
    <x v="1"/>
    <x v="6"/>
    <s v="Boston 1645 Deluxe Heavier-Duty Electric Pencil Sharpener"/>
    <n v="140.73599999999999"/>
    <n v="4"/>
    <n v="0.2"/>
    <n v="12.314399999999999"/>
  </r>
  <r>
    <n v="6791"/>
    <s v="CA-2016-124527"/>
    <x v="76"/>
    <d v="2016-11-17T00:00:00"/>
    <x v="2"/>
    <s v="IM-15055"/>
    <s v="Ionia McGrath"/>
    <x v="0"/>
    <s v="United States"/>
    <x v="43"/>
    <x v="1"/>
    <n v="95661"/>
    <s v="West"/>
    <s v="OFF-BI-10004967"/>
    <x v="1"/>
    <x v="8"/>
    <s v="Round Ring Binders"/>
    <n v="8.32"/>
    <n v="5"/>
    <n v="0.2"/>
    <n v="2.8079999999999998"/>
  </r>
  <r>
    <n v="6792"/>
    <s v="CA-2016-162348"/>
    <x v="338"/>
    <d v="2016-11-15T00:00:00"/>
    <x v="1"/>
    <s v="BF-11170"/>
    <s v="Ben Ferrer"/>
    <x v="2"/>
    <s v="United States"/>
    <x v="301"/>
    <x v="1"/>
    <n v="95823"/>
    <s v="West"/>
    <s v="FUR-FU-10003731"/>
    <x v="0"/>
    <x v="5"/>
    <s v="Eldon Expressions Wood and Plastic Desk Accessories, Oak"/>
    <n v="9.98"/>
    <n v="1"/>
    <n v="0"/>
    <n v="2.7944"/>
  </r>
  <r>
    <n v="6793"/>
    <s v="CA-2014-141005"/>
    <x v="860"/>
    <d v="2014-08-18T00:00:00"/>
    <x v="2"/>
    <s v="CS-12355"/>
    <s v="Christine Sundaresam"/>
    <x v="0"/>
    <s v="United States"/>
    <x v="54"/>
    <x v="29"/>
    <n v="6824"/>
    <s v="East"/>
    <s v="OFF-BI-10001989"/>
    <x v="1"/>
    <x v="8"/>
    <s v="Premium Transparent Presentation Covers by GBC"/>
    <n v="62.94"/>
    <n v="3"/>
    <n v="0"/>
    <n v="30.211200000000002"/>
  </r>
  <r>
    <n v="6794"/>
    <s v="CA-2015-145394"/>
    <x v="547"/>
    <d v="2015-11-20T00:00:00"/>
    <x v="1"/>
    <s v="MC-17605"/>
    <s v="Matt Connell"/>
    <x v="1"/>
    <s v="United States"/>
    <x v="22"/>
    <x v="10"/>
    <n v="60610"/>
    <s v="Central"/>
    <s v="OFF-ST-10000344"/>
    <x v="1"/>
    <x v="4"/>
    <s v="Neat Ideas Personal Hanging Folder Files, Black"/>
    <n v="21.488"/>
    <n v="2"/>
    <n v="0.2"/>
    <n v="1.6115999999999999"/>
  </r>
  <r>
    <n v="6795"/>
    <s v="CA-2015-145394"/>
    <x v="547"/>
    <d v="2015-11-20T00:00:00"/>
    <x v="1"/>
    <s v="MC-17605"/>
    <s v="Matt Connell"/>
    <x v="1"/>
    <s v="United States"/>
    <x v="22"/>
    <x v="10"/>
    <n v="60610"/>
    <s v="Central"/>
    <s v="TEC-PH-10001051"/>
    <x v="2"/>
    <x v="7"/>
    <s v="HTC One"/>
    <n v="239.976"/>
    <n v="3"/>
    <n v="0.2"/>
    <n v="26.997299999999999"/>
  </r>
  <r>
    <n v="6796"/>
    <s v="CA-2015-145394"/>
    <x v="547"/>
    <d v="2015-11-20T00:00:00"/>
    <x v="1"/>
    <s v="MC-17605"/>
    <s v="Matt Connell"/>
    <x v="1"/>
    <s v="United States"/>
    <x v="22"/>
    <x v="10"/>
    <n v="60610"/>
    <s v="Central"/>
    <s v="FUR-FU-10001215"/>
    <x v="0"/>
    <x v="5"/>
    <s v="Howard Miller 11-1/2&quot; Diameter Brentwood Wall Clock"/>
    <n v="34.503999999999998"/>
    <n v="2"/>
    <n v="0.6"/>
    <n v="-15.5268"/>
  </r>
  <r>
    <n v="6797"/>
    <s v="CA-2015-168809"/>
    <x v="767"/>
    <d v="2015-08-25T00:00:00"/>
    <x v="3"/>
    <s v="MC-18100"/>
    <s v="Mick Crebagga"/>
    <x v="0"/>
    <s v="United States"/>
    <x v="12"/>
    <x v="5"/>
    <n v="77041"/>
    <s v="Central"/>
    <s v="FUR-FU-10001473"/>
    <x v="0"/>
    <x v="5"/>
    <s v="Eldon Executive Woodline II Desk Accessories, Mahogany"/>
    <n v="20.103999999999999"/>
    <n v="2"/>
    <n v="0.6"/>
    <n v="-16.585799999999999"/>
  </r>
  <r>
    <n v="6798"/>
    <s v="CA-2015-168809"/>
    <x v="767"/>
    <d v="2015-08-25T00:00:00"/>
    <x v="3"/>
    <s v="MC-18100"/>
    <s v="Mick Crebagga"/>
    <x v="0"/>
    <s v="United States"/>
    <x v="12"/>
    <x v="5"/>
    <n v="77041"/>
    <s v="Central"/>
    <s v="OFF-BI-10000315"/>
    <x v="1"/>
    <x v="8"/>
    <s v="Poly Designer Cover &amp; Back"/>
    <n v="3.798"/>
    <n v="1"/>
    <n v="0.8"/>
    <n v="-6.0768000000000004"/>
  </r>
  <r>
    <n v="6799"/>
    <s v="CA-2015-168809"/>
    <x v="767"/>
    <d v="2015-08-25T00:00:00"/>
    <x v="3"/>
    <s v="MC-18100"/>
    <s v="Mick Crebagga"/>
    <x v="0"/>
    <s v="United States"/>
    <x v="12"/>
    <x v="5"/>
    <n v="77041"/>
    <s v="Central"/>
    <s v="FUR-FU-10002240"/>
    <x v="0"/>
    <x v="5"/>
    <s v="Nu-Dell EZ-Mount Plastic Wall Frames"/>
    <n v="7.88"/>
    <n v="5"/>
    <n v="0.6"/>
    <n v="-3.94"/>
  </r>
  <r>
    <n v="6800"/>
    <s v="CA-2016-109827"/>
    <x v="591"/>
    <d v="2017-01-01T00:00:00"/>
    <x v="1"/>
    <s v="LW-16825"/>
    <s v="Laurel Workman"/>
    <x v="1"/>
    <s v="United States"/>
    <x v="42"/>
    <x v="16"/>
    <n v="85023"/>
    <s v="West"/>
    <s v="FUR-TA-10002607"/>
    <x v="0"/>
    <x v="3"/>
    <s v="KI Conference Tables"/>
    <n v="35.445"/>
    <n v="1"/>
    <n v="0.5"/>
    <n v="-24.102599999999999"/>
  </r>
  <r>
    <n v="6801"/>
    <s v="CA-2016-109827"/>
    <x v="591"/>
    <d v="2017-01-01T00:00:00"/>
    <x v="1"/>
    <s v="LW-16825"/>
    <s v="Laurel Workman"/>
    <x v="1"/>
    <s v="United States"/>
    <x v="42"/>
    <x v="16"/>
    <n v="85023"/>
    <s v="West"/>
    <s v="TEC-MA-10003356"/>
    <x v="2"/>
    <x v="15"/>
    <s v="Panasonic KX MC6040 Color Laser Multifunction Printer"/>
    <n v="269.97000000000003"/>
    <n v="2"/>
    <n v="0.7"/>
    <n v="-386.95699999999999"/>
  </r>
  <r>
    <n v="6802"/>
    <s v="CA-2016-109827"/>
    <x v="591"/>
    <d v="2017-01-01T00:00:00"/>
    <x v="1"/>
    <s v="LW-16825"/>
    <s v="Laurel Workman"/>
    <x v="1"/>
    <s v="United States"/>
    <x v="42"/>
    <x v="16"/>
    <n v="85023"/>
    <s v="West"/>
    <s v="TEC-AC-10002217"/>
    <x v="2"/>
    <x v="11"/>
    <s v="Imation Clip USB flash drive - 8 GB"/>
    <n v="45.12"/>
    <n v="3"/>
    <n v="0.2"/>
    <n v="-7.8959999999999999"/>
  </r>
  <r>
    <n v="6803"/>
    <s v="CA-2016-109827"/>
    <x v="591"/>
    <d v="2017-01-01T00:00:00"/>
    <x v="1"/>
    <s v="LW-16825"/>
    <s v="Laurel Workman"/>
    <x v="1"/>
    <s v="United States"/>
    <x v="42"/>
    <x v="16"/>
    <n v="85023"/>
    <s v="West"/>
    <s v="TEC-AC-10004353"/>
    <x v="2"/>
    <x v="11"/>
    <s v="Hypercom P1300 Pinpad"/>
    <n v="100.8"/>
    <n v="2"/>
    <n v="0.2"/>
    <n v="21.42"/>
  </r>
  <r>
    <n v="6804"/>
    <s v="CA-2016-109827"/>
    <x v="591"/>
    <d v="2017-01-01T00:00:00"/>
    <x v="1"/>
    <s v="LW-16825"/>
    <s v="Laurel Workman"/>
    <x v="1"/>
    <s v="United States"/>
    <x v="42"/>
    <x v="16"/>
    <n v="85023"/>
    <s v="West"/>
    <s v="FUR-CH-10004754"/>
    <x v="0"/>
    <x v="1"/>
    <s v="Global Stack Chair with Arms, Black"/>
    <n v="47.968000000000004"/>
    <n v="2"/>
    <n v="0.2"/>
    <n v="4.1971999999999996"/>
  </r>
  <r>
    <n v="6805"/>
    <s v="CA-2014-152233"/>
    <x v="1082"/>
    <d v="2014-10-06T00:00:00"/>
    <x v="2"/>
    <s v="KH-16510"/>
    <s v="Keith Herrera"/>
    <x v="0"/>
    <s v="United States"/>
    <x v="225"/>
    <x v="1"/>
    <n v="91767"/>
    <s v="West"/>
    <s v="TEC-AC-10002800"/>
    <x v="2"/>
    <x v="11"/>
    <s v="Plantronics Audio 478 Stereo USB Headset"/>
    <n v="99.98"/>
    <n v="2"/>
    <n v="0"/>
    <n v="34.993000000000002"/>
  </r>
  <r>
    <n v="6806"/>
    <s v="CA-2014-125682"/>
    <x v="754"/>
    <d v="2014-11-25T00:00:00"/>
    <x v="2"/>
    <s v="RB-19645"/>
    <s v="Robert Barroso"/>
    <x v="1"/>
    <s v="United States"/>
    <x v="118"/>
    <x v="32"/>
    <n v="30318"/>
    <s v="South"/>
    <s v="OFF-PA-10001752"/>
    <x v="1"/>
    <x v="10"/>
    <s v="Hammermill CopyPlus Copy Paper (20Lb. and 84 Bright)"/>
    <n v="9.9600000000000009"/>
    <n v="2"/>
    <n v="0"/>
    <n v="4.8803999999999998"/>
  </r>
  <r>
    <n v="6807"/>
    <s v="CA-2017-162880"/>
    <x v="53"/>
    <d v="2017-12-29T00:00:00"/>
    <x v="1"/>
    <s v="GD-14590"/>
    <s v="Giulietta Dortch"/>
    <x v="1"/>
    <s v="United States"/>
    <x v="231"/>
    <x v="4"/>
    <n v="98208"/>
    <s v="West"/>
    <s v="OFF-BI-10003314"/>
    <x v="1"/>
    <x v="8"/>
    <s v="Tuff Stuff Recycled Round Ring Binders"/>
    <n v="3.8559999999999999"/>
    <n v="1"/>
    <n v="0.2"/>
    <n v="1.3977999999999999"/>
  </r>
  <r>
    <n v="6808"/>
    <s v="CA-2015-128125"/>
    <x v="1052"/>
    <d v="2015-04-05T00:00:00"/>
    <x v="1"/>
    <s v="EB-13705"/>
    <s v="Ed Braxton"/>
    <x v="1"/>
    <s v="United States"/>
    <x v="12"/>
    <x v="5"/>
    <n v="77095"/>
    <s v="Central"/>
    <s v="OFF-PA-10000357"/>
    <x v="1"/>
    <x v="10"/>
    <s v="White Dual Perf Computer Printout Paper, 2700 Sheets, 1 Part, Heavyweight, 20 lbs., 14 7/8 x 11"/>
    <n v="98.376000000000005"/>
    <n v="3"/>
    <n v="0.2"/>
    <n v="35.661299999999997"/>
  </r>
  <r>
    <n v="6809"/>
    <s v="CA-2015-128125"/>
    <x v="1052"/>
    <d v="2015-04-05T00:00:00"/>
    <x v="1"/>
    <s v="EB-13705"/>
    <s v="Ed Braxton"/>
    <x v="1"/>
    <s v="United States"/>
    <x v="12"/>
    <x v="5"/>
    <n v="77095"/>
    <s v="Central"/>
    <s v="FUR-FU-10001085"/>
    <x v="0"/>
    <x v="5"/>
    <s v="3M Polarizing Light Filter Sleeves"/>
    <n v="22.38"/>
    <n v="3"/>
    <n v="0.6"/>
    <n v="-7.8330000000000002"/>
  </r>
  <r>
    <n v="6810"/>
    <s v="CA-2017-156237"/>
    <x v="32"/>
    <d v="2017-09-15T00:00:00"/>
    <x v="2"/>
    <s v="PS-18760"/>
    <s v="Pamela Stobb"/>
    <x v="0"/>
    <s v="United States"/>
    <x v="10"/>
    <x v="9"/>
    <n v="19140"/>
    <s v="East"/>
    <s v="OFF-BI-10000301"/>
    <x v="1"/>
    <x v="8"/>
    <s v="GBC Instant Report Kit"/>
    <n v="3.8820000000000001"/>
    <n v="2"/>
    <n v="0.7"/>
    <n v="-2.5880000000000001"/>
  </r>
  <r>
    <n v="6811"/>
    <s v="CA-2017-156237"/>
    <x v="32"/>
    <d v="2017-09-15T00:00:00"/>
    <x v="2"/>
    <s v="PS-18760"/>
    <s v="Pamela Stobb"/>
    <x v="0"/>
    <s v="United States"/>
    <x v="10"/>
    <x v="9"/>
    <n v="19140"/>
    <s v="East"/>
    <s v="TEC-MA-10002930"/>
    <x v="2"/>
    <x v="15"/>
    <s v="Ricoh - Ink Collector Unit for GX3000 Series Printers"/>
    <n v="12.585000000000001"/>
    <n v="1"/>
    <n v="0.7"/>
    <n v="-18.038499999999999"/>
  </r>
  <r>
    <n v="6812"/>
    <s v="CA-2017-156237"/>
    <x v="32"/>
    <d v="2017-09-15T00:00:00"/>
    <x v="2"/>
    <s v="PS-18760"/>
    <s v="Pamela Stobb"/>
    <x v="0"/>
    <s v="United States"/>
    <x v="10"/>
    <x v="9"/>
    <n v="19140"/>
    <s v="East"/>
    <s v="FUR-CH-10002372"/>
    <x v="0"/>
    <x v="1"/>
    <s v="Office Star - Ergonomically Designed Knee Chair"/>
    <n v="113.372"/>
    <n v="2"/>
    <n v="0.3"/>
    <n v="-29.152799999999999"/>
  </r>
  <r>
    <n v="6813"/>
    <s v="CA-2017-156237"/>
    <x v="32"/>
    <d v="2017-09-15T00:00:00"/>
    <x v="2"/>
    <s v="PS-18760"/>
    <s v="Pamela Stobb"/>
    <x v="0"/>
    <s v="United States"/>
    <x v="10"/>
    <x v="9"/>
    <n v="19140"/>
    <s v="East"/>
    <s v="OFF-BI-10003707"/>
    <x v="1"/>
    <x v="8"/>
    <s v="Aluminum Screw Posts"/>
    <n v="18.312000000000001"/>
    <n v="4"/>
    <n v="0.7"/>
    <n v="-12.208"/>
  </r>
  <r>
    <n v="6814"/>
    <s v="CA-2017-156237"/>
    <x v="32"/>
    <d v="2017-09-15T00:00:00"/>
    <x v="2"/>
    <s v="PS-18760"/>
    <s v="Pamela Stobb"/>
    <x v="0"/>
    <s v="United States"/>
    <x v="10"/>
    <x v="9"/>
    <n v="19140"/>
    <s v="East"/>
    <s v="FUR-FU-10001057"/>
    <x v="0"/>
    <x v="5"/>
    <s v="Tensor Track Tree Floor Lamp"/>
    <n v="127.93600000000001"/>
    <n v="8"/>
    <n v="0.2"/>
    <n v="4.7976000000000001"/>
  </r>
  <r>
    <n v="6815"/>
    <s v="CA-2017-156237"/>
    <x v="32"/>
    <d v="2017-09-15T00:00:00"/>
    <x v="2"/>
    <s v="PS-18760"/>
    <s v="Pamela Stobb"/>
    <x v="0"/>
    <s v="United States"/>
    <x v="10"/>
    <x v="9"/>
    <n v="19140"/>
    <s v="East"/>
    <s v="TEC-MA-10001681"/>
    <x v="2"/>
    <x v="15"/>
    <s v="Lexmark MarkNet N8150 Wireless Print Server"/>
    <n v="241.17"/>
    <n v="2"/>
    <n v="0.7"/>
    <n v="-168.81899999999999"/>
  </r>
  <r>
    <n v="6816"/>
    <s v="CA-2014-144414"/>
    <x v="1103"/>
    <d v="2014-06-21T00:00:00"/>
    <x v="1"/>
    <s v="GH-14425"/>
    <s v="Gary Hwang"/>
    <x v="0"/>
    <s v="United States"/>
    <x v="4"/>
    <x v="4"/>
    <n v="98105"/>
    <s v="West"/>
    <s v="FUR-FU-10003981"/>
    <x v="0"/>
    <x v="5"/>
    <s v="Eldon Wave Desk Accessories"/>
    <n v="6.24"/>
    <n v="3"/>
    <n v="0"/>
    <n v="2.6208"/>
  </r>
  <r>
    <n v="6817"/>
    <s v="CA-2014-144414"/>
    <x v="1103"/>
    <d v="2014-06-21T00:00:00"/>
    <x v="1"/>
    <s v="GH-14425"/>
    <s v="Gary Hwang"/>
    <x v="0"/>
    <s v="United States"/>
    <x v="4"/>
    <x v="4"/>
    <n v="98105"/>
    <s v="West"/>
    <s v="OFF-FA-10000624"/>
    <x v="1"/>
    <x v="13"/>
    <s v="OIC Binder Clips"/>
    <n v="17.899999999999999"/>
    <n v="5"/>
    <n v="0"/>
    <n v="8.9499999999999993"/>
  </r>
  <r>
    <n v="6818"/>
    <s v="CA-2014-144414"/>
    <x v="1103"/>
    <d v="2014-06-21T00:00:00"/>
    <x v="1"/>
    <s v="GH-14425"/>
    <s v="Gary Hwang"/>
    <x v="0"/>
    <s v="United States"/>
    <x v="4"/>
    <x v="4"/>
    <n v="98105"/>
    <s v="West"/>
    <s v="OFF-BI-10004995"/>
    <x v="1"/>
    <x v="8"/>
    <s v="GBC DocuBind P400 Electric Binding System"/>
    <n v="3266.3760000000002"/>
    <n v="3"/>
    <n v="0.2"/>
    <n v="1061.5722000000001"/>
  </r>
  <r>
    <n v="6819"/>
    <s v="CA-2017-163860"/>
    <x v="116"/>
    <d v="2018-01-01T00:00:00"/>
    <x v="1"/>
    <s v="LO-17170"/>
    <s v="Lori Olson"/>
    <x v="1"/>
    <s v="United States"/>
    <x v="97"/>
    <x v="10"/>
    <n v="61604"/>
    <s v="Central"/>
    <s v="OFF-BI-10003784"/>
    <x v="1"/>
    <x v="8"/>
    <s v="Computer Printout Index Tabs"/>
    <n v="1.68"/>
    <n v="5"/>
    <n v="0.8"/>
    <n v="-2.6880000000000002"/>
  </r>
  <r>
    <n v="6820"/>
    <s v="CA-2017-163860"/>
    <x v="116"/>
    <d v="2018-01-01T00:00:00"/>
    <x v="1"/>
    <s v="LO-17170"/>
    <s v="Lori Olson"/>
    <x v="1"/>
    <s v="United States"/>
    <x v="97"/>
    <x v="10"/>
    <n v="61604"/>
    <s v="Central"/>
    <s v="FUR-FU-10004586"/>
    <x v="0"/>
    <x v="5"/>
    <s v="G.E. Longer-Life Indoor Recessed Floodlight Bulbs"/>
    <n v="7.968"/>
    <n v="3"/>
    <n v="0.6"/>
    <n v="-2.3904000000000001"/>
  </r>
  <r>
    <n v="6821"/>
    <s v="CA-2017-163860"/>
    <x v="116"/>
    <d v="2018-01-01T00:00:00"/>
    <x v="1"/>
    <s v="LO-17170"/>
    <s v="Lori Olson"/>
    <x v="1"/>
    <s v="United States"/>
    <x v="97"/>
    <x v="10"/>
    <n v="61604"/>
    <s v="Central"/>
    <s v="FUR-CH-10004698"/>
    <x v="0"/>
    <x v="1"/>
    <s v="Padded Folding Chairs, Black, 4/Carton"/>
    <n v="113.372"/>
    <n v="2"/>
    <n v="0.3"/>
    <n v="-3.2391999999999999"/>
  </r>
  <r>
    <n v="6822"/>
    <s v="CA-2017-163860"/>
    <x v="116"/>
    <d v="2018-01-01T00:00:00"/>
    <x v="1"/>
    <s v="LO-17170"/>
    <s v="Lori Olson"/>
    <x v="1"/>
    <s v="United States"/>
    <x v="97"/>
    <x v="10"/>
    <n v="61604"/>
    <s v="Central"/>
    <s v="FUR-FU-10001935"/>
    <x v="0"/>
    <x v="5"/>
    <s v="3M Hangers With Command Adhesive"/>
    <n v="2.96"/>
    <n v="2"/>
    <n v="0.6"/>
    <n v="-1.4059999999999999"/>
  </r>
  <r>
    <n v="6823"/>
    <s v="US-2017-115609"/>
    <x v="808"/>
    <d v="2017-11-07T00:00:00"/>
    <x v="1"/>
    <s v="CS-12505"/>
    <s v="Cindy Stewart"/>
    <x v="0"/>
    <s v="United States"/>
    <x v="1"/>
    <x v="1"/>
    <n v="90036"/>
    <s v="West"/>
    <s v="OFF-AP-10003040"/>
    <x v="1"/>
    <x v="9"/>
    <s v="Fellowes 8 Outlet Superior Workstation Surge Protector w/o Phone/Fax/Modem Protection"/>
    <n v="168.1"/>
    <n v="5"/>
    <n v="0"/>
    <n v="43.706000000000003"/>
  </r>
  <r>
    <n v="6824"/>
    <s v="CA-2015-154291"/>
    <x v="395"/>
    <d v="2015-07-29T00:00:00"/>
    <x v="1"/>
    <s v="YS-21880"/>
    <s v="Yana Sorensen"/>
    <x v="1"/>
    <s v="United States"/>
    <x v="122"/>
    <x v="19"/>
    <n v="36116"/>
    <s v="South"/>
    <s v="OFF-EN-10001335"/>
    <x v="1"/>
    <x v="12"/>
    <s v="White Business Envelopes with Contemporary Seam, Recycled White Business Envelopes"/>
    <n v="98.46"/>
    <n v="9"/>
    <n v="0"/>
    <n v="49.23"/>
  </r>
  <r>
    <n v="6825"/>
    <s v="CA-2015-154291"/>
    <x v="395"/>
    <d v="2015-07-29T00:00:00"/>
    <x v="1"/>
    <s v="YS-21880"/>
    <s v="Yana Sorensen"/>
    <x v="1"/>
    <s v="United States"/>
    <x v="122"/>
    <x v="19"/>
    <n v="36116"/>
    <s v="South"/>
    <s v="FUR-TA-10002041"/>
    <x v="0"/>
    <x v="3"/>
    <s v="Bevis Round Conference Table Top, X-Base"/>
    <n v="358.58"/>
    <n v="2"/>
    <n v="0"/>
    <n v="39.443800000000003"/>
  </r>
  <r>
    <n v="6826"/>
    <s v="CA-2016-118689"/>
    <x v="824"/>
    <d v="2016-10-09T00:00:00"/>
    <x v="1"/>
    <s v="TC-20980"/>
    <s v="Tamara Chand"/>
    <x v="1"/>
    <s v="United States"/>
    <x v="240"/>
    <x v="14"/>
    <n v="47905"/>
    <s v="Central"/>
    <s v="OFF-ST-10001558"/>
    <x v="1"/>
    <x v="4"/>
    <s v="Acco Perma 4000 Stacking Storage Drawers"/>
    <n v="32.479999999999997"/>
    <n v="2"/>
    <n v="0"/>
    <n v="4.8719999999999999"/>
  </r>
  <r>
    <n v="6827"/>
    <s v="CA-2016-118689"/>
    <x v="824"/>
    <d v="2016-10-09T00:00:00"/>
    <x v="1"/>
    <s v="TC-20980"/>
    <s v="Tamara Chand"/>
    <x v="1"/>
    <s v="United States"/>
    <x v="240"/>
    <x v="14"/>
    <n v="47905"/>
    <s v="Central"/>
    <s v="TEC-CO-10004722"/>
    <x v="2"/>
    <x v="16"/>
    <s v="Canon imageCLASS 2200 Advanced Copier"/>
    <n v="17499.95"/>
    <n v="5"/>
    <n v="0"/>
    <n v="8399.9760000000006"/>
  </r>
  <r>
    <n v="6828"/>
    <s v="CA-2016-118689"/>
    <x v="824"/>
    <d v="2016-10-09T00:00:00"/>
    <x v="1"/>
    <s v="TC-20980"/>
    <s v="Tamara Chand"/>
    <x v="1"/>
    <s v="United States"/>
    <x v="240"/>
    <x v="14"/>
    <n v="47905"/>
    <s v="Central"/>
    <s v="OFF-BI-10004600"/>
    <x v="1"/>
    <x v="8"/>
    <s v="Ibico Ibimaster 300 Manual Binding System"/>
    <n v="735.98"/>
    <n v="2"/>
    <n v="0"/>
    <n v="331.19099999999997"/>
  </r>
  <r>
    <n v="6829"/>
    <s v="CA-2016-118689"/>
    <x v="824"/>
    <d v="2016-10-09T00:00:00"/>
    <x v="1"/>
    <s v="TC-20980"/>
    <s v="Tamara Chand"/>
    <x v="1"/>
    <s v="United States"/>
    <x v="240"/>
    <x v="14"/>
    <n v="47905"/>
    <s v="Central"/>
    <s v="OFF-BI-10003712"/>
    <x v="1"/>
    <x v="8"/>
    <s v="Acco Pressboard Covers with Storage Hooks, 14 7/8&quot; x 11&quot;, Light Blue"/>
    <n v="34.369999999999997"/>
    <n v="7"/>
    <n v="0"/>
    <n v="16.8413"/>
  </r>
  <r>
    <n v="6830"/>
    <s v="CA-2016-118689"/>
    <x v="824"/>
    <d v="2016-10-09T00:00:00"/>
    <x v="1"/>
    <s v="TC-20980"/>
    <s v="Tamara Chand"/>
    <x v="1"/>
    <s v="United States"/>
    <x v="240"/>
    <x v="14"/>
    <n v="47905"/>
    <s v="Central"/>
    <s v="OFF-AR-10001958"/>
    <x v="1"/>
    <x v="6"/>
    <s v="Stanley Bostitch Contemporary Electric Pencil Sharpeners"/>
    <n v="33.96"/>
    <n v="2"/>
    <n v="0"/>
    <n v="9.5088000000000008"/>
  </r>
  <r>
    <n v="6831"/>
    <s v="CA-2016-140438"/>
    <x v="435"/>
    <d v="2016-12-27T00:00:00"/>
    <x v="0"/>
    <s v="PW-19030"/>
    <s v="Pauline Webber"/>
    <x v="1"/>
    <s v="United States"/>
    <x v="20"/>
    <x v="15"/>
    <n v="10009"/>
    <s v="East"/>
    <s v="TEC-PH-10001750"/>
    <x v="2"/>
    <x v="7"/>
    <s v="Samsung Rugby III"/>
    <n v="197.97"/>
    <n v="3"/>
    <n v="0"/>
    <n v="53.451900000000002"/>
  </r>
  <r>
    <n v="6832"/>
    <s v="US-2017-123204"/>
    <x v="246"/>
    <d v="2017-07-27T00:00:00"/>
    <x v="1"/>
    <s v="CS-11860"/>
    <s v="Cari Schnelling"/>
    <x v="0"/>
    <s v="United States"/>
    <x v="20"/>
    <x v="15"/>
    <n v="10024"/>
    <s v="East"/>
    <s v="OFF-AP-10002287"/>
    <x v="1"/>
    <x v="9"/>
    <s v="Eureka Sanitaire  Multi-Pro Heavy-Duty Upright, Disposable Bags"/>
    <n v="17.48"/>
    <n v="4"/>
    <n v="0"/>
    <n v="4.5448000000000004"/>
  </r>
  <r>
    <n v="6833"/>
    <s v="CA-2015-112522"/>
    <x v="998"/>
    <d v="2015-10-17T00:00:00"/>
    <x v="1"/>
    <s v="DP-13165"/>
    <s v="David Philippe"/>
    <x v="0"/>
    <s v="United States"/>
    <x v="22"/>
    <x v="10"/>
    <n v="60610"/>
    <s v="Central"/>
    <s v="OFF-AR-10003183"/>
    <x v="1"/>
    <x v="6"/>
    <s v="Avery Fluorescent Highlighter Four-Color Set"/>
    <n v="8.016"/>
    <n v="3"/>
    <n v="0.2"/>
    <n v="1.002"/>
  </r>
  <r>
    <n v="6834"/>
    <s v="CA-2016-153101"/>
    <x v="162"/>
    <d v="2016-09-08T00:00:00"/>
    <x v="3"/>
    <s v="PJ-19015"/>
    <s v="Pauline Johnson"/>
    <x v="0"/>
    <s v="United States"/>
    <x v="157"/>
    <x v="1"/>
    <n v="92704"/>
    <s v="West"/>
    <s v="FUR-TA-10003008"/>
    <x v="0"/>
    <x v="3"/>
    <s v="Lesro Round Back Collection Coffee Table, End Table"/>
    <n v="146.04"/>
    <n v="1"/>
    <n v="0.2"/>
    <n v="-12.778499999999999"/>
  </r>
  <r>
    <n v="6835"/>
    <s v="CA-2016-142615"/>
    <x v="73"/>
    <d v="2016-11-24T00:00:00"/>
    <x v="1"/>
    <s v="BM-11575"/>
    <s v="Brendan Murry"/>
    <x v="1"/>
    <s v="United States"/>
    <x v="484"/>
    <x v="1"/>
    <n v="90640"/>
    <s v="West"/>
    <s v="TEC-AC-10004803"/>
    <x v="2"/>
    <x v="11"/>
    <s v="Sony Micro Vault Click 4 GB USB 2.0 Flash Drive"/>
    <n v="27.88"/>
    <n v="2"/>
    <n v="0"/>
    <n v="3.9032"/>
  </r>
  <r>
    <n v="6836"/>
    <s v="CA-2017-142643"/>
    <x v="453"/>
    <d v="2017-10-20T00:00:00"/>
    <x v="1"/>
    <s v="DL-13495"/>
    <s v="Dionis Lloyd"/>
    <x v="1"/>
    <s v="United States"/>
    <x v="302"/>
    <x v="1"/>
    <n v="91360"/>
    <s v="West"/>
    <s v="OFF-LA-10003510"/>
    <x v="1"/>
    <x v="2"/>
    <s v="Avery 4027 File Folder Labels for Dot Matrix Printers, 5000 Labels per Box, White"/>
    <n v="152.65"/>
    <n v="5"/>
    <n v="0"/>
    <n v="70.218999999999994"/>
  </r>
  <r>
    <n v="6837"/>
    <s v="CA-2017-142643"/>
    <x v="453"/>
    <d v="2017-10-20T00:00:00"/>
    <x v="1"/>
    <s v="DL-13495"/>
    <s v="Dionis Lloyd"/>
    <x v="1"/>
    <s v="United States"/>
    <x v="302"/>
    <x v="1"/>
    <n v="91360"/>
    <s v="West"/>
    <s v="FUR-FU-10000087"/>
    <x v="0"/>
    <x v="5"/>
    <s v="Executive Impressions 14&quot; Two-Color Numerals Wall Clock"/>
    <n v="22.72"/>
    <n v="1"/>
    <n v="0"/>
    <n v="9.3152000000000008"/>
  </r>
  <r>
    <n v="6838"/>
    <s v="CA-2015-116260"/>
    <x v="380"/>
    <d v="2015-07-12T00:00:00"/>
    <x v="1"/>
    <s v="BF-10975"/>
    <s v="Barbara Fisher"/>
    <x v="1"/>
    <s v="United States"/>
    <x v="219"/>
    <x v="30"/>
    <n v="8360"/>
    <s v="East"/>
    <s v="OFF-AR-10003732"/>
    <x v="1"/>
    <x v="6"/>
    <s v="Newell 333"/>
    <n v="11.12"/>
    <n v="4"/>
    <n v="0"/>
    <n v="2.8912"/>
  </r>
  <r>
    <n v="6839"/>
    <s v="CA-2017-107517"/>
    <x v="1119"/>
    <d v="2017-02-09T00:00:00"/>
    <x v="1"/>
    <s v="FC-14335"/>
    <s v="Fred Chung"/>
    <x v="1"/>
    <s v="United States"/>
    <x v="170"/>
    <x v="1"/>
    <n v="90503"/>
    <s v="West"/>
    <s v="OFF-AP-10000275"/>
    <x v="1"/>
    <x v="9"/>
    <s v="Sanyo Counter Height Refrigerator with Crisper, 3.6 Cubic Foot, Stainless Steel/Black"/>
    <n v="1640.7"/>
    <n v="5"/>
    <n v="0"/>
    <n v="459.39600000000002"/>
  </r>
  <r>
    <n v="6840"/>
    <s v="CA-2017-107517"/>
    <x v="1119"/>
    <d v="2017-02-09T00:00:00"/>
    <x v="1"/>
    <s v="FC-14335"/>
    <s v="Fred Chung"/>
    <x v="1"/>
    <s v="United States"/>
    <x v="170"/>
    <x v="1"/>
    <n v="90503"/>
    <s v="West"/>
    <s v="TEC-PH-10003505"/>
    <x v="2"/>
    <x v="7"/>
    <s v="Geemarc AmpliPOWER60"/>
    <n v="371.2"/>
    <n v="5"/>
    <n v="0.2"/>
    <n v="41.76"/>
  </r>
  <r>
    <n v="6841"/>
    <s v="CA-2015-166338"/>
    <x v="401"/>
    <d v="2015-12-07T00:00:00"/>
    <x v="2"/>
    <s v="MP-18175"/>
    <s v="Mike Pelletier"/>
    <x v="2"/>
    <s v="United States"/>
    <x v="21"/>
    <x v="24"/>
    <n v="45373"/>
    <s v="East"/>
    <s v="OFF-BI-10002852"/>
    <x v="1"/>
    <x v="8"/>
    <s v="Ibico Standard Transparent Covers"/>
    <n v="14.832000000000001"/>
    <n v="3"/>
    <n v="0.7"/>
    <n v="-10.382400000000001"/>
  </r>
  <r>
    <n v="6842"/>
    <s v="CA-2016-123946"/>
    <x v="126"/>
    <d v="2016-09-17T00:00:00"/>
    <x v="1"/>
    <s v="AJ-10795"/>
    <s v="Anthony Johnson"/>
    <x v="1"/>
    <s v="United States"/>
    <x v="24"/>
    <x v="17"/>
    <n v="22153"/>
    <s v="South"/>
    <s v="TEC-AC-10004877"/>
    <x v="2"/>
    <x v="11"/>
    <s v="Imation 30456 USB Flash Drive 8GB"/>
    <n v="20.7"/>
    <n v="3"/>
    <n v="0"/>
    <n v="1.6559999999999999"/>
  </r>
  <r>
    <n v="6843"/>
    <s v="CA-2016-123946"/>
    <x v="126"/>
    <d v="2016-09-17T00:00:00"/>
    <x v="1"/>
    <s v="AJ-10795"/>
    <s v="Anthony Johnson"/>
    <x v="1"/>
    <s v="United States"/>
    <x v="24"/>
    <x v="17"/>
    <n v="22153"/>
    <s v="South"/>
    <s v="OFF-FA-10002975"/>
    <x v="1"/>
    <x v="13"/>
    <s v="Staples"/>
    <n v="11.34"/>
    <n v="3"/>
    <n v="0"/>
    <n v="5.2164000000000001"/>
  </r>
  <r>
    <n v="6844"/>
    <s v="CA-2016-123946"/>
    <x v="126"/>
    <d v="2016-09-17T00:00:00"/>
    <x v="1"/>
    <s v="AJ-10795"/>
    <s v="Anthony Johnson"/>
    <x v="1"/>
    <s v="United States"/>
    <x v="24"/>
    <x v="17"/>
    <n v="22153"/>
    <s v="South"/>
    <s v="OFF-ST-10000419"/>
    <x v="1"/>
    <x v="4"/>
    <s v="Rogers Jumbo File, Granite"/>
    <n v="67.900000000000006"/>
    <n v="5"/>
    <n v="0"/>
    <n v="0.67900000000000005"/>
  </r>
  <r>
    <n v="6845"/>
    <s v="CA-2016-123946"/>
    <x v="126"/>
    <d v="2016-09-17T00:00:00"/>
    <x v="1"/>
    <s v="AJ-10795"/>
    <s v="Anthony Johnson"/>
    <x v="1"/>
    <s v="United States"/>
    <x v="24"/>
    <x v="17"/>
    <n v="22153"/>
    <s v="South"/>
    <s v="FUR-CH-10002073"/>
    <x v="0"/>
    <x v="1"/>
    <s v="Hon Olson Stacker Chairs"/>
    <n v="1059.1199999999999"/>
    <n v="4"/>
    <n v="0"/>
    <n v="307.14479999999998"/>
  </r>
  <r>
    <n v="6846"/>
    <s v="CA-2014-147543"/>
    <x v="522"/>
    <d v="2014-07-12T00:00:00"/>
    <x v="1"/>
    <s v="BC-11125"/>
    <s v="Becky Castell"/>
    <x v="2"/>
    <s v="United States"/>
    <x v="485"/>
    <x v="1"/>
    <n v="92020"/>
    <s v="West"/>
    <s v="FUR-CH-10000155"/>
    <x v="0"/>
    <x v="1"/>
    <s v="Global Comet Stacking Armless Chair"/>
    <n v="478.48"/>
    <n v="2"/>
    <n v="0.2"/>
    <n v="47.847999999999999"/>
  </r>
  <r>
    <n v="6847"/>
    <s v="US-2016-159093"/>
    <x v="195"/>
    <d v="2016-05-14T00:00:00"/>
    <x v="1"/>
    <s v="RS-19420"/>
    <s v="Ricardo Sperren"/>
    <x v="1"/>
    <s v="United States"/>
    <x v="1"/>
    <x v="1"/>
    <n v="90036"/>
    <s v="West"/>
    <s v="OFF-PA-10001260"/>
    <x v="1"/>
    <x v="10"/>
    <s v="TOPS Money Receipt Book, Consecutively Numbered in Red,"/>
    <n v="32.04"/>
    <n v="4"/>
    <n v="0"/>
    <n v="14.417999999999999"/>
  </r>
  <r>
    <n v="6848"/>
    <s v="CA-2016-162110"/>
    <x v="427"/>
    <d v="2016-07-22T00:00:00"/>
    <x v="1"/>
    <s v="NP-18670"/>
    <s v="Nora Paige"/>
    <x v="0"/>
    <s v="United States"/>
    <x v="42"/>
    <x v="16"/>
    <n v="85023"/>
    <s v="West"/>
    <s v="TEC-PH-10001924"/>
    <x v="2"/>
    <x v="7"/>
    <s v="iHome FM Clock Radio with Lightning Dock"/>
    <n v="55.991999999999997"/>
    <n v="1"/>
    <n v="0.2"/>
    <n v="3.4994999999999998"/>
  </r>
  <r>
    <n v="6849"/>
    <s v="US-2016-163461"/>
    <x v="1133"/>
    <d v="2016-06-21T00:00:00"/>
    <x v="2"/>
    <s v="BT-11440"/>
    <s v="Bobby Trafton"/>
    <x v="0"/>
    <s v="United States"/>
    <x v="436"/>
    <x v="10"/>
    <n v="60423"/>
    <s v="Central"/>
    <s v="OFF-PA-10003134"/>
    <x v="1"/>
    <x v="10"/>
    <s v="Xerox 1937"/>
    <n v="76.864000000000004"/>
    <n v="2"/>
    <n v="0.2"/>
    <n v="26.9024"/>
  </r>
  <r>
    <n v="6850"/>
    <s v="CA-2014-101462"/>
    <x v="1017"/>
    <d v="2014-04-25T00:00:00"/>
    <x v="1"/>
    <s v="BP-11230"/>
    <s v="Benjamin Patterson"/>
    <x v="0"/>
    <s v="United States"/>
    <x v="1"/>
    <x v="1"/>
    <n v="90045"/>
    <s v="West"/>
    <s v="FUR-FU-10000409"/>
    <x v="0"/>
    <x v="5"/>
    <s v="GE 4 Foot Flourescent Tube, 40 Watt"/>
    <n v="59.92"/>
    <n v="4"/>
    <n v="0"/>
    <n v="27.563199999999998"/>
  </r>
  <r>
    <n v="6851"/>
    <s v="US-2016-100461"/>
    <x v="1134"/>
    <d v="2016-01-12T00:00:00"/>
    <x v="1"/>
    <s v="JO-15145"/>
    <s v="Jack O'Briant"/>
    <x v="1"/>
    <s v="United States"/>
    <x v="47"/>
    <x v="6"/>
    <n v="53132"/>
    <s v="Central"/>
    <s v="FUR-BO-10002545"/>
    <x v="0"/>
    <x v="0"/>
    <s v="Atlantic Metals Mobile 3-Shelf Bookcases, Custom Colors"/>
    <n v="1565.88"/>
    <n v="6"/>
    <n v="0"/>
    <n v="407.12880000000001"/>
  </r>
  <r>
    <n v="6852"/>
    <s v="US-2016-100461"/>
    <x v="1134"/>
    <d v="2016-01-12T00:00:00"/>
    <x v="1"/>
    <s v="JO-15145"/>
    <s v="Jack O'Briant"/>
    <x v="1"/>
    <s v="United States"/>
    <x v="47"/>
    <x v="6"/>
    <n v="53132"/>
    <s v="Central"/>
    <s v="OFF-BI-10001460"/>
    <x v="1"/>
    <x v="8"/>
    <s v="Plastic Binding Combs"/>
    <n v="106.05"/>
    <n v="7"/>
    <n v="0"/>
    <n v="49.843499999999999"/>
  </r>
  <r>
    <n v="6853"/>
    <s v="US-2017-162670"/>
    <x v="331"/>
    <d v="2017-12-28T00:00:00"/>
    <x v="0"/>
    <s v="MF-18250"/>
    <s v="Monica Federle"/>
    <x v="1"/>
    <s v="United States"/>
    <x v="290"/>
    <x v="36"/>
    <n v="72209"/>
    <s v="South"/>
    <s v="OFF-ST-10001328"/>
    <x v="1"/>
    <x v="4"/>
    <s v="Personal Filing Tote with Lid, Black/Gray"/>
    <n v="62.04"/>
    <n v="4"/>
    <n v="0"/>
    <n v="17.371200000000002"/>
  </r>
  <r>
    <n v="6854"/>
    <s v="US-2017-162670"/>
    <x v="331"/>
    <d v="2017-12-28T00:00:00"/>
    <x v="0"/>
    <s v="MF-18250"/>
    <s v="Monica Federle"/>
    <x v="1"/>
    <s v="United States"/>
    <x v="290"/>
    <x v="36"/>
    <n v="72209"/>
    <s v="South"/>
    <s v="TEC-PH-10003601"/>
    <x v="2"/>
    <x v="7"/>
    <s v="Ativa D5772 2-Line 5.8GHz Digital Expandable Corded/Cordless Phone System with Answering &amp; Caller ID/Call Waiting, Black/Silver"/>
    <n v="494.97"/>
    <n v="3"/>
    <n v="0"/>
    <n v="148.49100000000001"/>
  </r>
  <r>
    <n v="6855"/>
    <s v="US-2017-162670"/>
    <x v="331"/>
    <d v="2017-12-28T00:00:00"/>
    <x v="0"/>
    <s v="MF-18250"/>
    <s v="Monica Federle"/>
    <x v="1"/>
    <s v="United States"/>
    <x v="290"/>
    <x v="36"/>
    <n v="72209"/>
    <s v="South"/>
    <s v="OFF-ST-10001522"/>
    <x v="1"/>
    <x v="4"/>
    <s v="Gould Plastics 18-Pocket Panel Bin, 34w x 5-1/4d x 20-1/2h"/>
    <n v="367.96"/>
    <n v="4"/>
    <n v="0"/>
    <n v="14.718400000000001"/>
  </r>
  <r>
    <n v="6856"/>
    <s v="US-2017-162670"/>
    <x v="331"/>
    <d v="2017-12-28T00:00:00"/>
    <x v="0"/>
    <s v="MF-18250"/>
    <s v="Monica Federle"/>
    <x v="1"/>
    <s v="United States"/>
    <x v="290"/>
    <x v="36"/>
    <n v="72209"/>
    <s v="South"/>
    <s v="OFF-PA-10001994"/>
    <x v="1"/>
    <x v="10"/>
    <s v="Ink Jet Note and Greeting Cards, 8-1/2&quot; x 5-1/2&quot; Card Size"/>
    <n v="44.96"/>
    <n v="2"/>
    <n v="0"/>
    <n v="20.6816"/>
  </r>
  <r>
    <n v="6857"/>
    <s v="US-2017-162670"/>
    <x v="331"/>
    <d v="2017-12-28T00:00:00"/>
    <x v="0"/>
    <s v="MF-18250"/>
    <s v="Monica Federle"/>
    <x v="1"/>
    <s v="United States"/>
    <x v="290"/>
    <x v="36"/>
    <n v="72209"/>
    <s v="South"/>
    <s v="OFF-EN-10001453"/>
    <x v="1"/>
    <x v="12"/>
    <s v="Tyvek Interoffice Envelopes, 9 1/2&quot; x 12 1/2&quot;, 100/Box"/>
    <n v="182.94"/>
    <n v="3"/>
    <n v="0"/>
    <n v="85.981800000000007"/>
  </r>
  <r>
    <n v="6858"/>
    <s v="CA-2017-128965"/>
    <x v="827"/>
    <d v="2017-04-22T00:00:00"/>
    <x v="1"/>
    <s v="PS-18760"/>
    <s v="Pamela Stobb"/>
    <x v="0"/>
    <s v="United States"/>
    <x v="1"/>
    <x v="1"/>
    <n v="90008"/>
    <s v="West"/>
    <s v="OFF-PA-10004911"/>
    <x v="1"/>
    <x v="10"/>
    <s v="Rediform S.O.S. 1-Up Phone Message Bk, 4-1/4x3-1/16 Bk, 1 Form/Pg, 40 Messages/Bk, 3/Pk"/>
    <n v="28.14"/>
    <n v="3"/>
    <n v="0"/>
    <n v="13.507199999999999"/>
  </r>
  <r>
    <n v="6859"/>
    <s v="CA-2017-128965"/>
    <x v="827"/>
    <d v="2017-04-22T00:00:00"/>
    <x v="1"/>
    <s v="PS-18760"/>
    <s v="Pamela Stobb"/>
    <x v="0"/>
    <s v="United States"/>
    <x v="1"/>
    <x v="1"/>
    <n v="90008"/>
    <s v="West"/>
    <s v="OFF-LA-10001404"/>
    <x v="1"/>
    <x v="2"/>
    <s v="Avery 517"/>
    <n v="7.38"/>
    <n v="2"/>
    <n v="0"/>
    <n v="3.4685999999999999"/>
  </r>
  <r>
    <n v="6860"/>
    <s v="CA-2017-128965"/>
    <x v="827"/>
    <d v="2017-04-22T00:00:00"/>
    <x v="1"/>
    <s v="PS-18760"/>
    <s v="Pamela Stobb"/>
    <x v="0"/>
    <s v="United States"/>
    <x v="1"/>
    <x v="1"/>
    <n v="90008"/>
    <s v="West"/>
    <s v="OFF-FA-10001561"/>
    <x v="1"/>
    <x v="13"/>
    <s v="Stockwell Push Pins"/>
    <n v="10.9"/>
    <n v="5"/>
    <n v="0"/>
    <n v="3.597"/>
  </r>
  <r>
    <n v="6861"/>
    <s v="CA-2017-128965"/>
    <x v="827"/>
    <d v="2017-04-22T00:00:00"/>
    <x v="1"/>
    <s v="PS-18760"/>
    <s v="Pamela Stobb"/>
    <x v="0"/>
    <s v="United States"/>
    <x v="1"/>
    <x v="1"/>
    <n v="90008"/>
    <s v="West"/>
    <s v="TEC-AC-10001383"/>
    <x v="2"/>
    <x v="11"/>
    <s v="Logitech Wireless Touch Keyboard K400"/>
    <n v="274.89"/>
    <n v="11"/>
    <n v="0"/>
    <n v="46.731299999999997"/>
  </r>
  <r>
    <n v="6862"/>
    <s v="CA-2017-128965"/>
    <x v="827"/>
    <d v="2017-04-22T00:00:00"/>
    <x v="1"/>
    <s v="PS-18760"/>
    <s v="Pamela Stobb"/>
    <x v="0"/>
    <s v="United States"/>
    <x v="1"/>
    <x v="1"/>
    <n v="90008"/>
    <s v="West"/>
    <s v="OFF-LA-10003190"/>
    <x v="1"/>
    <x v="2"/>
    <s v="Avery 474"/>
    <n v="23.04"/>
    <n v="8"/>
    <n v="0"/>
    <n v="11.2896"/>
  </r>
  <r>
    <n v="6863"/>
    <s v="CA-2017-128965"/>
    <x v="827"/>
    <d v="2017-04-22T00:00:00"/>
    <x v="1"/>
    <s v="PS-18760"/>
    <s v="Pamela Stobb"/>
    <x v="0"/>
    <s v="United States"/>
    <x v="1"/>
    <x v="1"/>
    <n v="90008"/>
    <s v="West"/>
    <s v="FUR-CH-10003774"/>
    <x v="0"/>
    <x v="1"/>
    <s v="Global Wood Trimmed Manager's Task Chair, Khaki"/>
    <n v="218.352"/>
    <n v="3"/>
    <n v="0.2"/>
    <n v="-19.105799999999999"/>
  </r>
  <r>
    <n v="6864"/>
    <s v="CA-2017-138618"/>
    <x v="96"/>
    <d v="2017-12-08T00:00:00"/>
    <x v="1"/>
    <s v="MY-17380"/>
    <s v="Maribeth Yedwab"/>
    <x v="1"/>
    <s v="United States"/>
    <x v="52"/>
    <x v="5"/>
    <n v="78207"/>
    <s v="Central"/>
    <s v="OFF-PA-10000520"/>
    <x v="1"/>
    <x v="10"/>
    <s v="Xerox 201"/>
    <n v="10.368"/>
    <n v="2"/>
    <n v="0.2"/>
    <n v="3.6288"/>
  </r>
  <r>
    <n v="6865"/>
    <s v="US-2016-126452"/>
    <x v="1036"/>
    <d v="2016-08-28T00:00:00"/>
    <x v="1"/>
    <s v="SC-20230"/>
    <s v="Scot Coram"/>
    <x v="1"/>
    <s v="United States"/>
    <x v="1"/>
    <x v="1"/>
    <n v="90004"/>
    <s v="West"/>
    <s v="OFF-BI-10004465"/>
    <x v="1"/>
    <x v="8"/>
    <s v="Avery Durable Slant Ring Binders"/>
    <n v="12.672000000000001"/>
    <n v="2"/>
    <n v="0.2"/>
    <n v="4.7519999999999998"/>
  </r>
  <r>
    <n v="6866"/>
    <s v="US-2016-126452"/>
    <x v="1036"/>
    <d v="2016-08-28T00:00:00"/>
    <x v="1"/>
    <s v="SC-20230"/>
    <s v="Scot Coram"/>
    <x v="1"/>
    <s v="United States"/>
    <x v="1"/>
    <x v="1"/>
    <n v="90004"/>
    <s v="West"/>
    <s v="TEC-PH-10003555"/>
    <x v="2"/>
    <x v="7"/>
    <s v="Motorola HK250 Universal Bluetooth Headset"/>
    <n v="91.96"/>
    <n v="5"/>
    <n v="0.2"/>
    <n v="-20.690999999999999"/>
  </r>
  <r>
    <n v="6867"/>
    <s v="US-2016-126452"/>
    <x v="1036"/>
    <d v="2016-08-28T00:00:00"/>
    <x v="1"/>
    <s v="SC-20230"/>
    <s v="Scot Coram"/>
    <x v="1"/>
    <s v="United States"/>
    <x v="1"/>
    <x v="1"/>
    <n v="90004"/>
    <s v="West"/>
    <s v="TEC-AC-10000844"/>
    <x v="2"/>
    <x v="11"/>
    <s v="Logitech Gaming G510s - Keyboard"/>
    <n v="254.97"/>
    <n v="3"/>
    <n v="0"/>
    <n v="91.789199999999994"/>
  </r>
  <r>
    <n v="6868"/>
    <s v="US-2016-126452"/>
    <x v="1036"/>
    <d v="2016-08-28T00:00:00"/>
    <x v="1"/>
    <s v="SC-20230"/>
    <s v="Scot Coram"/>
    <x v="1"/>
    <s v="United States"/>
    <x v="1"/>
    <x v="1"/>
    <n v="90004"/>
    <s v="West"/>
    <s v="TEC-PH-10003187"/>
    <x v="2"/>
    <x v="7"/>
    <s v="Anker Astro Mini 3000mAh Ultra-Compact Portable Charger"/>
    <n v="31.984000000000002"/>
    <n v="2"/>
    <n v="0.2"/>
    <n v="-7.9960000000000004"/>
  </r>
  <r>
    <n v="6869"/>
    <s v="US-2016-126452"/>
    <x v="1036"/>
    <d v="2016-08-28T00:00:00"/>
    <x v="1"/>
    <s v="SC-20230"/>
    <s v="Scot Coram"/>
    <x v="1"/>
    <s v="United States"/>
    <x v="1"/>
    <x v="1"/>
    <n v="90004"/>
    <s v="West"/>
    <s v="FUR-TA-10003569"/>
    <x v="0"/>
    <x v="3"/>
    <s v="Bretford CR8500 Series Meeting Room Furniture"/>
    <n v="2887.056"/>
    <n v="9"/>
    <n v="0.2"/>
    <n v="180.441"/>
  </r>
  <r>
    <n v="6870"/>
    <s v="US-2016-126452"/>
    <x v="1036"/>
    <d v="2016-08-28T00:00:00"/>
    <x v="1"/>
    <s v="SC-20230"/>
    <s v="Scot Coram"/>
    <x v="1"/>
    <s v="United States"/>
    <x v="1"/>
    <x v="1"/>
    <n v="90004"/>
    <s v="West"/>
    <s v="OFF-PA-10003848"/>
    <x v="1"/>
    <x v="10"/>
    <s v="Xerox 1997"/>
    <n v="12.96"/>
    <n v="2"/>
    <n v="0"/>
    <n v="6.2207999999999997"/>
  </r>
  <r>
    <n v="6871"/>
    <s v="US-2016-126452"/>
    <x v="1036"/>
    <d v="2016-08-28T00:00:00"/>
    <x v="1"/>
    <s v="SC-20230"/>
    <s v="Scot Coram"/>
    <x v="1"/>
    <s v="United States"/>
    <x v="1"/>
    <x v="1"/>
    <n v="90004"/>
    <s v="West"/>
    <s v="OFF-PA-10002606"/>
    <x v="1"/>
    <x v="10"/>
    <s v="Xerox 1928"/>
    <n v="47.52"/>
    <n v="9"/>
    <n v="0"/>
    <n v="21.384"/>
  </r>
  <r>
    <n v="6872"/>
    <s v="CA-2016-145009"/>
    <x v="5"/>
    <d v="2016-12-08T00:00:00"/>
    <x v="0"/>
    <s v="RF-19345"/>
    <s v="Randy Ferguson"/>
    <x v="1"/>
    <s v="United States"/>
    <x v="22"/>
    <x v="10"/>
    <n v="60610"/>
    <s v="Central"/>
    <s v="OFF-LA-10004853"/>
    <x v="1"/>
    <x v="2"/>
    <s v="Avery 483"/>
    <n v="11.952"/>
    <n v="3"/>
    <n v="0.2"/>
    <n v="3.8843999999999999"/>
  </r>
  <r>
    <n v="6873"/>
    <s v="CA-2015-162544"/>
    <x v="1135"/>
    <d v="2015-12-19T00:00:00"/>
    <x v="2"/>
    <s v="SG-20080"/>
    <s v="Sandra Glassco"/>
    <x v="0"/>
    <s v="United States"/>
    <x v="4"/>
    <x v="4"/>
    <n v="98105"/>
    <s v="West"/>
    <s v="OFF-PA-10004948"/>
    <x v="1"/>
    <x v="10"/>
    <s v="Xerox 190"/>
    <n v="4.9800000000000004"/>
    <n v="1"/>
    <n v="0"/>
    <n v="2.3405999999999998"/>
  </r>
  <r>
    <n v="6874"/>
    <s v="CA-2014-124394"/>
    <x v="1136"/>
    <d v="2014-10-22T00:00:00"/>
    <x v="0"/>
    <s v="TB-21520"/>
    <s v="Tracy Blumstein"/>
    <x v="0"/>
    <s v="United States"/>
    <x v="486"/>
    <x v="5"/>
    <n v="77705"/>
    <s v="Central"/>
    <s v="OFF-BI-10003676"/>
    <x v="1"/>
    <x v="8"/>
    <s v="GBC Standard Recycled Report Covers, Clear Plastic Sheets"/>
    <n v="10.78"/>
    <n v="5"/>
    <n v="0.8"/>
    <n v="-17.248000000000001"/>
  </r>
  <r>
    <n v="6875"/>
    <s v="CA-2014-124394"/>
    <x v="1136"/>
    <d v="2014-10-22T00:00:00"/>
    <x v="0"/>
    <s v="TB-21520"/>
    <s v="Tracy Blumstein"/>
    <x v="0"/>
    <s v="United States"/>
    <x v="486"/>
    <x v="5"/>
    <n v="77705"/>
    <s v="Central"/>
    <s v="TEC-AC-10001314"/>
    <x v="2"/>
    <x v="11"/>
    <s v="Case Logic 2.4GHz Wireless Keyboard"/>
    <n v="119.976"/>
    <n v="3"/>
    <n v="0.2"/>
    <n v="-17.996400000000001"/>
  </r>
  <r>
    <n v="6876"/>
    <s v="US-2016-121013"/>
    <x v="64"/>
    <d v="2016-09-10T00:00:00"/>
    <x v="1"/>
    <s v="MM-17920"/>
    <s v="Michael Moore"/>
    <x v="0"/>
    <s v="United States"/>
    <x v="269"/>
    <x v="17"/>
    <n v="23320"/>
    <s v="South"/>
    <s v="OFF-LA-10004545"/>
    <x v="1"/>
    <x v="2"/>
    <s v="Avery 50"/>
    <n v="25.06"/>
    <n v="2"/>
    <n v="0"/>
    <n v="11.7782"/>
  </r>
  <r>
    <n v="6877"/>
    <s v="US-2016-121013"/>
    <x v="64"/>
    <d v="2016-09-10T00:00:00"/>
    <x v="1"/>
    <s v="MM-17920"/>
    <s v="Michael Moore"/>
    <x v="0"/>
    <s v="United States"/>
    <x v="269"/>
    <x v="17"/>
    <n v="23320"/>
    <s v="South"/>
    <s v="FUR-TA-10003238"/>
    <x v="0"/>
    <x v="3"/>
    <s v="Chromcraft Bull-Nose Wood 48&quot; x 96&quot; Rectangular Conference Tables"/>
    <n v="1652.94"/>
    <n v="3"/>
    <n v="0"/>
    <n v="314.05860000000001"/>
  </r>
  <r>
    <n v="6878"/>
    <s v="US-2015-123918"/>
    <x v="52"/>
    <d v="2015-10-15T00:00:00"/>
    <x v="3"/>
    <s v="CG-12520"/>
    <s v="Claire Gute"/>
    <x v="0"/>
    <s v="United States"/>
    <x v="61"/>
    <x v="5"/>
    <n v="75217"/>
    <s v="Central"/>
    <s v="FUR-FU-10004952"/>
    <x v="0"/>
    <x v="5"/>
    <s v="C-Line Cubicle Keepers Polyproplyene Holder w/Velcro Back, 8-1/2x11, 25/Bx"/>
    <n v="131.376"/>
    <n v="6"/>
    <n v="0.6"/>
    <n v="-95.247600000000006"/>
  </r>
  <r>
    <n v="6879"/>
    <s v="US-2015-123918"/>
    <x v="52"/>
    <d v="2015-10-15T00:00:00"/>
    <x v="3"/>
    <s v="CG-12520"/>
    <s v="Claire Gute"/>
    <x v="0"/>
    <s v="United States"/>
    <x v="61"/>
    <x v="5"/>
    <n v="75217"/>
    <s v="Central"/>
    <s v="OFF-PA-10003001"/>
    <x v="1"/>
    <x v="10"/>
    <s v="Xerox 1986"/>
    <n v="5.3440000000000003"/>
    <n v="1"/>
    <n v="0.2"/>
    <n v="1.8704000000000001"/>
  </r>
  <r>
    <n v="6880"/>
    <s v="CA-2015-137113"/>
    <x v="494"/>
    <d v="2015-12-05T00:00:00"/>
    <x v="0"/>
    <s v="TW-21025"/>
    <s v="Tamara Willingham"/>
    <x v="2"/>
    <s v="United States"/>
    <x v="4"/>
    <x v="4"/>
    <n v="98105"/>
    <s v="West"/>
    <s v="FUR-CH-10001215"/>
    <x v="0"/>
    <x v="1"/>
    <s v="Global Troy Executive Leather Low-Back Tilter"/>
    <n v="2003.92"/>
    <n v="5"/>
    <n v="0.2"/>
    <n v="125.245"/>
  </r>
  <r>
    <n v="6881"/>
    <s v="CA-2015-137113"/>
    <x v="494"/>
    <d v="2015-12-05T00:00:00"/>
    <x v="0"/>
    <s v="TW-21025"/>
    <s v="Tamara Willingham"/>
    <x v="2"/>
    <s v="United States"/>
    <x v="4"/>
    <x v="4"/>
    <n v="98105"/>
    <s v="West"/>
    <s v="OFF-PA-10004255"/>
    <x v="1"/>
    <x v="10"/>
    <s v="Xerox 219"/>
    <n v="32.4"/>
    <n v="5"/>
    <n v="0"/>
    <n v="15.552"/>
  </r>
  <r>
    <n v="6882"/>
    <s v="CA-2015-137113"/>
    <x v="494"/>
    <d v="2015-12-05T00:00:00"/>
    <x v="0"/>
    <s v="TW-21025"/>
    <s v="Tamara Willingham"/>
    <x v="2"/>
    <s v="United States"/>
    <x v="4"/>
    <x v="4"/>
    <n v="98105"/>
    <s v="West"/>
    <s v="FUR-TA-10001705"/>
    <x v="0"/>
    <x v="3"/>
    <s v="Bush Advantage Collection Round Conference Table"/>
    <n v="1913.4"/>
    <n v="9"/>
    <n v="0"/>
    <n v="401.81400000000002"/>
  </r>
  <r>
    <n v="6883"/>
    <s v="CA-2015-137113"/>
    <x v="494"/>
    <d v="2015-12-05T00:00:00"/>
    <x v="0"/>
    <s v="TW-21025"/>
    <s v="Tamara Willingham"/>
    <x v="2"/>
    <s v="United States"/>
    <x v="4"/>
    <x v="4"/>
    <n v="98105"/>
    <s v="West"/>
    <s v="OFF-ST-10002554"/>
    <x v="1"/>
    <x v="4"/>
    <s v="Tennsco Industrial Shelving"/>
    <n v="146.72999999999999"/>
    <n v="3"/>
    <n v="0"/>
    <n v="2.9346000000000001"/>
  </r>
  <r>
    <n v="6884"/>
    <s v="CA-2015-137113"/>
    <x v="494"/>
    <d v="2015-12-05T00:00:00"/>
    <x v="0"/>
    <s v="TW-21025"/>
    <s v="Tamara Willingham"/>
    <x v="2"/>
    <s v="United States"/>
    <x v="4"/>
    <x v="4"/>
    <n v="98105"/>
    <s v="West"/>
    <s v="OFF-PA-10002222"/>
    <x v="1"/>
    <x v="10"/>
    <s v="Xerox Color Copier Paper, 11&quot; x 17&quot;, Ream"/>
    <n v="114.2"/>
    <n v="5"/>
    <n v="0"/>
    <n v="52.531999999999996"/>
  </r>
  <r>
    <n v="6885"/>
    <s v="CA-2015-120677"/>
    <x v="70"/>
    <d v="2015-06-04T00:00:00"/>
    <x v="1"/>
    <s v="BD-11320"/>
    <s v="Bill Donatelli"/>
    <x v="0"/>
    <s v="United States"/>
    <x v="31"/>
    <x v="11"/>
    <n v="55407"/>
    <s v="Central"/>
    <s v="FUR-CH-10002320"/>
    <x v="0"/>
    <x v="1"/>
    <s v="Hon Pagoda Stacking Chairs"/>
    <n v="2567.84"/>
    <n v="8"/>
    <n v="0"/>
    <n v="770.35199999999998"/>
  </r>
  <r>
    <n v="6886"/>
    <s v="CA-2017-123036"/>
    <x v="18"/>
    <d v="2017-09-17T00:00:00"/>
    <x v="1"/>
    <s v="HA-14905"/>
    <s v="Helen Abelman"/>
    <x v="0"/>
    <s v="United States"/>
    <x v="24"/>
    <x v="24"/>
    <n v="45503"/>
    <s v="East"/>
    <s v="TEC-AC-10003499"/>
    <x v="2"/>
    <x v="11"/>
    <s v="Memorex Mini Travel Drive 8 GB USB 2.0 Flash Drive"/>
    <n v="37.055999999999997"/>
    <n v="4"/>
    <n v="0.2"/>
    <n v="8.8008000000000006"/>
  </r>
  <r>
    <n v="6887"/>
    <s v="CA-2017-123036"/>
    <x v="18"/>
    <d v="2017-09-17T00:00:00"/>
    <x v="1"/>
    <s v="HA-14905"/>
    <s v="Helen Abelman"/>
    <x v="0"/>
    <s v="United States"/>
    <x v="24"/>
    <x v="24"/>
    <n v="45503"/>
    <s v="East"/>
    <s v="TEC-PH-10003580"/>
    <x v="2"/>
    <x v="7"/>
    <s v="Cisco IP Phone 7961G-GE VoIP phone"/>
    <n v="259.89600000000002"/>
    <n v="2"/>
    <n v="0.4"/>
    <n v="-56.3108"/>
  </r>
  <r>
    <n v="6888"/>
    <s v="CA-2017-120222"/>
    <x v="1016"/>
    <d v="2017-05-02T00:00:00"/>
    <x v="1"/>
    <s v="LL-16840"/>
    <s v="Lauren Leatherbury"/>
    <x v="0"/>
    <s v="United States"/>
    <x v="1"/>
    <x v="1"/>
    <n v="90032"/>
    <s v="West"/>
    <s v="OFF-PA-10004675"/>
    <x v="1"/>
    <x v="10"/>
    <s v="Telephone Message Books with Fax/Mobile Section, 5 1/2&quot; x 3 3/16&quot;"/>
    <n v="19.05"/>
    <n v="3"/>
    <n v="0"/>
    <n v="8.7629999999999999"/>
  </r>
  <r>
    <n v="6889"/>
    <s v="CA-2017-120222"/>
    <x v="1016"/>
    <d v="2017-05-02T00:00:00"/>
    <x v="1"/>
    <s v="LL-16840"/>
    <s v="Lauren Leatherbury"/>
    <x v="0"/>
    <s v="United States"/>
    <x v="1"/>
    <x v="1"/>
    <n v="90032"/>
    <s v="West"/>
    <s v="OFF-BI-10000666"/>
    <x v="1"/>
    <x v="8"/>
    <s v="Surelock Post Binders"/>
    <n v="73.343999999999994"/>
    <n v="3"/>
    <n v="0.2"/>
    <n v="27.504000000000001"/>
  </r>
  <r>
    <n v="6890"/>
    <s v="CA-2017-164756"/>
    <x v="65"/>
    <d v="2017-09-22T00:00:00"/>
    <x v="1"/>
    <s v="SS-20140"/>
    <s v="Saphhira Shifley"/>
    <x v="1"/>
    <s v="United States"/>
    <x v="38"/>
    <x v="32"/>
    <n v="31907"/>
    <s v="South"/>
    <s v="TEC-PH-10001552"/>
    <x v="2"/>
    <x v="7"/>
    <s v="I Need's 3d Hello Kitty Hybrid Silicone Case Cover for HTC One X 4g with 3d Hello Kitty Stylus Pen Green/pink"/>
    <n v="95.68"/>
    <n v="8"/>
    <n v="0"/>
    <n v="26.790400000000002"/>
  </r>
  <r>
    <n v="6891"/>
    <s v="CA-2017-164756"/>
    <x v="65"/>
    <d v="2017-09-22T00:00:00"/>
    <x v="1"/>
    <s v="SS-20140"/>
    <s v="Saphhira Shifley"/>
    <x v="1"/>
    <s v="United States"/>
    <x v="38"/>
    <x v="32"/>
    <n v="31907"/>
    <s v="South"/>
    <s v="OFF-PA-10000673"/>
    <x v="1"/>
    <x v="10"/>
    <s v="Post-it “Important Message” Note Pad, Neon Colors, 50 Sheets/Pad"/>
    <n v="50.96"/>
    <n v="7"/>
    <n v="0"/>
    <n v="24.460799999999999"/>
  </r>
  <r>
    <n v="6892"/>
    <s v="CA-2017-164756"/>
    <x v="65"/>
    <d v="2017-09-22T00:00:00"/>
    <x v="1"/>
    <s v="SS-20140"/>
    <s v="Saphhira Shifley"/>
    <x v="1"/>
    <s v="United States"/>
    <x v="38"/>
    <x v="32"/>
    <n v="31907"/>
    <s v="South"/>
    <s v="OFF-AR-10000380"/>
    <x v="1"/>
    <x v="6"/>
    <s v="Hunt PowerHouse Electric Pencil Sharpener, Blue"/>
    <n v="113.94"/>
    <n v="3"/>
    <n v="0"/>
    <n v="34.182000000000002"/>
  </r>
  <r>
    <n v="6893"/>
    <s v="CA-2017-164756"/>
    <x v="65"/>
    <d v="2017-09-22T00:00:00"/>
    <x v="1"/>
    <s v="SS-20140"/>
    <s v="Saphhira Shifley"/>
    <x v="1"/>
    <s v="United States"/>
    <x v="38"/>
    <x v="32"/>
    <n v="31907"/>
    <s v="South"/>
    <s v="OFF-PA-10003848"/>
    <x v="1"/>
    <x v="10"/>
    <s v="Xerox 1997"/>
    <n v="25.92"/>
    <n v="4"/>
    <n v="0"/>
    <n v="12.441599999999999"/>
  </r>
  <r>
    <n v="6894"/>
    <s v="CA-2017-164756"/>
    <x v="65"/>
    <d v="2017-09-22T00:00:00"/>
    <x v="1"/>
    <s v="SS-20140"/>
    <s v="Saphhira Shifley"/>
    <x v="1"/>
    <s v="United States"/>
    <x v="38"/>
    <x v="32"/>
    <n v="31907"/>
    <s v="South"/>
    <s v="FUR-FU-10002963"/>
    <x v="0"/>
    <x v="5"/>
    <s v="Master Caster Door Stop, Gray"/>
    <n v="20.32"/>
    <n v="4"/>
    <n v="0"/>
    <n v="6.9088000000000003"/>
  </r>
  <r>
    <n v="6895"/>
    <s v="CA-2017-164756"/>
    <x v="65"/>
    <d v="2017-09-22T00:00:00"/>
    <x v="1"/>
    <s v="SS-20140"/>
    <s v="Saphhira Shifley"/>
    <x v="1"/>
    <s v="United States"/>
    <x v="38"/>
    <x v="32"/>
    <n v="31907"/>
    <s v="South"/>
    <s v="TEC-PH-10002447"/>
    <x v="2"/>
    <x v="7"/>
    <s v="AT&amp;T CL83451 4-Handset Telephone"/>
    <n v="411.98"/>
    <n v="2"/>
    <n v="0"/>
    <n v="119.4742"/>
  </r>
  <r>
    <n v="6896"/>
    <s v="CA-2017-164756"/>
    <x v="65"/>
    <d v="2017-09-22T00:00:00"/>
    <x v="1"/>
    <s v="SS-20140"/>
    <s v="Saphhira Shifley"/>
    <x v="1"/>
    <s v="United States"/>
    <x v="38"/>
    <x v="32"/>
    <n v="31907"/>
    <s v="South"/>
    <s v="OFF-SU-10004261"/>
    <x v="1"/>
    <x v="14"/>
    <s v="Fiskars 8&quot; Scissors, 2/Pack"/>
    <n v="34.479999999999997"/>
    <n v="2"/>
    <n v="0"/>
    <n v="9.9992000000000001"/>
  </r>
  <r>
    <n v="6897"/>
    <s v="CA-2017-164756"/>
    <x v="65"/>
    <d v="2017-09-22T00:00:00"/>
    <x v="1"/>
    <s v="SS-20140"/>
    <s v="Saphhira Shifley"/>
    <x v="1"/>
    <s v="United States"/>
    <x v="38"/>
    <x v="32"/>
    <n v="31907"/>
    <s v="South"/>
    <s v="OFF-PA-10003228"/>
    <x v="1"/>
    <x v="10"/>
    <s v="Xerox 1917"/>
    <n v="244.55"/>
    <n v="5"/>
    <n v="0"/>
    <n v="114.9385"/>
  </r>
  <r>
    <n v="6898"/>
    <s v="CA-2017-122028"/>
    <x v="238"/>
    <d v="2017-08-25T00:00:00"/>
    <x v="1"/>
    <s v="CK-12205"/>
    <s v="Chloris Kastensmidt"/>
    <x v="0"/>
    <s v="United States"/>
    <x v="80"/>
    <x v="24"/>
    <n v="44107"/>
    <s v="East"/>
    <s v="OFF-BI-10004817"/>
    <x v="1"/>
    <x v="8"/>
    <s v="GBC Personal VeloBind Strips"/>
    <n v="10.782"/>
    <n v="3"/>
    <n v="0.7"/>
    <n v="-7.9067999999999996"/>
  </r>
  <r>
    <n v="6899"/>
    <s v="US-2015-165512"/>
    <x v="1137"/>
    <d v="2015-05-26T00:00:00"/>
    <x v="0"/>
    <s v="VS-21820"/>
    <s v="Vivek Sundaresam"/>
    <x v="0"/>
    <s v="United States"/>
    <x v="14"/>
    <x v="10"/>
    <n v="60540"/>
    <s v="Central"/>
    <s v="FUR-CH-10002880"/>
    <x v="0"/>
    <x v="1"/>
    <s v="Global High-Back Leather Tilter, Burgundy"/>
    <n v="602.65099999999995"/>
    <n v="7"/>
    <n v="0.3"/>
    <n v="-163.57669999999999"/>
  </r>
  <r>
    <n v="6900"/>
    <s v="US-2015-165512"/>
    <x v="1137"/>
    <d v="2015-05-26T00:00:00"/>
    <x v="0"/>
    <s v="VS-21820"/>
    <s v="Vivek Sundaresam"/>
    <x v="0"/>
    <s v="United States"/>
    <x v="14"/>
    <x v="10"/>
    <n v="60540"/>
    <s v="Central"/>
    <s v="OFF-BI-10001249"/>
    <x v="1"/>
    <x v="8"/>
    <s v="Avery Heavy-Duty EZD View Binder with Locking Rings"/>
    <n v="7.6559999999999997"/>
    <n v="6"/>
    <n v="0.8"/>
    <n v="-13.0152"/>
  </r>
  <r>
    <n v="6901"/>
    <s v="CA-2015-140557"/>
    <x v="67"/>
    <d v="2015-09-11T00:00:00"/>
    <x v="1"/>
    <s v="TN-21040"/>
    <s v="Tanja Norvell"/>
    <x v="2"/>
    <s v="United States"/>
    <x v="20"/>
    <x v="15"/>
    <n v="10009"/>
    <s v="East"/>
    <s v="TEC-AC-10002402"/>
    <x v="2"/>
    <x v="11"/>
    <s v="Razer Kraken PRO Over Ear PC and Music Headset"/>
    <n v="559.92999999999995"/>
    <n v="7"/>
    <n v="0"/>
    <n v="167.97900000000001"/>
  </r>
  <r>
    <n v="6902"/>
    <s v="US-2017-135013"/>
    <x v="1138"/>
    <d v="2017-07-24T00:00:00"/>
    <x v="3"/>
    <s v="HR-14830"/>
    <s v="Harold Ryan"/>
    <x v="1"/>
    <s v="United States"/>
    <x v="101"/>
    <x v="1"/>
    <n v="92646"/>
    <s v="West"/>
    <s v="TEC-CO-10001449"/>
    <x v="2"/>
    <x v="16"/>
    <s v="Hewlett Packard LaserJet 3310 Copier"/>
    <n v="2399.96"/>
    <n v="5"/>
    <n v="0.2"/>
    <n v="839.98599999999999"/>
  </r>
  <r>
    <n v="6903"/>
    <s v="CA-2017-111220"/>
    <x v="264"/>
    <d v="2017-09-08T00:00:00"/>
    <x v="1"/>
    <s v="JS-15595"/>
    <s v="Jill Stevenson"/>
    <x v="1"/>
    <s v="United States"/>
    <x v="22"/>
    <x v="10"/>
    <n v="60653"/>
    <s v="Central"/>
    <s v="OFF-FA-10002280"/>
    <x v="1"/>
    <x v="13"/>
    <s v="Advantus Plastic Paper Clips"/>
    <n v="16"/>
    <n v="4"/>
    <n v="0.2"/>
    <n v="5.6"/>
  </r>
  <r>
    <n v="6904"/>
    <s v="CA-2017-111220"/>
    <x v="264"/>
    <d v="2017-09-08T00:00:00"/>
    <x v="1"/>
    <s v="JS-15595"/>
    <s v="Jill Stevenson"/>
    <x v="1"/>
    <s v="United States"/>
    <x v="22"/>
    <x v="10"/>
    <n v="60653"/>
    <s v="Central"/>
    <s v="OFF-AP-10003278"/>
    <x v="1"/>
    <x v="9"/>
    <s v="Belkin 7-Outlet SurgeMaster Home Series"/>
    <n v="5.5880000000000001"/>
    <n v="2"/>
    <n v="0.8"/>
    <n v="-15.0876"/>
  </r>
  <r>
    <n v="6905"/>
    <s v="CA-2017-111220"/>
    <x v="264"/>
    <d v="2017-09-08T00:00:00"/>
    <x v="1"/>
    <s v="JS-15595"/>
    <s v="Jill Stevenson"/>
    <x v="1"/>
    <s v="United States"/>
    <x v="22"/>
    <x v="10"/>
    <n v="60653"/>
    <s v="Central"/>
    <s v="OFF-ST-10003994"/>
    <x v="1"/>
    <x v="4"/>
    <s v="Belkin 19&quot; Center-Weighted Shelf, Gray"/>
    <n v="235.92"/>
    <n v="5"/>
    <n v="0.2"/>
    <n v="-44.234999999999999"/>
  </r>
  <r>
    <n v="6906"/>
    <s v="US-2017-149006"/>
    <x v="1139"/>
    <d v="2017-12-08T00:00:00"/>
    <x v="0"/>
    <s v="BN-11470"/>
    <s v="Brad Norvell"/>
    <x v="1"/>
    <s v="United States"/>
    <x v="71"/>
    <x v="1"/>
    <n v="94513"/>
    <s v="West"/>
    <s v="OFF-ST-10003221"/>
    <x v="1"/>
    <x v="4"/>
    <s v="Staple magnet"/>
    <n v="10.68"/>
    <n v="1"/>
    <n v="0"/>
    <n v="2.8835999999999999"/>
  </r>
  <r>
    <n v="6907"/>
    <s v="CA-2017-149468"/>
    <x v="968"/>
    <d v="2017-05-20T00:00:00"/>
    <x v="3"/>
    <s v="AR-10405"/>
    <s v="Allen Rosenblatt"/>
    <x v="1"/>
    <s v="United States"/>
    <x v="149"/>
    <x v="12"/>
    <n v="48183"/>
    <s v="Central"/>
    <s v="OFF-BI-10002225"/>
    <x v="1"/>
    <x v="8"/>
    <s v="Square Ring Data Binders, Rigid 75 Pt. Covers, 11&quot; x 14-7/8&quot;"/>
    <n v="41.28"/>
    <n v="2"/>
    <n v="0"/>
    <n v="19.814399999999999"/>
  </r>
  <r>
    <n v="6908"/>
    <s v="CA-2016-140249"/>
    <x v="720"/>
    <d v="2016-10-03T00:00:00"/>
    <x v="1"/>
    <s v="SW-20455"/>
    <s v="Shaun Weien"/>
    <x v="0"/>
    <s v="United States"/>
    <x v="4"/>
    <x v="4"/>
    <n v="98103"/>
    <s v="West"/>
    <s v="TEC-PH-10002584"/>
    <x v="2"/>
    <x v="7"/>
    <s v="Samsung Galaxy S4"/>
    <n v="1001.5839999999999"/>
    <n v="2"/>
    <n v="0.2"/>
    <n v="125.19799999999999"/>
  </r>
  <r>
    <n v="6909"/>
    <s v="US-2017-135503"/>
    <x v="389"/>
    <d v="2017-12-15T00:00:00"/>
    <x v="1"/>
    <s v="JE-16165"/>
    <s v="Justin Ellison"/>
    <x v="1"/>
    <s v="United States"/>
    <x v="310"/>
    <x v="20"/>
    <n v="29406"/>
    <s v="South"/>
    <s v="FUR-FU-10002364"/>
    <x v="0"/>
    <x v="5"/>
    <s v="Eldon Expressions Wood Desk Accessories, Oak"/>
    <n v="14.76"/>
    <n v="2"/>
    <n v="0"/>
    <n v="4.2804000000000002"/>
  </r>
  <r>
    <n v="6910"/>
    <s v="CA-2014-126277"/>
    <x v="103"/>
    <d v="2014-09-18T00:00:00"/>
    <x v="0"/>
    <s v="LH-16900"/>
    <s v="Lena Hernandez"/>
    <x v="0"/>
    <s v="United States"/>
    <x v="38"/>
    <x v="24"/>
    <n v="43229"/>
    <s v="East"/>
    <s v="OFF-BI-10004022"/>
    <x v="1"/>
    <x v="8"/>
    <s v="Acco Suede Grain Vinyl Round Ring Binder"/>
    <n v="2.5019999999999998"/>
    <n v="3"/>
    <n v="0.7"/>
    <n v="-2.0015999999999998"/>
  </r>
  <r>
    <n v="6911"/>
    <s v="US-2017-115301"/>
    <x v="570"/>
    <d v="2017-08-02T00:00:00"/>
    <x v="1"/>
    <s v="VG-21790"/>
    <s v="Vivek Gonzalez"/>
    <x v="0"/>
    <s v="United States"/>
    <x v="4"/>
    <x v="4"/>
    <n v="98103"/>
    <s v="West"/>
    <s v="FUR-BO-10004709"/>
    <x v="0"/>
    <x v="0"/>
    <s v="Bush Westfield Collection Bookcases, Medium Cherry Finish"/>
    <n v="115.96"/>
    <n v="2"/>
    <n v="0"/>
    <n v="25.511199999999999"/>
  </r>
  <r>
    <n v="6912"/>
    <s v="CA-2017-168942"/>
    <x v="378"/>
    <d v="2017-08-05T00:00:00"/>
    <x v="0"/>
    <s v="EM-13960"/>
    <s v="Eric Murdock"/>
    <x v="0"/>
    <s v="United States"/>
    <x v="8"/>
    <x v="1"/>
    <n v="94109"/>
    <s v="West"/>
    <s v="OFF-ST-10004340"/>
    <x v="1"/>
    <x v="4"/>
    <s v="Fellowes Mobile File Cart, Black"/>
    <n v="186.54"/>
    <n v="3"/>
    <n v="0"/>
    <n v="50.3658"/>
  </r>
  <r>
    <n v="6913"/>
    <s v="US-2017-128398"/>
    <x v="743"/>
    <d v="2017-05-05T00:00:00"/>
    <x v="0"/>
    <s v="EM-13825"/>
    <s v="Elizabeth Moffitt"/>
    <x v="1"/>
    <s v="United States"/>
    <x v="1"/>
    <x v="1"/>
    <n v="90049"/>
    <s v="West"/>
    <s v="TEC-AC-10001714"/>
    <x v="2"/>
    <x v="11"/>
    <s v="Logitech MX Performance Wireless Mouse"/>
    <n v="159.56"/>
    <n v="4"/>
    <n v="0"/>
    <n v="59.037199999999999"/>
  </r>
  <r>
    <n v="6914"/>
    <s v="CA-2015-104115"/>
    <x v="821"/>
    <d v="2015-06-16T00:00:00"/>
    <x v="1"/>
    <s v="JH-15910"/>
    <s v="Jonathan Howell"/>
    <x v="0"/>
    <s v="United States"/>
    <x v="487"/>
    <x v="2"/>
    <n v="33407"/>
    <s v="South"/>
    <s v="TEC-PH-10002844"/>
    <x v="2"/>
    <x v="7"/>
    <s v="Speck Products Candyshell Flip Case"/>
    <n v="55.984000000000002"/>
    <n v="2"/>
    <n v="0.2"/>
    <n v="4.1988000000000003"/>
  </r>
  <r>
    <n v="6915"/>
    <s v="CA-2014-142510"/>
    <x v="1091"/>
    <d v="2014-12-29T00:00:00"/>
    <x v="1"/>
    <s v="NP-18700"/>
    <s v="Nora Preis"/>
    <x v="0"/>
    <s v="United States"/>
    <x v="22"/>
    <x v="10"/>
    <n v="60623"/>
    <s v="Central"/>
    <s v="OFF-ST-10000585"/>
    <x v="1"/>
    <x v="4"/>
    <s v="Economy Rollaway Files"/>
    <n v="132.16"/>
    <n v="1"/>
    <n v="0.2"/>
    <n v="9.9120000000000008"/>
  </r>
  <r>
    <n v="6916"/>
    <s v="CA-2014-142510"/>
    <x v="1091"/>
    <d v="2014-12-29T00:00:00"/>
    <x v="1"/>
    <s v="NP-18700"/>
    <s v="Nora Preis"/>
    <x v="0"/>
    <s v="United States"/>
    <x v="22"/>
    <x v="10"/>
    <n v="60623"/>
    <s v="Central"/>
    <s v="OFF-BI-10002824"/>
    <x v="1"/>
    <x v="8"/>
    <s v="Recycled Easel Ring Binders"/>
    <n v="17.904"/>
    <n v="6"/>
    <n v="0.8"/>
    <n v="-31.332000000000001"/>
  </r>
  <r>
    <n v="6917"/>
    <s v="CA-2014-142510"/>
    <x v="1091"/>
    <d v="2014-12-29T00:00:00"/>
    <x v="1"/>
    <s v="NP-18700"/>
    <s v="Nora Preis"/>
    <x v="0"/>
    <s v="United States"/>
    <x v="22"/>
    <x v="10"/>
    <n v="60623"/>
    <s v="Central"/>
    <s v="OFF-PA-10001289"/>
    <x v="1"/>
    <x v="10"/>
    <s v="White Computer Printout Paper by Universal"/>
    <n v="124.032"/>
    <n v="4"/>
    <n v="0.2"/>
    <n v="44.961599999999997"/>
  </r>
  <r>
    <n v="6918"/>
    <s v="CA-2014-124247"/>
    <x v="757"/>
    <d v="2014-12-21T00:00:00"/>
    <x v="1"/>
    <s v="SH-20635"/>
    <s v="Stefanie Holloman"/>
    <x v="1"/>
    <s v="United States"/>
    <x v="301"/>
    <x v="1"/>
    <n v="95823"/>
    <s v="West"/>
    <s v="FUR-CH-10001854"/>
    <x v="0"/>
    <x v="1"/>
    <s v="Office Star - Professional Matrix Back Chair with 2-to-1 Synchro Tilt and Mesh Fabric Seat"/>
    <n v="1403.92"/>
    <n v="5"/>
    <n v="0.2"/>
    <n v="70.195999999999998"/>
  </r>
  <r>
    <n v="6919"/>
    <s v="CA-2016-105473"/>
    <x v="947"/>
    <d v="2016-04-18T00:00:00"/>
    <x v="0"/>
    <s v="BM-11785"/>
    <s v="Bryan Mills"/>
    <x v="0"/>
    <s v="United States"/>
    <x v="4"/>
    <x v="4"/>
    <n v="98115"/>
    <s v="West"/>
    <s v="OFF-SU-10003567"/>
    <x v="1"/>
    <x v="14"/>
    <s v="Stiletto Hand Letter Openers"/>
    <n v="28.8"/>
    <n v="3"/>
    <n v="0"/>
    <n v="0.86399999999999999"/>
  </r>
  <r>
    <n v="6920"/>
    <s v="CA-2015-102806"/>
    <x v="1031"/>
    <d v="2015-05-28T00:00:00"/>
    <x v="1"/>
    <s v="HG-14965"/>
    <s v="Henry Goldwyn"/>
    <x v="1"/>
    <s v="United States"/>
    <x v="10"/>
    <x v="9"/>
    <n v="19143"/>
    <s v="East"/>
    <s v="OFF-BI-10001597"/>
    <x v="1"/>
    <x v="8"/>
    <s v="Wilson Jones Ledger-Size, Piano-Hinge Binder, 2&quot;, Blue"/>
    <n v="24.588000000000001"/>
    <n v="2"/>
    <n v="0.7"/>
    <n v="-18.031199999999998"/>
  </r>
  <r>
    <n v="6921"/>
    <s v="CA-2017-121706"/>
    <x v="425"/>
    <d v="2017-03-02T00:00:00"/>
    <x v="1"/>
    <s v="BM-11140"/>
    <s v="Becky Martin"/>
    <x v="0"/>
    <s v="United States"/>
    <x v="443"/>
    <x v="1"/>
    <n v="93101"/>
    <s v="West"/>
    <s v="OFF-AP-10003287"/>
    <x v="1"/>
    <x v="9"/>
    <s v="Tripp Lite TLP810NET Broadband Surge for Modem/Fax"/>
    <n v="356.79"/>
    <n v="7"/>
    <n v="0"/>
    <n v="99.901200000000003"/>
  </r>
  <r>
    <n v="6922"/>
    <s v="CA-2017-109211"/>
    <x v="1095"/>
    <d v="2017-04-10T00:00:00"/>
    <x v="1"/>
    <s v="PS-19045"/>
    <s v="Penelope Sewall"/>
    <x v="2"/>
    <s v="United States"/>
    <x v="20"/>
    <x v="15"/>
    <n v="10011"/>
    <s v="East"/>
    <s v="OFF-EN-10001532"/>
    <x v="1"/>
    <x v="12"/>
    <s v="Brown Kraft Recycled Envelopes"/>
    <n v="16.98"/>
    <n v="1"/>
    <n v="0"/>
    <n v="8.49"/>
  </r>
  <r>
    <n v="6923"/>
    <s v="CA-2015-134257"/>
    <x v="199"/>
    <d v="2015-03-19T00:00:00"/>
    <x v="0"/>
    <s v="MS-17710"/>
    <s v="Maurice Satty"/>
    <x v="0"/>
    <s v="United States"/>
    <x v="109"/>
    <x v="19"/>
    <n v="36830"/>
    <s v="South"/>
    <s v="OFF-LA-10003930"/>
    <x v="1"/>
    <x v="2"/>
    <s v="Dot Matrix Printer Tape Reel Labels, White, 5000/Box"/>
    <n v="491.55"/>
    <n v="5"/>
    <n v="0"/>
    <n v="240.8595"/>
  </r>
  <r>
    <n v="6924"/>
    <s v="CA-2015-134257"/>
    <x v="199"/>
    <d v="2015-03-19T00:00:00"/>
    <x v="0"/>
    <s v="MS-17710"/>
    <s v="Maurice Satty"/>
    <x v="0"/>
    <s v="United States"/>
    <x v="109"/>
    <x v="19"/>
    <n v="36830"/>
    <s v="South"/>
    <s v="OFF-EN-10003845"/>
    <x v="1"/>
    <x v="12"/>
    <s v="Colored Envelopes"/>
    <n v="7.38"/>
    <n v="2"/>
    <n v="0"/>
    <n v="3.3948"/>
  </r>
  <r>
    <n v="6925"/>
    <s v="CA-2015-137925"/>
    <x v="672"/>
    <d v="2015-12-04T00:00:00"/>
    <x v="1"/>
    <s v="JL-15235"/>
    <s v="Janet Lee"/>
    <x v="0"/>
    <s v="United States"/>
    <x v="20"/>
    <x v="15"/>
    <n v="10035"/>
    <s v="East"/>
    <s v="OFF-PA-10002659"/>
    <x v="1"/>
    <x v="10"/>
    <s v="Avoid Verbal Orders Carbonless Minifold Book"/>
    <n v="23.66"/>
    <n v="7"/>
    <n v="0"/>
    <n v="10.883599999999999"/>
  </r>
  <r>
    <n v="6926"/>
    <s v="CA-2015-137925"/>
    <x v="672"/>
    <d v="2015-12-04T00:00:00"/>
    <x v="1"/>
    <s v="JL-15235"/>
    <s v="Janet Lee"/>
    <x v="0"/>
    <s v="United States"/>
    <x v="20"/>
    <x v="15"/>
    <n v="10035"/>
    <s v="East"/>
    <s v="FUR-BO-10001608"/>
    <x v="0"/>
    <x v="0"/>
    <s v="Hon Metal Bookcases, Black"/>
    <n v="681.40800000000002"/>
    <n v="12"/>
    <n v="0.2"/>
    <n v="42.588000000000001"/>
  </r>
  <r>
    <n v="6927"/>
    <s v="CA-2016-140046"/>
    <x v="1062"/>
    <d v="2016-08-03T00:00:00"/>
    <x v="1"/>
    <s v="KM-16660"/>
    <s v="Khloe Miller"/>
    <x v="0"/>
    <s v="United States"/>
    <x v="1"/>
    <x v="1"/>
    <n v="90032"/>
    <s v="West"/>
    <s v="OFF-LA-10000305"/>
    <x v="1"/>
    <x v="2"/>
    <s v="Avery 495"/>
    <n v="18.899999999999999"/>
    <n v="3"/>
    <n v="0"/>
    <n v="8.6940000000000008"/>
  </r>
  <r>
    <n v="6928"/>
    <s v="CA-2016-140382"/>
    <x v="661"/>
    <d v="2016-06-25T00:00:00"/>
    <x v="0"/>
    <s v="RD-19900"/>
    <s v="Ruben Dartt"/>
    <x v="0"/>
    <s v="United States"/>
    <x v="8"/>
    <x v="1"/>
    <n v="94109"/>
    <s v="West"/>
    <s v="OFF-ST-10003638"/>
    <x v="1"/>
    <x v="4"/>
    <s v="Mobile Personal File Cube"/>
    <n v="93.68"/>
    <n v="4"/>
    <n v="0"/>
    <n v="25.293600000000001"/>
  </r>
  <r>
    <n v="6929"/>
    <s v="CA-2016-140382"/>
    <x v="661"/>
    <d v="2016-06-25T00:00:00"/>
    <x v="0"/>
    <s v="RD-19900"/>
    <s v="Ruben Dartt"/>
    <x v="0"/>
    <s v="United States"/>
    <x v="8"/>
    <x v="1"/>
    <n v="94109"/>
    <s v="West"/>
    <s v="OFF-LA-10001934"/>
    <x v="1"/>
    <x v="2"/>
    <s v="Avery 516"/>
    <n v="21.93"/>
    <n v="3"/>
    <n v="0"/>
    <n v="10.3071"/>
  </r>
  <r>
    <n v="6930"/>
    <s v="CA-2016-140382"/>
    <x v="661"/>
    <d v="2016-06-25T00:00:00"/>
    <x v="0"/>
    <s v="RD-19900"/>
    <s v="Ruben Dartt"/>
    <x v="0"/>
    <s v="United States"/>
    <x v="8"/>
    <x v="1"/>
    <n v="94109"/>
    <s v="West"/>
    <s v="TEC-PH-10003012"/>
    <x v="2"/>
    <x v="7"/>
    <s v="Nortel Meridian M3904 Professional Digital phone"/>
    <n v="862.34400000000005"/>
    <n v="7"/>
    <n v="0.2"/>
    <n v="97.0137"/>
  </r>
  <r>
    <n v="6931"/>
    <s v="CA-2016-140382"/>
    <x v="661"/>
    <d v="2016-06-25T00:00:00"/>
    <x v="0"/>
    <s v="RD-19900"/>
    <s v="Ruben Dartt"/>
    <x v="0"/>
    <s v="United States"/>
    <x v="8"/>
    <x v="1"/>
    <n v="94109"/>
    <s v="West"/>
    <s v="OFF-PA-10001019"/>
    <x v="1"/>
    <x v="10"/>
    <s v="Xerox 1884"/>
    <n v="19.98"/>
    <n v="1"/>
    <n v="0"/>
    <n v="9.3905999999999992"/>
  </r>
  <r>
    <n v="6932"/>
    <s v="CA-2014-164182"/>
    <x v="686"/>
    <d v="2014-07-18T00:00:00"/>
    <x v="1"/>
    <s v="ST-20530"/>
    <s v="Shui Tom"/>
    <x v="0"/>
    <s v="United States"/>
    <x v="10"/>
    <x v="9"/>
    <n v="19140"/>
    <s v="East"/>
    <s v="TEC-PH-10002070"/>
    <x v="2"/>
    <x v="7"/>
    <s v="Griffin GC36547 PowerJolt SE Lightning Charger"/>
    <n v="13.494"/>
    <n v="1"/>
    <n v="0.4"/>
    <n v="-2.2490000000000001"/>
  </r>
  <r>
    <n v="6933"/>
    <s v="CA-2014-164182"/>
    <x v="686"/>
    <d v="2014-07-18T00:00:00"/>
    <x v="1"/>
    <s v="ST-20530"/>
    <s v="Shui Tom"/>
    <x v="0"/>
    <s v="United States"/>
    <x v="10"/>
    <x v="9"/>
    <n v="19140"/>
    <s v="East"/>
    <s v="TEC-PH-10002583"/>
    <x v="2"/>
    <x v="7"/>
    <s v="iOttie HLCRIO102 Car Mount"/>
    <n v="23.988"/>
    <n v="2"/>
    <n v="0.4"/>
    <n v="-13.993"/>
  </r>
  <r>
    <n v="6934"/>
    <s v="CA-2014-164182"/>
    <x v="686"/>
    <d v="2014-07-18T00:00:00"/>
    <x v="1"/>
    <s v="ST-20530"/>
    <s v="Shui Tom"/>
    <x v="0"/>
    <s v="United States"/>
    <x v="10"/>
    <x v="9"/>
    <n v="19140"/>
    <s v="East"/>
    <s v="FUR-FU-10001057"/>
    <x v="0"/>
    <x v="5"/>
    <s v="Tensor Track Tree Floor Lamp"/>
    <n v="31.984000000000002"/>
    <n v="2"/>
    <n v="0.2"/>
    <n v="1.1994"/>
  </r>
  <r>
    <n v="6935"/>
    <s v="CA-2014-164182"/>
    <x v="686"/>
    <d v="2014-07-18T00:00:00"/>
    <x v="1"/>
    <s v="ST-20530"/>
    <s v="Shui Tom"/>
    <x v="0"/>
    <s v="United States"/>
    <x v="10"/>
    <x v="9"/>
    <n v="19140"/>
    <s v="East"/>
    <s v="OFF-AR-10001044"/>
    <x v="1"/>
    <x v="6"/>
    <s v="BOSTON Ranger #55 Pencil Sharpener, Black"/>
    <n v="41.584000000000003"/>
    <n v="2"/>
    <n v="0.2"/>
    <n v="4.6782000000000004"/>
  </r>
  <r>
    <n v="6936"/>
    <s v="CA-2017-137365"/>
    <x v="329"/>
    <d v="2017-12-03T00:00:00"/>
    <x v="0"/>
    <s v="BP-11095"/>
    <s v="Bart Pistole"/>
    <x v="1"/>
    <s v="United States"/>
    <x v="236"/>
    <x v="5"/>
    <n v="79907"/>
    <s v="Central"/>
    <s v="TEC-AC-10001767"/>
    <x v="2"/>
    <x v="11"/>
    <s v="SanDisk Ultra 64 GB MicroSDHC Class 10 Memory Card"/>
    <n v="95.975999999999999"/>
    <n v="3"/>
    <n v="0.2"/>
    <n v="-10.7973"/>
  </r>
  <r>
    <n v="6937"/>
    <s v="CA-2016-129847"/>
    <x v="476"/>
    <d v="2016-09-04T00:00:00"/>
    <x v="2"/>
    <s v="TA-21385"/>
    <s v="Tom Ashbrook"/>
    <x v="2"/>
    <s v="United States"/>
    <x v="22"/>
    <x v="10"/>
    <n v="60653"/>
    <s v="Central"/>
    <s v="FUR-FU-10000277"/>
    <x v="0"/>
    <x v="5"/>
    <s v="Deflect-o DuraMat Antistatic Studded Beveled Mat for Medium Pile Carpeting"/>
    <n v="84.272000000000006"/>
    <n v="2"/>
    <n v="0.6"/>
    <n v="-75.844800000000006"/>
  </r>
  <r>
    <n v="6938"/>
    <s v="CA-2014-126963"/>
    <x v="345"/>
    <d v="2014-06-15T00:00:00"/>
    <x v="3"/>
    <s v="PS-18760"/>
    <s v="Pamela Stobb"/>
    <x v="0"/>
    <s v="United States"/>
    <x v="236"/>
    <x v="5"/>
    <n v="79907"/>
    <s v="Central"/>
    <s v="OFF-PA-10001952"/>
    <x v="1"/>
    <x v="10"/>
    <s v="Xerox 1902"/>
    <n v="36.543999999999997"/>
    <n v="2"/>
    <n v="0.2"/>
    <n v="11.876799999999999"/>
  </r>
  <r>
    <n v="6939"/>
    <s v="CA-2016-125094"/>
    <x v="732"/>
    <d v="2016-11-09T00:00:00"/>
    <x v="1"/>
    <s v="NP-18700"/>
    <s v="Nora Preis"/>
    <x v="0"/>
    <s v="United States"/>
    <x v="4"/>
    <x v="4"/>
    <n v="98105"/>
    <s v="West"/>
    <s v="TEC-AC-10004420"/>
    <x v="2"/>
    <x v="11"/>
    <s v="Cherry 142-key Programmable Keyboard"/>
    <n v="479.72"/>
    <n v="4"/>
    <n v="0"/>
    <n v="52.769199999999998"/>
  </r>
  <r>
    <n v="6940"/>
    <s v="CA-2017-107132"/>
    <x v="335"/>
    <d v="2017-06-30T00:00:00"/>
    <x v="1"/>
    <s v="SC-20260"/>
    <s v="Scott Cohen"/>
    <x v="1"/>
    <s v="United States"/>
    <x v="20"/>
    <x v="15"/>
    <n v="10009"/>
    <s v="East"/>
    <s v="OFF-BI-10001071"/>
    <x v="1"/>
    <x v="8"/>
    <s v="GBC ProClick Punch Binding System"/>
    <n v="102.36799999999999"/>
    <n v="2"/>
    <n v="0.2"/>
    <n v="37.108400000000003"/>
  </r>
  <r>
    <n v="6941"/>
    <s v="CA-2017-107132"/>
    <x v="335"/>
    <d v="2017-06-30T00:00:00"/>
    <x v="1"/>
    <s v="SC-20260"/>
    <s v="Scott Cohen"/>
    <x v="1"/>
    <s v="United States"/>
    <x v="20"/>
    <x v="15"/>
    <n v="10009"/>
    <s v="East"/>
    <s v="OFF-SU-10002503"/>
    <x v="1"/>
    <x v="14"/>
    <s v="Acme Preferred Stainless Steel Scissors"/>
    <n v="28.4"/>
    <n v="5"/>
    <n v="0"/>
    <n v="8.2360000000000007"/>
  </r>
  <r>
    <n v="6942"/>
    <s v="CA-2017-107132"/>
    <x v="335"/>
    <d v="2017-06-30T00:00:00"/>
    <x v="1"/>
    <s v="SC-20260"/>
    <s v="Scott Cohen"/>
    <x v="1"/>
    <s v="United States"/>
    <x v="20"/>
    <x v="15"/>
    <n v="10009"/>
    <s v="East"/>
    <s v="OFF-ST-10001490"/>
    <x v="1"/>
    <x v="4"/>
    <s v="Hot File 7-Pocket, Floor Stand"/>
    <n v="713.88"/>
    <n v="4"/>
    <n v="0"/>
    <n v="214.16399999999999"/>
  </r>
  <r>
    <n v="6943"/>
    <s v="CA-2017-107132"/>
    <x v="335"/>
    <d v="2017-06-30T00:00:00"/>
    <x v="1"/>
    <s v="SC-20260"/>
    <s v="Scott Cohen"/>
    <x v="1"/>
    <s v="United States"/>
    <x v="20"/>
    <x v="15"/>
    <n v="10009"/>
    <s v="East"/>
    <s v="OFF-PA-10003790"/>
    <x v="1"/>
    <x v="10"/>
    <s v="Xerox 1991"/>
    <n v="68.52"/>
    <n v="3"/>
    <n v="0"/>
    <n v="31.519200000000001"/>
  </r>
  <r>
    <n v="6944"/>
    <s v="CA-2015-139248"/>
    <x v="395"/>
    <d v="2015-07-30T00:00:00"/>
    <x v="1"/>
    <s v="RD-19930"/>
    <s v="Russell D'Ascenzo"/>
    <x v="0"/>
    <s v="United States"/>
    <x v="1"/>
    <x v="1"/>
    <n v="90032"/>
    <s v="West"/>
    <s v="TEC-PH-10004094"/>
    <x v="2"/>
    <x v="7"/>
    <s v="Motorola L703CM"/>
    <n v="623.96"/>
    <n v="5"/>
    <n v="0.2"/>
    <n v="38.997500000000002"/>
  </r>
  <r>
    <n v="6945"/>
    <s v="CA-2014-148369"/>
    <x v="865"/>
    <d v="2014-09-27T00:00:00"/>
    <x v="1"/>
    <s v="TH-21115"/>
    <s v="Thea Hudgings"/>
    <x v="1"/>
    <s v="United States"/>
    <x v="46"/>
    <x v="13"/>
    <n v="19711"/>
    <s v="East"/>
    <s v="OFF-BI-10004876"/>
    <x v="1"/>
    <x v="8"/>
    <s v="Wilson Jones Suede Grain Vinyl Binders"/>
    <n v="11.12"/>
    <n v="4"/>
    <n v="0"/>
    <n v="5.4488000000000003"/>
  </r>
  <r>
    <n v="6946"/>
    <s v="CA-2016-106243"/>
    <x v="955"/>
    <d v="2016-10-04T00:00:00"/>
    <x v="1"/>
    <s v="GM-14680"/>
    <s v="Greg Matthias"/>
    <x v="0"/>
    <s v="United States"/>
    <x v="20"/>
    <x v="15"/>
    <n v="10011"/>
    <s v="East"/>
    <s v="FUR-BO-10003034"/>
    <x v="0"/>
    <x v="0"/>
    <s v="O'Sullivan Elevations Bookcase, Cherry Finish"/>
    <n v="523.91999999999996"/>
    <n v="5"/>
    <n v="0.2"/>
    <n v="-26.196000000000002"/>
  </r>
  <r>
    <n v="6947"/>
    <s v="CA-2015-126466"/>
    <x v="529"/>
    <d v="2015-11-13T00:00:00"/>
    <x v="1"/>
    <s v="JO-15550"/>
    <s v="Jesus Ocampo"/>
    <x v="2"/>
    <s v="United States"/>
    <x v="43"/>
    <x v="1"/>
    <n v="95661"/>
    <s v="West"/>
    <s v="OFF-FA-10000490"/>
    <x v="1"/>
    <x v="13"/>
    <s v="OIC Binder Clips, Mini, 1/4&quot; Capacity, Black"/>
    <n v="2.48"/>
    <n v="2"/>
    <n v="0"/>
    <n v="1.1656"/>
  </r>
  <r>
    <n v="6948"/>
    <s v="CA-2015-130365"/>
    <x v="334"/>
    <d v="2015-04-29T00:00:00"/>
    <x v="1"/>
    <s v="ZC-21910"/>
    <s v="Zuschuss Carroll"/>
    <x v="0"/>
    <s v="United States"/>
    <x v="34"/>
    <x v="10"/>
    <n v="60505"/>
    <s v="Central"/>
    <s v="OFF-ST-10002574"/>
    <x v="1"/>
    <x v="4"/>
    <s v="SAFCO Commercial Wire Shelving, Black"/>
    <n v="221.024"/>
    <n v="2"/>
    <n v="0.2"/>
    <n v="-55.256"/>
  </r>
  <r>
    <n v="6949"/>
    <s v="CA-2015-130365"/>
    <x v="334"/>
    <d v="2015-04-29T00:00:00"/>
    <x v="1"/>
    <s v="ZC-21910"/>
    <s v="Zuschuss Carroll"/>
    <x v="0"/>
    <s v="United States"/>
    <x v="34"/>
    <x v="10"/>
    <n v="60505"/>
    <s v="Central"/>
    <s v="FUR-CH-10003535"/>
    <x v="0"/>
    <x v="1"/>
    <s v="Global Armless Task Chair, Royal Blue"/>
    <n v="128.05799999999999"/>
    <n v="3"/>
    <n v="0.3"/>
    <n v="-23.7822"/>
  </r>
  <r>
    <n v="6950"/>
    <s v="CA-2017-143021"/>
    <x v="123"/>
    <d v="2017-11-19T00:00:00"/>
    <x v="3"/>
    <s v="AP-10720"/>
    <s v="Anne Pryor"/>
    <x v="2"/>
    <s v="United States"/>
    <x v="20"/>
    <x v="15"/>
    <n v="10011"/>
    <s v="East"/>
    <s v="OFF-BI-10001628"/>
    <x v="1"/>
    <x v="8"/>
    <s v="Acco Data Flex Cable Posts For Top &amp; Bottom Load Binders, 6&quot; Capacity"/>
    <n v="58.408000000000001"/>
    <n v="7"/>
    <n v="0.2"/>
    <n v="18.252500000000001"/>
  </r>
  <r>
    <n v="6951"/>
    <s v="CA-2017-143021"/>
    <x v="123"/>
    <d v="2017-11-19T00:00:00"/>
    <x v="3"/>
    <s v="AP-10720"/>
    <s v="Anne Pryor"/>
    <x v="2"/>
    <s v="United States"/>
    <x v="20"/>
    <x v="15"/>
    <n v="10011"/>
    <s v="East"/>
    <s v="FUR-TA-10001676"/>
    <x v="0"/>
    <x v="3"/>
    <s v="Hon 61000 Series Interactive Training Tables"/>
    <n v="79.974000000000004"/>
    <n v="3"/>
    <n v="0.4"/>
    <n v="-29.323799999999999"/>
  </r>
  <r>
    <n v="6952"/>
    <s v="CA-2015-161767"/>
    <x v="312"/>
    <d v="2015-11-24T00:00:00"/>
    <x v="1"/>
    <s v="GK-14620"/>
    <s v="Grace Kelly"/>
    <x v="1"/>
    <s v="United States"/>
    <x v="61"/>
    <x v="5"/>
    <n v="75217"/>
    <s v="Central"/>
    <s v="TEC-MA-10002790"/>
    <x v="2"/>
    <x v="15"/>
    <s v="NeatDesk Desktop Scanner &amp; Digital Filing System"/>
    <n v="479.988"/>
    <n v="2"/>
    <n v="0.4"/>
    <n v="55.998600000000003"/>
  </r>
  <r>
    <n v="6953"/>
    <s v="CA-2015-129917"/>
    <x v="653"/>
    <d v="2015-10-03T00:00:00"/>
    <x v="2"/>
    <s v="HM-14980"/>
    <s v="Henry MacAllister"/>
    <x v="0"/>
    <s v="United States"/>
    <x v="1"/>
    <x v="1"/>
    <n v="90008"/>
    <s v="West"/>
    <s v="OFF-BI-10001757"/>
    <x v="1"/>
    <x v="8"/>
    <s v="Pressboard Hanging Data Binders for Unburst Sheets"/>
    <n v="11.808"/>
    <n v="3"/>
    <n v="0.2"/>
    <n v="4.1327999999999996"/>
  </r>
  <r>
    <n v="6954"/>
    <s v="CA-2015-129917"/>
    <x v="653"/>
    <d v="2015-10-03T00:00:00"/>
    <x v="2"/>
    <s v="HM-14980"/>
    <s v="Henry MacAllister"/>
    <x v="0"/>
    <s v="United States"/>
    <x v="1"/>
    <x v="1"/>
    <n v="90008"/>
    <s v="West"/>
    <s v="OFF-BI-10004828"/>
    <x v="1"/>
    <x v="8"/>
    <s v="GBC Poly Designer Binding Covers"/>
    <n v="53.567999999999998"/>
    <n v="4"/>
    <n v="0.2"/>
    <n v="19.418399999999998"/>
  </r>
  <r>
    <n v="6955"/>
    <s v="CA-2015-129917"/>
    <x v="653"/>
    <d v="2015-10-03T00:00:00"/>
    <x v="2"/>
    <s v="HM-14980"/>
    <s v="Henry MacAllister"/>
    <x v="0"/>
    <s v="United States"/>
    <x v="1"/>
    <x v="1"/>
    <n v="90008"/>
    <s v="West"/>
    <s v="TEC-PH-10000369"/>
    <x v="2"/>
    <x v="7"/>
    <s v="HTC One Mini"/>
    <n v="503.96"/>
    <n v="5"/>
    <n v="0.2"/>
    <n v="50.396000000000001"/>
  </r>
  <r>
    <n v="6956"/>
    <s v="CA-2015-115420"/>
    <x v="334"/>
    <d v="2015-05-02T00:00:00"/>
    <x v="1"/>
    <s v="LS-16945"/>
    <s v="Linda Southworth"/>
    <x v="1"/>
    <s v="United States"/>
    <x v="1"/>
    <x v="1"/>
    <n v="90004"/>
    <s v="West"/>
    <s v="OFF-EN-10003862"/>
    <x v="1"/>
    <x v="12"/>
    <s v="Laser &amp; Ink Jet Business Envelopes"/>
    <n v="21.34"/>
    <n v="2"/>
    <n v="0"/>
    <n v="9.8163999999999998"/>
  </r>
  <r>
    <n v="6957"/>
    <s v="CA-2016-157588"/>
    <x v="216"/>
    <d v="2016-07-19T00:00:00"/>
    <x v="1"/>
    <s v="AR-10570"/>
    <s v="Anemone Ratner"/>
    <x v="0"/>
    <s v="United States"/>
    <x v="38"/>
    <x v="32"/>
    <n v="31907"/>
    <s v="South"/>
    <s v="OFF-BI-10003963"/>
    <x v="1"/>
    <x v="8"/>
    <s v="Cardinal Holdit Data Disk Pockets"/>
    <n v="36.4"/>
    <n v="5"/>
    <n v="0"/>
    <n v="17.108000000000001"/>
  </r>
  <r>
    <n v="6958"/>
    <s v="CA-2016-157588"/>
    <x v="216"/>
    <d v="2016-07-19T00:00:00"/>
    <x v="1"/>
    <s v="AR-10570"/>
    <s v="Anemone Ratner"/>
    <x v="0"/>
    <s v="United States"/>
    <x v="38"/>
    <x v="32"/>
    <n v="31907"/>
    <s v="South"/>
    <s v="FUR-FU-10004848"/>
    <x v="0"/>
    <x v="5"/>
    <s v="Howard Miller 13-3/4&quot; Diameter Brushed Chrome Round Wall Clock"/>
    <n v="51.75"/>
    <n v="1"/>
    <n v="0"/>
    <n v="15.525"/>
  </r>
  <r>
    <n v="6959"/>
    <s v="CA-2015-167255"/>
    <x v="874"/>
    <d v="2015-09-29T00:00:00"/>
    <x v="0"/>
    <s v="RH-19510"/>
    <s v="Rick Huthwaite"/>
    <x v="2"/>
    <s v="United States"/>
    <x v="8"/>
    <x v="1"/>
    <n v="94110"/>
    <s v="West"/>
    <s v="OFF-ST-10001328"/>
    <x v="1"/>
    <x v="4"/>
    <s v="Personal Filing Tote with Lid, Black/Gray"/>
    <n v="15.51"/>
    <n v="1"/>
    <n v="0"/>
    <n v="4.3428000000000004"/>
  </r>
  <r>
    <n v="6960"/>
    <s v="CA-2015-167255"/>
    <x v="874"/>
    <d v="2015-09-29T00:00:00"/>
    <x v="0"/>
    <s v="RH-19510"/>
    <s v="Rick Huthwaite"/>
    <x v="2"/>
    <s v="United States"/>
    <x v="8"/>
    <x v="1"/>
    <n v="94110"/>
    <s v="West"/>
    <s v="OFF-PA-10002377"/>
    <x v="1"/>
    <x v="10"/>
    <s v="Xerox 1916"/>
    <n v="146.82"/>
    <n v="3"/>
    <n v="0"/>
    <n v="73.41"/>
  </r>
  <r>
    <n v="6961"/>
    <s v="CA-2015-167255"/>
    <x v="874"/>
    <d v="2015-09-29T00:00:00"/>
    <x v="0"/>
    <s v="RH-19510"/>
    <s v="Rick Huthwaite"/>
    <x v="2"/>
    <s v="United States"/>
    <x v="8"/>
    <x v="1"/>
    <n v="94110"/>
    <s v="West"/>
    <s v="OFF-PA-10003441"/>
    <x v="1"/>
    <x v="10"/>
    <s v="Xerox 226"/>
    <n v="12.96"/>
    <n v="2"/>
    <n v="0"/>
    <n v="6.2207999999999997"/>
  </r>
  <r>
    <n v="6962"/>
    <s v="CA-2017-162096"/>
    <x v="468"/>
    <d v="2017-11-10T00:00:00"/>
    <x v="3"/>
    <s v="TB-21190"/>
    <s v="Thomas Brumley"/>
    <x v="2"/>
    <s v="United States"/>
    <x v="169"/>
    <x v="1"/>
    <n v="92503"/>
    <s v="West"/>
    <s v="OFF-AR-10002221"/>
    <x v="1"/>
    <x v="6"/>
    <s v="12 Colored Short Pencils"/>
    <n v="7.8"/>
    <n v="3"/>
    <n v="0"/>
    <n v="2.1059999999999999"/>
  </r>
  <r>
    <n v="6963"/>
    <s v="CA-2016-157161"/>
    <x v="87"/>
    <d v="2016-07-20T00:00:00"/>
    <x v="0"/>
    <s v="JD-15895"/>
    <s v="Jonathan Doherty"/>
    <x v="1"/>
    <s v="United States"/>
    <x v="29"/>
    <x v="20"/>
    <n v="29203"/>
    <s v="South"/>
    <s v="OFF-EN-10001509"/>
    <x v="1"/>
    <x v="12"/>
    <s v="Poly String Tie Envelopes"/>
    <n v="10.199999999999999"/>
    <n v="5"/>
    <n v="0"/>
    <n v="4.7939999999999996"/>
  </r>
  <r>
    <n v="6964"/>
    <s v="CA-2016-157161"/>
    <x v="87"/>
    <d v="2016-07-20T00:00:00"/>
    <x v="0"/>
    <s v="JD-15895"/>
    <s v="Jonathan Doherty"/>
    <x v="1"/>
    <s v="United States"/>
    <x v="29"/>
    <x v="20"/>
    <n v="29203"/>
    <s v="South"/>
    <s v="OFF-AR-10003338"/>
    <x v="1"/>
    <x v="6"/>
    <s v="Eberhard Faber 3 1/2&quot; Golf Pencils"/>
    <n v="22.32"/>
    <n v="3"/>
    <n v="0"/>
    <n v="5.58"/>
  </r>
  <r>
    <n v="6965"/>
    <s v="CA-2016-157161"/>
    <x v="87"/>
    <d v="2016-07-20T00:00:00"/>
    <x v="0"/>
    <s v="JD-15895"/>
    <s v="Jonathan Doherty"/>
    <x v="1"/>
    <s v="United States"/>
    <x v="29"/>
    <x v="20"/>
    <n v="29203"/>
    <s v="South"/>
    <s v="OFF-BI-10004728"/>
    <x v="1"/>
    <x v="8"/>
    <s v="Wilson Jones Turn Tabs Binder Tool for Ring Binders"/>
    <n v="24.1"/>
    <n v="5"/>
    <n v="0"/>
    <n v="11.086"/>
  </r>
  <r>
    <n v="6966"/>
    <s v="CA-2016-157161"/>
    <x v="87"/>
    <d v="2016-07-20T00:00:00"/>
    <x v="0"/>
    <s v="JD-15895"/>
    <s v="Jonathan Doherty"/>
    <x v="1"/>
    <s v="United States"/>
    <x v="29"/>
    <x v="20"/>
    <n v="29203"/>
    <s v="South"/>
    <s v="TEC-AC-10000358"/>
    <x v="2"/>
    <x v="11"/>
    <s v="Imation Secure Drive + Hardware Encrypted USB flash drive - 16 GB"/>
    <n v="75.98"/>
    <n v="2"/>
    <n v="0"/>
    <n v="18.235199999999999"/>
  </r>
  <r>
    <n v="6967"/>
    <s v="CA-2016-157161"/>
    <x v="87"/>
    <d v="2016-07-20T00:00:00"/>
    <x v="0"/>
    <s v="JD-15895"/>
    <s v="Jonathan Doherty"/>
    <x v="1"/>
    <s v="United States"/>
    <x v="29"/>
    <x v="20"/>
    <n v="29203"/>
    <s v="South"/>
    <s v="OFF-BI-10002764"/>
    <x v="1"/>
    <x v="8"/>
    <s v="Recycled Pressboard Report Cover with Reinforced Top Hinge"/>
    <n v="6.46"/>
    <n v="2"/>
    <n v="0"/>
    <n v="3.1654"/>
  </r>
  <r>
    <n v="6968"/>
    <s v="CA-2016-157161"/>
    <x v="87"/>
    <d v="2016-07-20T00:00:00"/>
    <x v="0"/>
    <s v="JD-15895"/>
    <s v="Jonathan Doherty"/>
    <x v="1"/>
    <s v="United States"/>
    <x v="29"/>
    <x v="20"/>
    <n v="29203"/>
    <s v="South"/>
    <s v="OFF-PA-10001461"/>
    <x v="1"/>
    <x v="10"/>
    <s v="HP Office Paper (20Lb. and 87 Bright)"/>
    <n v="60.12"/>
    <n v="9"/>
    <n v="0"/>
    <n v="28.857600000000001"/>
  </r>
  <r>
    <n v="6969"/>
    <s v="CA-2015-110765"/>
    <x v="1140"/>
    <d v="2015-10-20T00:00:00"/>
    <x v="0"/>
    <s v="MP-17965"/>
    <s v="Michael Paige"/>
    <x v="1"/>
    <s v="United States"/>
    <x v="20"/>
    <x v="15"/>
    <n v="10011"/>
    <s v="East"/>
    <s v="TEC-PH-10004165"/>
    <x v="2"/>
    <x v="7"/>
    <s v="Mitel MiVoice 5330e IP Phone"/>
    <n v="824.97"/>
    <n v="3"/>
    <n v="0"/>
    <n v="214.4922"/>
  </r>
  <r>
    <n v="6970"/>
    <s v="CA-2016-163937"/>
    <x v="994"/>
    <d v="2016-01-13T00:00:00"/>
    <x v="0"/>
    <s v="JB-16000"/>
    <s v="Joy Bell-"/>
    <x v="0"/>
    <s v="United States"/>
    <x v="468"/>
    <x v="4"/>
    <n v="98632"/>
    <s v="West"/>
    <s v="FUR-FU-10000010"/>
    <x v="0"/>
    <x v="5"/>
    <s v="DAX Value U-Channel Document Frames, Easel Back"/>
    <n v="24.85"/>
    <n v="5"/>
    <n v="0"/>
    <n v="7.7035"/>
  </r>
  <r>
    <n v="6971"/>
    <s v="CA-2017-153822"/>
    <x v="20"/>
    <d v="2017-09-25T00:00:00"/>
    <x v="1"/>
    <s v="AB-10105"/>
    <s v="Adrian Barton"/>
    <x v="0"/>
    <s v="United States"/>
    <x v="42"/>
    <x v="16"/>
    <n v="85023"/>
    <s v="West"/>
    <s v="OFF-ST-10000321"/>
    <x v="1"/>
    <x v="4"/>
    <s v="Akro Stacking Bins"/>
    <n v="12.624000000000001"/>
    <n v="2"/>
    <n v="0.2"/>
    <n v="-2.5247999999999999"/>
  </r>
  <r>
    <n v="6972"/>
    <s v="CA-2017-153822"/>
    <x v="20"/>
    <d v="2017-09-25T00:00:00"/>
    <x v="1"/>
    <s v="AB-10105"/>
    <s v="Adrian Barton"/>
    <x v="0"/>
    <s v="United States"/>
    <x v="42"/>
    <x v="16"/>
    <n v="85023"/>
    <s v="West"/>
    <s v="TEC-AC-10000109"/>
    <x v="2"/>
    <x v="11"/>
    <s v="Sony Micro Vault Click 16 GB USB 2.0 Flash Drive"/>
    <n v="89.584000000000003"/>
    <n v="2"/>
    <n v="0.2"/>
    <n v="4.4791999999999996"/>
  </r>
  <r>
    <n v="6973"/>
    <s v="CA-2017-153822"/>
    <x v="20"/>
    <d v="2017-09-25T00:00:00"/>
    <x v="1"/>
    <s v="AB-10105"/>
    <s v="Adrian Barton"/>
    <x v="0"/>
    <s v="United States"/>
    <x v="42"/>
    <x v="16"/>
    <n v="85023"/>
    <s v="West"/>
    <s v="TEC-PH-10002415"/>
    <x v="2"/>
    <x v="7"/>
    <s v="Polycom VoiceStation 500 Conference phone"/>
    <n v="471.92"/>
    <n v="2"/>
    <n v="0.2"/>
    <n v="29.495000000000001"/>
  </r>
  <r>
    <n v="6974"/>
    <s v="CA-2017-153822"/>
    <x v="20"/>
    <d v="2017-09-25T00:00:00"/>
    <x v="1"/>
    <s v="AB-10105"/>
    <s v="Adrian Barton"/>
    <x v="0"/>
    <s v="United States"/>
    <x v="42"/>
    <x v="16"/>
    <n v="85023"/>
    <s v="West"/>
    <s v="OFF-BI-10001460"/>
    <x v="1"/>
    <x v="8"/>
    <s v="Plastic Binding Combs"/>
    <n v="18.18"/>
    <n v="4"/>
    <n v="0.7"/>
    <n v="-13.938000000000001"/>
  </r>
  <r>
    <n v="6975"/>
    <s v="CA-2017-146185"/>
    <x v="175"/>
    <d v="2017-09-19T00:00:00"/>
    <x v="1"/>
    <s v="CC-12145"/>
    <s v="Charles Crestani"/>
    <x v="0"/>
    <s v="United States"/>
    <x v="12"/>
    <x v="5"/>
    <n v="77095"/>
    <s v="Central"/>
    <s v="OFF-AR-10002987"/>
    <x v="1"/>
    <x v="6"/>
    <s v="Prismacolor Color Pencil Set"/>
    <n v="31.744"/>
    <n v="2"/>
    <n v="0.2"/>
    <n v="8.3328000000000007"/>
  </r>
  <r>
    <n v="6976"/>
    <s v="CA-2015-112144"/>
    <x v="1141"/>
    <d v="2015-07-02T00:00:00"/>
    <x v="1"/>
    <s v="CY-12745"/>
    <s v="Craig Yedwab"/>
    <x v="1"/>
    <s v="United States"/>
    <x v="23"/>
    <x v="16"/>
    <n v="85234"/>
    <s v="West"/>
    <s v="OFF-LA-10000443"/>
    <x v="1"/>
    <x v="2"/>
    <s v="Avery 501"/>
    <n v="5.9039999999999999"/>
    <n v="2"/>
    <n v="0.2"/>
    <n v="1.9925999999999999"/>
  </r>
  <r>
    <n v="6977"/>
    <s v="CA-2015-112144"/>
    <x v="1141"/>
    <d v="2015-07-02T00:00:00"/>
    <x v="1"/>
    <s v="CY-12745"/>
    <s v="Craig Yedwab"/>
    <x v="1"/>
    <s v="United States"/>
    <x v="23"/>
    <x v="16"/>
    <n v="85234"/>
    <s v="West"/>
    <s v="FUR-FU-10004306"/>
    <x v="0"/>
    <x v="5"/>
    <s v="Electrix Halogen Magnifier Lamp"/>
    <n v="621.76"/>
    <n v="4"/>
    <n v="0.2"/>
    <n v="46.631999999999998"/>
  </r>
  <r>
    <n v="6978"/>
    <s v="US-2016-119298"/>
    <x v="881"/>
    <d v="2016-11-28T00:00:00"/>
    <x v="2"/>
    <s v="EP-13915"/>
    <s v="Emily Phan"/>
    <x v="0"/>
    <s v="United States"/>
    <x v="186"/>
    <x v="36"/>
    <n v="72401"/>
    <s v="South"/>
    <s v="TEC-PH-10002564"/>
    <x v="2"/>
    <x v="7"/>
    <s v="OtterBox Defender Series Case - Samsung Galaxy S4"/>
    <n v="59.98"/>
    <n v="2"/>
    <n v="0"/>
    <n v="17.994"/>
  </r>
  <r>
    <n v="6979"/>
    <s v="CA-2017-155159"/>
    <x v="920"/>
    <d v="2017-11-29T00:00:00"/>
    <x v="0"/>
    <s v="DL-13315"/>
    <s v="Delfina Latchford"/>
    <x v="0"/>
    <s v="United States"/>
    <x v="118"/>
    <x v="32"/>
    <n v="30318"/>
    <s v="South"/>
    <s v="OFF-PA-10003724"/>
    <x v="1"/>
    <x v="10"/>
    <s v="Wirebound Message Book, 4 per Page"/>
    <n v="48.87"/>
    <n v="9"/>
    <n v="0"/>
    <n v="23.946300000000001"/>
  </r>
  <r>
    <n v="6980"/>
    <s v="CA-2017-149076"/>
    <x v="424"/>
    <d v="2017-01-19T00:00:00"/>
    <x v="1"/>
    <s v="SO-20335"/>
    <s v="Sean O'Donnell"/>
    <x v="0"/>
    <s v="United States"/>
    <x v="1"/>
    <x v="1"/>
    <n v="90036"/>
    <s v="West"/>
    <s v="OFF-PA-10000483"/>
    <x v="1"/>
    <x v="10"/>
    <s v="Xerox 19"/>
    <n v="154.9"/>
    <n v="5"/>
    <n v="0"/>
    <n v="69.704999999999998"/>
  </r>
  <r>
    <n v="6981"/>
    <s v="CA-2014-146990"/>
    <x v="845"/>
    <d v="2014-11-08T00:00:00"/>
    <x v="2"/>
    <s v="BP-11095"/>
    <s v="Bart Pistole"/>
    <x v="1"/>
    <s v="United States"/>
    <x v="20"/>
    <x v="15"/>
    <n v="10024"/>
    <s v="East"/>
    <s v="OFF-FA-10000611"/>
    <x v="1"/>
    <x v="13"/>
    <s v="Binder Clips by OIC"/>
    <n v="5.92"/>
    <n v="4"/>
    <n v="0"/>
    <n v="2.8416000000000001"/>
  </r>
  <r>
    <n v="6982"/>
    <s v="CA-2014-146990"/>
    <x v="845"/>
    <d v="2014-11-08T00:00:00"/>
    <x v="2"/>
    <s v="BP-11095"/>
    <s v="Bart Pistole"/>
    <x v="1"/>
    <s v="United States"/>
    <x v="20"/>
    <x v="15"/>
    <n v="10024"/>
    <s v="East"/>
    <s v="OFF-PA-10000246"/>
    <x v="1"/>
    <x v="10"/>
    <s v="Riverleaf Stik-Withit Designer Note Cubes"/>
    <n v="30.18"/>
    <n v="3"/>
    <n v="0"/>
    <n v="13.8828"/>
  </r>
  <r>
    <n v="6983"/>
    <s v="CA-2016-116526"/>
    <x v="142"/>
    <d v="2016-09-05T00:00:00"/>
    <x v="1"/>
    <s v="JA-15970"/>
    <s v="Joseph Airdo"/>
    <x v="0"/>
    <s v="United States"/>
    <x v="66"/>
    <x v="12"/>
    <n v="48227"/>
    <s v="Central"/>
    <s v="OFF-BI-10004728"/>
    <x v="1"/>
    <x v="8"/>
    <s v="Wilson Jones Turn Tabs Binder Tool for Ring Binders"/>
    <n v="24.1"/>
    <n v="5"/>
    <n v="0"/>
    <n v="11.086"/>
  </r>
  <r>
    <n v="6984"/>
    <s v="CA-2016-116526"/>
    <x v="142"/>
    <d v="2016-09-05T00:00:00"/>
    <x v="1"/>
    <s v="JA-15970"/>
    <s v="Joseph Airdo"/>
    <x v="0"/>
    <s v="United States"/>
    <x v="66"/>
    <x v="12"/>
    <n v="48227"/>
    <s v="Central"/>
    <s v="TEC-PH-10002365"/>
    <x v="2"/>
    <x v="7"/>
    <s v="Belkin Grip Candy Sheer Case / Cover for iPhone 5 and 5S"/>
    <n v="8.7799999999999994"/>
    <n v="1"/>
    <n v="0"/>
    <n v="2.2827999999999999"/>
  </r>
  <r>
    <n v="6985"/>
    <s v="CA-2016-116526"/>
    <x v="142"/>
    <d v="2016-09-05T00:00:00"/>
    <x v="1"/>
    <s v="JA-15970"/>
    <s v="Joseph Airdo"/>
    <x v="0"/>
    <s v="United States"/>
    <x v="66"/>
    <x v="12"/>
    <n v="48227"/>
    <s v="Central"/>
    <s v="OFF-AP-10002457"/>
    <x v="1"/>
    <x v="9"/>
    <s v="Eureka The Boss Plus 12-Amp Hard Box Upright Vacuum, Red"/>
    <n v="376.74"/>
    <n v="4"/>
    <n v="0.1"/>
    <n v="71.162000000000006"/>
  </r>
  <r>
    <n v="6986"/>
    <s v="CA-2016-116526"/>
    <x v="142"/>
    <d v="2016-09-05T00:00:00"/>
    <x v="1"/>
    <s v="JA-15970"/>
    <s v="Joseph Airdo"/>
    <x v="0"/>
    <s v="United States"/>
    <x v="66"/>
    <x v="12"/>
    <n v="48227"/>
    <s v="Central"/>
    <s v="OFF-BI-10000320"/>
    <x v="1"/>
    <x v="8"/>
    <s v="GBC Plastic Binding Combs"/>
    <n v="29.52"/>
    <n v="4"/>
    <n v="0"/>
    <n v="14.4648"/>
  </r>
  <r>
    <n v="6987"/>
    <s v="CA-2016-116526"/>
    <x v="142"/>
    <d v="2016-09-05T00:00:00"/>
    <x v="1"/>
    <s v="JA-15970"/>
    <s v="Joseph Airdo"/>
    <x v="0"/>
    <s v="United States"/>
    <x v="66"/>
    <x v="12"/>
    <n v="48227"/>
    <s v="Central"/>
    <s v="OFF-AR-10004999"/>
    <x v="1"/>
    <x v="6"/>
    <s v="Newell 315"/>
    <n v="11.96"/>
    <n v="2"/>
    <n v="0"/>
    <n v="2.99"/>
  </r>
  <r>
    <n v="6988"/>
    <s v="CA-2016-116526"/>
    <x v="142"/>
    <d v="2016-09-05T00:00:00"/>
    <x v="1"/>
    <s v="JA-15970"/>
    <s v="Joseph Airdo"/>
    <x v="0"/>
    <s v="United States"/>
    <x v="66"/>
    <x v="12"/>
    <n v="48227"/>
    <s v="Central"/>
    <s v="OFF-BI-10001116"/>
    <x v="1"/>
    <x v="8"/>
    <s v="Wilson Jones 1&quot; Hanging DublLock Ring Binders"/>
    <n v="26.4"/>
    <n v="5"/>
    <n v="0"/>
    <n v="12.672000000000001"/>
  </r>
  <r>
    <n v="6989"/>
    <s v="CA-2017-158561"/>
    <x v="343"/>
    <d v="2017-11-16T00:00:00"/>
    <x v="0"/>
    <s v="BB-11545"/>
    <s v="Brenda Bowman"/>
    <x v="1"/>
    <s v="United States"/>
    <x v="2"/>
    <x v="2"/>
    <n v="33311"/>
    <s v="South"/>
    <s v="OFF-AP-10002651"/>
    <x v="1"/>
    <x v="9"/>
    <s v="Hoover Upright Vacuum With Dirt Cup"/>
    <n v="1158.1199999999999"/>
    <n v="5"/>
    <n v="0.2"/>
    <n v="130.2885"/>
  </r>
  <r>
    <n v="6990"/>
    <s v="CA-2017-165099"/>
    <x v="157"/>
    <d v="2017-12-13T00:00:00"/>
    <x v="2"/>
    <s v="DK-13375"/>
    <s v="Dennis Kane"/>
    <x v="0"/>
    <s v="United States"/>
    <x v="488"/>
    <x v="5"/>
    <n v="79605"/>
    <s v="Central"/>
    <s v="OFF-AP-10001634"/>
    <x v="1"/>
    <x v="9"/>
    <s v="Hoover Commercial Lightweight Upright Vacuum"/>
    <n v="1.3919999999999999"/>
    <n v="2"/>
    <n v="0.8"/>
    <n v="-3.7584"/>
  </r>
  <r>
    <n v="6991"/>
    <s v="CA-2015-109386"/>
    <x v="627"/>
    <d v="2015-11-13T00:00:00"/>
    <x v="0"/>
    <s v="RH-19600"/>
    <s v="Rob Haberlin"/>
    <x v="0"/>
    <s v="United States"/>
    <x v="409"/>
    <x v="17"/>
    <n v="23666"/>
    <s v="South"/>
    <s v="OFF-AP-10003266"/>
    <x v="1"/>
    <x v="9"/>
    <s v="Holmes Replacement Filter for HEPA Air Cleaner, Large Room"/>
    <n v="44.43"/>
    <n v="3"/>
    <n v="0"/>
    <n v="18.660599999999999"/>
  </r>
  <r>
    <n v="6992"/>
    <s v="CA-2015-109386"/>
    <x v="627"/>
    <d v="2015-11-13T00:00:00"/>
    <x v="0"/>
    <s v="RH-19600"/>
    <s v="Rob Haberlin"/>
    <x v="0"/>
    <s v="United States"/>
    <x v="409"/>
    <x v="17"/>
    <n v="23666"/>
    <s v="South"/>
    <s v="TEC-PH-10002890"/>
    <x v="2"/>
    <x v="7"/>
    <s v="AT&amp;T 17929 Lendline Telephone"/>
    <n v="226.2"/>
    <n v="5"/>
    <n v="0"/>
    <n v="58.811999999999998"/>
  </r>
  <r>
    <n v="6993"/>
    <s v="CA-2015-109386"/>
    <x v="627"/>
    <d v="2015-11-13T00:00:00"/>
    <x v="0"/>
    <s v="RH-19600"/>
    <s v="Rob Haberlin"/>
    <x v="0"/>
    <s v="United States"/>
    <x v="409"/>
    <x v="17"/>
    <n v="23666"/>
    <s v="South"/>
    <s v="FUR-FU-10000308"/>
    <x v="0"/>
    <x v="5"/>
    <s v="Deflect-o Glass Clear Studded Chair Mats"/>
    <n v="186.54"/>
    <n v="3"/>
    <n v="0"/>
    <n v="41.038800000000002"/>
  </r>
  <r>
    <n v="6994"/>
    <s v="CA-2015-109386"/>
    <x v="627"/>
    <d v="2015-11-13T00:00:00"/>
    <x v="0"/>
    <s v="RH-19600"/>
    <s v="Rob Haberlin"/>
    <x v="0"/>
    <s v="United States"/>
    <x v="409"/>
    <x v="17"/>
    <n v="23666"/>
    <s v="South"/>
    <s v="OFF-AR-10000380"/>
    <x v="1"/>
    <x v="6"/>
    <s v="Hunt PowerHouse Electric Pencil Sharpener, Blue"/>
    <n v="265.86"/>
    <n v="7"/>
    <n v="0"/>
    <n v="79.757999999999996"/>
  </r>
  <r>
    <n v="6995"/>
    <s v="CA-2015-109386"/>
    <x v="627"/>
    <d v="2015-11-13T00:00:00"/>
    <x v="0"/>
    <s v="RH-19600"/>
    <s v="Rob Haberlin"/>
    <x v="0"/>
    <s v="United States"/>
    <x v="409"/>
    <x v="17"/>
    <n v="23666"/>
    <s v="South"/>
    <s v="OFF-AR-10000122"/>
    <x v="1"/>
    <x v="6"/>
    <s v="Newell 314"/>
    <n v="27.9"/>
    <n v="5"/>
    <n v="0"/>
    <n v="6.9749999999999996"/>
  </r>
  <r>
    <n v="6996"/>
    <s v="CA-2015-166800"/>
    <x v="902"/>
    <d v="2015-11-26T00:00:00"/>
    <x v="1"/>
    <s v="AG-10300"/>
    <s v="Aleksandra Gannaway"/>
    <x v="1"/>
    <s v="United States"/>
    <x v="98"/>
    <x v="33"/>
    <n v="89115"/>
    <s v="West"/>
    <s v="OFF-AP-10004868"/>
    <x v="1"/>
    <x v="9"/>
    <s v="Hoover Commercial Soft Guard Upright Vacuum And Disposable Filtration Bags"/>
    <n v="31.08"/>
    <n v="4"/>
    <n v="0"/>
    <n v="8.3916000000000004"/>
  </r>
  <r>
    <n v="6997"/>
    <s v="CA-2017-117443"/>
    <x v="331"/>
    <d v="2017-12-25T00:00:00"/>
    <x v="0"/>
    <s v="JB-15400"/>
    <s v="Jennifer Braxton"/>
    <x v="1"/>
    <s v="United States"/>
    <x v="179"/>
    <x v="10"/>
    <n v="61107"/>
    <s v="Central"/>
    <s v="OFF-BI-10004002"/>
    <x v="1"/>
    <x v="8"/>
    <s v="Wilson Jones International Size A4 Ring Binders"/>
    <n v="13.84"/>
    <n v="4"/>
    <n v="0.8"/>
    <n v="-22.143999999999998"/>
  </r>
  <r>
    <n v="6998"/>
    <s v="CA-2017-117443"/>
    <x v="331"/>
    <d v="2017-12-25T00:00:00"/>
    <x v="0"/>
    <s v="JB-15400"/>
    <s v="Jennifer Braxton"/>
    <x v="1"/>
    <s v="United States"/>
    <x v="179"/>
    <x v="10"/>
    <n v="61107"/>
    <s v="Central"/>
    <s v="OFF-PA-10004475"/>
    <x v="1"/>
    <x v="10"/>
    <s v="Xerox 1940"/>
    <n v="175.87200000000001"/>
    <n v="4"/>
    <n v="0.2"/>
    <n v="63.753599999999999"/>
  </r>
  <r>
    <n v="6999"/>
    <s v="US-2016-134369"/>
    <x v="1142"/>
    <d v="2016-09-22T00:00:00"/>
    <x v="1"/>
    <s v="BC-11125"/>
    <s v="Becky Castell"/>
    <x v="2"/>
    <s v="United States"/>
    <x v="229"/>
    <x v="1"/>
    <n v="92677"/>
    <s v="West"/>
    <s v="OFF-PA-10002195"/>
    <x v="1"/>
    <x v="10"/>
    <s v="Xerox 1966"/>
    <n v="12.96"/>
    <n v="2"/>
    <n v="0"/>
    <n v="6.3503999999999996"/>
  </r>
  <r>
    <n v="7000"/>
    <s v="CA-2017-123687"/>
    <x v="1143"/>
    <d v="2017-05-29T00:00:00"/>
    <x v="2"/>
    <s v="KC-16675"/>
    <s v="Kimberly Carter"/>
    <x v="1"/>
    <s v="United States"/>
    <x v="103"/>
    <x v="0"/>
    <n v="40214"/>
    <s v="South"/>
    <s v="OFF-AP-10002670"/>
    <x v="1"/>
    <x v="9"/>
    <s v="Belkin 8-Outlet Premiere SurgeMaster II Surge Protectors"/>
    <n v="208.44"/>
    <n v="3"/>
    <n v="0"/>
    <n v="62.531999999999996"/>
  </r>
  <r>
    <n v="7001"/>
    <s v="CA-2017-123687"/>
    <x v="1143"/>
    <d v="2017-05-29T00:00:00"/>
    <x v="2"/>
    <s v="KC-16675"/>
    <s v="Kimberly Carter"/>
    <x v="1"/>
    <s v="United States"/>
    <x v="103"/>
    <x v="0"/>
    <n v="40214"/>
    <s v="South"/>
    <s v="OFF-SU-10004498"/>
    <x v="1"/>
    <x v="14"/>
    <s v="Martin-Yale Premier Letter Opener"/>
    <n v="25.76"/>
    <n v="2"/>
    <n v="0"/>
    <n v="0.77280000000000004"/>
  </r>
  <r>
    <n v="7002"/>
    <s v="CA-2015-104871"/>
    <x v="1110"/>
    <d v="2015-04-03T00:00:00"/>
    <x v="1"/>
    <s v="DR-12940"/>
    <s v="Daniel Raglin"/>
    <x v="2"/>
    <s v="United States"/>
    <x v="489"/>
    <x v="10"/>
    <n v="61761"/>
    <s v="Central"/>
    <s v="FUR-CH-10003298"/>
    <x v="0"/>
    <x v="1"/>
    <s v="Office Star - Contemporary Task Swivel chair with Loop Arms, Charcoal"/>
    <n v="366.74400000000003"/>
    <n v="4"/>
    <n v="0.3"/>
    <n v="-110.0232"/>
  </r>
  <r>
    <n v="7003"/>
    <s v="CA-2014-133158"/>
    <x v="710"/>
    <d v="2014-08-21T00:00:00"/>
    <x v="0"/>
    <s v="DW-13195"/>
    <s v="David Wiener"/>
    <x v="1"/>
    <s v="United States"/>
    <x v="1"/>
    <x v="1"/>
    <n v="90045"/>
    <s v="West"/>
    <s v="FUR-FU-10000723"/>
    <x v="0"/>
    <x v="5"/>
    <s v="Deflect-o EconoMat Studded, No Bevel Mat for Low Pile Carpeting"/>
    <n v="289.24"/>
    <n v="7"/>
    <n v="0"/>
    <n v="26.031600000000001"/>
  </r>
  <r>
    <n v="7004"/>
    <s v="CA-2014-133158"/>
    <x v="710"/>
    <d v="2014-08-21T00:00:00"/>
    <x v="0"/>
    <s v="DW-13195"/>
    <s v="David Wiener"/>
    <x v="1"/>
    <s v="United States"/>
    <x v="1"/>
    <x v="1"/>
    <n v="90045"/>
    <s v="West"/>
    <s v="OFF-BI-10000632"/>
    <x v="1"/>
    <x v="8"/>
    <s v="Satellite Sectional Post Binders"/>
    <n v="69.456000000000003"/>
    <n v="2"/>
    <n v="0.2"/>
    <n v="22.5732"/>
  </r>
  <r>
    <n v="7005"/>
    <s v="CA-2014-126333"/>
    <x v="851"/>
    <d v="2014-12-28T00:00:00"/>
    <x v="1"/>
    <s v="ME-18010"/>
    <s v="Michelle Ellison"/>
    <x v="1"/>
    <s v="United States"/>
    <x v="396"/>
    <x v="5"/>
    <n v="77642"/>
    <s v="Central"/>
    <s v="OFF-PA-10000223"/>
    <x v="1"/>
    <x v="10"/>
    <s v="Xerox 2000"/>
    <n v="5.1840000000000002"/>
    <n v="1"/>
    <n v="0.2"/>
    <n v="1.8144"/>
  </r>
  <r>
    <n v="7006"/>
    <s v="CA-2015-141740"/>
    <x v="549"/>
    <d v="2015-11-05T00:00:00"/>
    <x v="1"/>
    <s v="JF-15490"/>
    <s v="Jeremy Farry"/>
    <x v="0"/>
    <s v="United States"/>
    <x v="20"/>
    <x v="15"/>
    <n v="10009"/>
    <s v="East"/>
    <s v="FUR-CH-10001545"/>
    <x v="0"/>
    <x v="1"/>
    <s v="Hon Comfortask Task/Swivel Chairs"/>
    <n v="205.16399999999999"/>
    <n v="2"/>
    <n v="0.1"/>
    <n v="13.6776"/>
  </r>
  <r>
    <n v="7007"/>
    <s v="CA-2014-119466"/>
    <x v="534"/>
    <d v="2014-12-21T00:00:00"/>
    <x v="1"/>
    <s v="SP-20860"/>
    <s v="Sung Pak"/>
    <x v="1"/>
    <s v="United States"/>
    <x v="22"/>
    <x v="10"/>
    <n v="60623"/>
    <s v="Central"/>
    <s v="FUR-FU-10001546"/>
    <x v="0"/>
    <x v="5"/>
    <s v="Dana Swing-Arm Lamps"/>
    <n v="8.5440000000000005"/>
    <n v="2"/>
    <n v="0.6"/>
    <n v="-7.476"/>
  </r>
  <r>
    <n v="7008"/>
    <s v="CA-2015-154823"/>
    <x v="291"/>
    <d v="2015-08-25T00:00:00"/>
    <x v="1"/>
    <s v="KN-16390"/>
    <s v="Katherine Nockton"/>
    <x v="1"/>
    <s v="United States"/>
    <x v="24"/>
    <x v="24"/>
    <n v="45503"/>
    <s v="East"/>
    <s v="OFF-BI-10001098"/>
    <x v="1"/>
    <x v="8"/>
    <s v="Acco D-Ring Binder w/DublLock"/>
    <n v="12.827999999999999"/>
    <n v="2"/>
    <n v="0.7"/>
    <n v="-8.9795999999999996"/>
  </r>
  <r>
    <n v="7009"/>
    <s v="CA-2015-154823"/>
    <x v="291"/>
    <d v="2015-08-25T00:00:00"/>
    <x v="1"/>
    <s v="KN-16390"/>
    <s v="Katherine Nockton"/>
    <x v="1"/>
    <s v="United States"/>
    <x v="24"/>
    <x v="24"/>
    <n v="45503"/>
    <s v="East"/>
    <s v="FUR-CH-10003379"/>
    <x v="0"/>
    <x v="1"/>
    <s v="Global Commerce Series High-Back Swivel/Tilt Chairs"/>
    <n v="598.45799999999997"/>
    <n v="3"/>
    <n v="0.3"/>
    <n v="-42.747"/>
  </r>
  <r>
    <n v="7010"/>
    <s v="CA-2015-154823"/>
    <x v="291"/>
    <d v="2015-08-25T00:00:00"/>
    <x v="1"/>
    <s v="KN-16390"/>
    <s v="Katherine Nockton"/>
    <x v="1"/>
    <s v="United States"/>
    <x v="24"/>
    <x v="24"/>
    <n v="45503"/>
    <s v="East"/>
    <s v="FUR-FU-10000193"/>
    <x v="0"/>
    <x v="5"/>
    <s v="Tenex Chairmats For Use with Hard Floors"/>
    <n v="25.984000000000002"/>
    <n v="1"/>
    <n v="0.2"/>
    <n v="-3.8976000000000002"/>
  </r>
  <r>
    <n v="7011"/>
    <s v="US-2014-135881"/>
    <x v="235"/>
    <d v="2014-05-27T00:00:00"/>
    <x v="1"/>
    <s v="GT-14710"/>
    <s v="Greg Tran"/>
    <x v="0"/>
    <s v="United States"/>
    <x v="20"/>
    <x v="15"/>
    <n v="10035"/>
    <s v="East"/>
    <s v="OFF-BI-10000829"/>
    <x v="1"/>
    <x v="8"/>
    <s v="Avery Non-Stick Binders"/>
    <n v="17.96"/>
    <n v="5"/>
    <n v="0.2"/>
    <n v="5.8369999999999997"/>
  </r>
  <r>
    <n v="7012"/>
    <s v="US-2014-135881"/>
    <x v="235"/>
    <d v="2014-05-27T00:00:00"/>
    <x v="1"/>
    <s v="GT-14710"/>
    <s v="Greg Tran"/>
    <x v="0"/>
    <s v="United States"/>
    <x v="20"/>
    <x v="15"/>
    <n v="10035"/>
    <s v="East"/>
    <s v="OFF-SU-10003002"/>
    <x v="1"/>
    <x v="14"/>
    <s v="Letter Slitter"/>
    <n v="5.04"/>
    <n v="2"/>
    <n v="0"/>
    <n v="0.1512"/>
  </r>
  <r>
    <n v="7013"/>
    <s v="US-2014-135881"/>
    <x v="235"/>
    <d v="2014-05-27T00:00:00"/>
    <x v="1"/>
    <s v="GT-14710"/>
    <s v="Greg Tran"/>
    <x v="0"/>
    <s v="United States"/>
    <x v="20"/>
    <x v="15"/>
    <n v="10035"/>
    <s v="East"/>
    <s v="OFF-AP-10002118"/>
    <x v="1"/>
    <x v="9"/>
    <s v="1.7 Cubic Foot Compact &quot;Cube&quot; Office Refrigerators"/>
    <n v="208.16"/>
    <n v="1"/>
    <n v="0"/>
    <n v="56.203200000000002"/>
  </r>
  <r>
    <n v="7014"/>
    <s v="CA-2017-141201"/>
    <x v="34"/>
    <d v="2017-12-11T00:00:00"/>
    <x v="0"/>
    <s v="DB-12910"/>
    <s v="Daniel Byrd"/>
    <x v="2"/>
    <s v="United States"/>
    <x v="162"/>
    <x v="1"/>
    <n v="93905"/>
    <s v="West"/>
    <s v="FUR-BO-10001519"/>
    <x v="0"/>
    <x v="0"/>
    <s v="O'Sullivan 3-Shelf Heavy-Duty Bookcases"/>
    <n v="148.25700000000001"/>
    <n v="3"/>
    <n v="0.15"/>
    <n v="15.697800000000001"/>
  </r>
  <r>
    <n v="7015"/>
    <s v="CA-2014-114790"/>
    <x v="518"/>
    <d v="2014-03-13T00:00:00"/>
    <x v="0"/>
    <s v="FM-14215"/>
    <s v="Filia McAdams"/>
    <x v="1"/>
    <s v="United States"/>
    <x v="102"/>
    <x v="0"/>
    <n v="40475"/>
    <s v="South"/>
    <s v="OFF-AP-10002578"/>
    <x v="1"/>
    <x v="9"/>
    <s v="Fellowes Premier Superior Surge Suppressor, 10-Outlet, With Phone and Remote"/>
    <n v="146.76"/>
    <n v="3"/>
    <n v="0"/>
    <n v="38.157600000000002"/>
  </r>
  <r>
    <n v="7016"/>
    <s v="CA-2014-114790"/>
    <x v="518"/>
    <d v="2014-03-13T00:00:00"/>
    <x v="0"/>
    <s v="FM-14215"/>
    <s v="Filia McAdams"/>
    <x v="1"/>
    <s v="United States"/>
    <x v="102"/>
    <x v="0"/>
    <n v="40475"/>
    <s v="South"/>
    <s v="TEC-AC-10000710"/>
    <x v="2"/>
    <x v="11"/>
    <s v="Maxell DVD-RAM Discs"/>
    <n v="32.96"/>
    <n v="2"/>
    <n v="0"/>
    <n v="14.172800000000001"/>
  </r>
  <r>
    <n v="7017"/>
    <s v="CA-2014-114790"/>
    <x v="518"/>
    <d v="2014-03-13T00:00:00"/>
    <x v="0"/>
    <s v="FM-14215"/>
    <s v="Filia McAdams"/>
    <x v="1"/>
    <s v="United States"/>
    <x v="102"/>
    <x v="0"/>
    <n v="40475"/>
    <s v="South"/>
    <s v="TEC-PH-10000984"/>
    <x v="2"/>
    <x v="7"/>
    <s v="Panasonic KX-TG9471B"/>
    <n v="587.97"/>
    <n v="3"/>
    <n v="0"/>
    <n v="164.63159999999999"/>
  </r>
  <r>
    <n v="7018"/>
    <s v="CA-2014-114790"/>
    <x v="518"/>
    <d v="2014-03-13T00:00:00"/>
    <x v="0"/>
    <s v="FM-14215"/>
    <s v="Filia McAdams"/>
    <x v="1"/>
    <s v="United States"/>
    <x v="102"/>
    <x v="0"/>
    <n v="40475"/>
    <s v="South"/>
    <s v="OFF-PA-10000213"/>
    <x v="1"/>
    <x v="10"/>
    <s v="Xerox 198"/>
    <n v="14.94"/>
    <n v="3"/>
    <n v="0"/>
    <n v="7.0217999999999998"/>
  </r>
  <r>
    <n v="7019"/>
    <s v="US-2016-154256"/>
    <x v="661"/>
    <d v="2016-06-27T00:00:00"/>
    <x v="0"/>
    <s v="SM-20005"/>
    <s v="Sally Matthias"/>
    <x v="0"/>
    <s v="United States"/>
    <x v="20"/>
    <x v="15"/>
    <n v="10035"/>
    <s v="East"/>
    <s v="OFF-LA-10003720"/>
    <x v="1"/>
    <x v="2"/>
    <s v="Avery 487"/>
    <n v="25.83"/>
    <n v="7"/>
    <n v="0"/>
    <n v="12.1401"/>
  </r>
  <r>
    <n v="7020"/>
    <s v="CA-2014-124737"/>
    <x v="709"/>
    <d v="2014-08-27T00:00:00"/>
    <x v="1"/>
    <s v="AP-10915"/>
    <s v="Arthur Prichep"/>
    <x v="0"/>
    <s v="United States"/>
    <x v="60"/>
    <x v="22"/>
    <n v="80219"/>
    <s v="West"/>
    <s v="OFF-PA-10001837"/>
    <x v="1"/>
    <x v="10"/>
    <s v="Xerox 1976"/>
    <n v="15.552"/>
    <n v="3"/>
    <n v="0.2"/>
    <n v="5.4432"/>
  </r>
  <r>
    <n v="7021"/>
    <s v="CA-2014-124737"/>
    <x v="709"/>
    <d v="2014-08-27T00:00:00"/>
    <x v="1"/>
    <s v="AP-10915"/>
    <s v="Arthur Prichep"/>
    <x v="0"/>
    <s v="United States"/>
    <x v="60"/>
    <x v="22"/>
    <n v="80219"/>
    <s v="West"/>
    <s v="OFF-SU-10004661"/>
    <x v="1"/>
    <x v="14"/>
    <s v="Acme Titanium Bonded Scissors"/>
    <n v="6.8"/>
    <n v="1"/>
    <n v="0.2"/>
    <n v="0.51"/>
  </r>
  <r>
    <n v="7022"/>
    <s v="CA-2014-124737"/>
    <x v="709"/>
    <d v="2014-08-27T00:00:00"/>
    <x v="1"/>
    <s v="AP-10915"/>
    <s v="Arthur Prichep"/>
    <x v="0"/>
    <s v="United States"/>
    <x v="60"/>
    <x v="22"/>
    <n v="80219"/>
    <s v="West"/>
    <s v="FUR-FU-10003274"/>
    <x v="0"/>
    <x v="5"/>
    <s v="Regeneration Desk Collection"/>
    <n v="4.2240000000000002"/>
    <n v="3"/>
    <n v="0.2"/>
    <n v="1.2672000000000001"/>
  </r>
  <r>
    <n v="7023"/>
    <s v="CA-2014-124737"/>
    <x v="709"/>
    <d v="2014-08-27T00:00:00"/>
    <x v="1"/>
    <s v="AP-10915"/>
    <s v="Arthur Prichep"/>
    <x v="0"/>
    <s v="United States"/>
    <x v="60"/>
    <x v="22"/>
    <n v="80219"/>
    <s v="West"/>
    <s v="TEC-PH-10000149"/>
    <x v="2"/>
    <x v="7"/>
    <s v="Cisco SPA525G2 IP Phone - Wireless"/>
    <n v="143.63999999999999"/>
    <n v="9"/>
    <n v="0.2"/>
    <n v="10.773"/>
  </r>
  <r>
    <n v="7024"/>
    <s v="CA-2014-124737"/>
    <x v="709"/>
    <d v="2014-08-27T00:00:00"/>
    <x v="1"/>
    <s v="AP-10915"/>
    <s v="Arthur Prichep"/>
    <x v="0"/>
    <s v="United States"/>
    <x v="60"/>
    <x v="22"/>
    <n v="80219"/>
    <s v="West"/>
    <s v="OFF-PA-10000019"/>
    <x v="1"/>
    <x v="10"/>
    <s v="Xerox 1931"/>
    <n v="31.103999999999999"/>
    <n v="6"/>
    <n v="0.2"/>
    <n v="10.8864"/>
  </r>
  <r>
    <n v="7025"/>
    <s v="CA-2014-124737"/>
    <x v="709"/>
    <d v="2014-08-27T00:00:00"/>
    <x v="1"/>
    <s v="AP-10915"/>
    <s v="Arthur Prichep"/>
    <x v="0"/>
    <s v="United States"/>
    <x v="60"/>
    <x v="22"/>
    <n v="80219"/>
    <s v="West"/>
    <s v="OFF-PA-10001125"/>
    <x v="1"/>
    <x v="10"/>
    <s v="Xerox 1988"/>
    <n v="223.05600000000001"/>
    <n v="9"/>
    <n v="0.2"/>
    <n v="69.704999999999998"/>
  </r>
  <r>
    <n v="7026"/>
    <s v="US-2017-101840"/>
    <x v="695"/>
    <d v="2017-02-12T00:00:00"/>
    <x v="1"/>
    <s v="SP-20545"/>
    <s v="Sibella Parks"/>
    <x v="1"/>
    <s v="United States"/>
    <x v="20"/>
    <x v="15"/>
    <n v="10024"/>
    <s v="East"/>
    <s v="TEC-PH-10002538"/>
    <x v="2"/>
    <x v="7"/>
    <s v="Grandstream GXP1160 VoIP phone"/>
    <n v="227.46"/>
    <n v="6"/>
    <n v="0"/>
    <n v="65.963399999999993"/>
  </r>
  <r>
    <n v="7027"/>
    <s v="US-2017-101840"/>
    <x v="695"/>
    <d v="2017-02-12T00:00:00"/>
    <x v="1"/>
    <s v="SP-20545"/>
    <s v="Sibella Parks"/>
    <x v="1"/>
    <s v="United States"/>
    <x v="20"/>
    <x v="15"/>
    <n v="10024"/>
    <s v="East"/>
    <s v="OFF-BI-10000279"/>
    <x v="1"/>
    <x v="8"/>
    <s v="Acco Recycled 2&quot; Capacity Laser Printer Hanging Data Binders"/>
    <n v="46.24"/>
    <n v="4"/>
    <n v="0.2"/>
    <n v="15.606"/>
  </r>
  <r>
    <n v="7028"/>
    <s v="CA-2017-131653"/>
    <x v="926"/>
    <d v="2017-02-05T00:00:00"/>
    <x v="1"/>
    <s v="RD-19585"/>
    <s v="Rob Dowd"/>
    <x v="0"/>
    <s v="United States"/>
    <x v="20"/>
    <x v="15"/>
    <n v="10011"/>
    <s v="East"/>
    <s v="OFF-LA-10001045"/>
    <x v="1"/>
    <x v="2"/>
    <s v="Permanent Self-Adhesive File Folder Labels for Typewriters by Universal"/>
    <n v="5.22"/>
    <n v="2"/>
    <n v="0"/>
    <n v="2.4011999999999998"/>
  </r>
  <r>
    <n v="7029"/>
    <s v="US-2016-157840"/>
    <x v="887"/>
    <d v="2016-12-23T00:00:00"/>
    <x v="0"/>
    <s v="MC-17575"/>
    <s v="Matt Collins"/>
    <x v="0"/>
    <s v="United States"/>
    <x v="9"/>
    <x v="8"/>
    <n v="68025"/>
    <s v="Central"/>
    <s v="OFF-PA-10003673"/>
    <x v="1"/>
    <x v="10"/>
    <s v="Strathmore Photo Mount Cards"/>
    <n v="33.9"/>
    <n v="5"/>
    <n v="0"/>
    <n v="15.593999999999999"/>
  </r>
  <r>
    <n v="7030"/>
    <s v="CA-2016-145548"/>
    <x v="583"/>
    <d v="2016-11-16T00:00:00"/>
    <x v="1"/>
    <s v="EB-13750"/>
    <s v="Edward Becker"/>
    <x v="1"/>
    <s v="United States"/>
    <x v="20"/>
    <x v="15"/>
    <n v="10011"/>
    <s v="East"/>
    <s v="OFF-ST-10002562"/>
    <x v="1"/>
    <x v="4"/>
    <s v="Staple magnet"/>
    <n v="28.14"/>
    <n v="3"/>
    <n v="0"/>
    <n v="7.8792"/>
  </r>
  <r>
    <n v="7031"/>
    <s v="CA-2016-145548"/>
    <x v="583"/>
    <d v="2016-11-16T00:00:00"/>
    <x v="1"/>
    <s v="EB-13750"/>
    <s v="Edward Becker"/>
    <x v="1"/>
    <s v="United States"/>
    <x v="20"/>
    <x v="15"/>
    <n v="10011"/>
    <s v="East"/>
    <s v="TEC-AC-10002305"/>
    <x v="2"/>
    <x v="11"/>
    <s v="KeyTronic E03601U1 - Keyboard - Beige"/>
    <n v="36"/>
    <n v="2"/>
    <n v="0"/>
    <n v="6.48"/>
  </r>
  <r>
    <n v="7032"/>
    <s v="CA-2016-145548"/>
    <x v="583"/>
    <d v="2016-11-16T00:00:00"/>
    <x v="1"/>
    <s v="EB-13750"/>
    <s v="Edward Becker"/>
    <x v="1"/>
    <s v="United States"/>
    <x v="20"/>
    <x v="15"/>
    <n v="10011"/>
    <s v="East"/>
    <s v="OFF-AR-10003373"/>
    <x v="1"/>
    <x v="6"/>
    <s v="Boston School Pro Electric Pencil Sharpener, 1670"/>
    <n v="92.94"/>
    <n v="3"/>
    <n v="0"/>
    <n v="25.093800000000002"/>
  </r>
  <r>
    <n v="7033"/>
    <s v="CA-2016-145548"/>
    <x v="583"/>
    <d v="2016-11-16T00:00:00"/>
    <x v="1"/>
    <s v="EB-13750"/>
    <s v="Edward Becker"/>
    <x v="1"/>
    <s v="United States"/>
    <x v="20"/>
    <x v="15"/>
    <n v="10011"/>
    <s v="East"/>
    <s v="FUR-CH-10003774"/>
    <x v="0"/>
    <x v="1"/>
    <s v="Global Wood Trimmed Manager's Task Chair, Khaki"/>
    <n v="245.64599999999999"/>
    <n v="3"/>
    <n v="0.1"/>
    <n v="8.1882000000000001"/>
  </r>
  <r>
    <n v="7034"/>
    <s v="CA-2016-145548"/>
    <x v="583"/>
    <d v="2016-11-16T00:00:00"/>
    <x v="1"/>
    <s v="EB-13750"/>
    <s v="Edward Becker"/>
    <x v="1"/>
    <s v="United States"/>
    <x v="20"/>
    <x v="15"/>
    <n v="10011"/>
    <s v="East"/>
    <s v="OFF-BI-10001510"/>
    <x v="1"/>
    <x v="8"/>
    <s v="Deluxe Heavy-Duty Vinyl Round Ring Binder"/>
    <n v="55.008000000000003"/>
    <n v="3"/>
    <n v="0.2"/>
    <n v="17.190000000000001"/>
  </r>
  <r>
    <n v="7035"/>
    <s v="CA-2016-145548"/>
    <x v="583"/>
    <d v="2016-11-16T00:00:00"/>
    <x v="1"/>
    <s v="EB-13750"/>
    <s v="Edward Becker"/>
    <x v="1"/>
    <s v="United States"/>
    <x v="20"/>
    <x v="15"/>
    <n v="10011"/>
    <s v="East"/>
    <s v="OFF-BI-10004236"/>
    <x v="1"/>
    <x v="8"/>
    <s v="XtraLife ClearVue Slant-D Ring Binder, White, 3&quot;"/>
    <n v="35.231999999999999"/>
    <n v="3"/>
    <n v="0.2"/>
    <n v="11.4504"/>
  </r>
  <r>
    <n v="7036"/>
    <s v="CA-2017-119494"/>
    <x v="45"/>
    <d v="2017-11-13T00:00:00"/>
    <x v="1"/>
    <s v="JE-15610"/>
    <s v="Jim Epp"/>
    <x v="1"/>
    <s v="United States"/>
    <x v="70"/>
    <x v="1"/>
    <n v="92105"/>
    <s v="West"/>
    <s v="FUR-CH-10004675"/>
    <x v="0"/>
    <x v="1"/>
    <s v="Lifetime Advantage Folding Chairs, 4/Carton"/>
    <n v="523.39200000000005"/>
    <n v="3"/>
    <n v="0.2"/>
    <n v="52.339199999999998"/>
  </r>
  <r>
    <n v="7037"/>
    <s v="CA-2014-124618"/>
    <x v="1073"/>
    <d v="2014-05-04T00:00:00"/>
    <x v="0"/>
    <s v="CS-11860"/>
    <s v="Cari Schnelling"/>
    <x v="0"/>
    <s v="United States"/>
    <x v="121"/>
    <x v="2"/>
    <n v="33801"/>
    <s v="South"/>
    <s v="TEC-CO-10004202"/>
    <x v="2"/>
    <x v="16"/>
    <s v="Brother DCP1000 Digital 3 in 1 Multifunction Machine"/>
    <n v="479.98399999999998"/>
    <n v="2"/>
    <n v="0.2"/>
    <n v="89.997"/>
  </r>
  <r>
    <n v="7038"/>
    <s v="CA-2017-161970"/>
    <x v="585"/>
    <d v="2017-09-27T00:00:00"/>
    <x v="1"/>
    <s v="PB-19105"/>
    <s v="Peter Bühler"/>
    <x v="0"/>
    <s v="United States"/>
    <x v="214"/>
    <x v="32"/>
    <n v="30080"/>
    <s v="South"/>
    <s v="OFF-PA-10004255"/>
    <x v="1"/>
    <x v="10"/>
    <s v="Xerox 219"/>
    <n v="12.96"/>
    <n v="2"/>
    <n v="0"/>
    <n v="6.2207999999999997"/>
  </r>
  <r>
    <n v="7039"/>
    <s v="CA-2017-161970"/>
    <x v="585"/>
    <d v="2017-09-27T00:00:00"/>
    <x v="1"/>
    <s v="PB-19105"/>
    <s v="Peter Bühler"/>
    <x v="0"/>
    <s v="United States"/>
    <x v="214"/>
    <x v="32"/>
    <n v="30080"/>
    <s v="South"/>
    <s v="OFF-AR-10003896"/>
    <x v="1"/>
    <x v="6"/>
    <s v="Stride Job 150 Highlighters, Chisel Tip, Assorted Colors"/>
    <n v="17.940000000000001"/>
    <n v="3"/>
    <n v="0"/>
    <n v="6.4584000000000001"/>
  </r>
  <r>
    <n v="7040"/>
    <s v="CA-2017-103443"/>
    <x v="94"/>
    <d v="2017-12-23T00:00:00"/>
    <x v="1"/>
    <s v="AT-10735"/>
    <s v="Annie Thurman"/>
    <x v="0"/>
    <s v="United States"/>
    <x v="20"/>
    <x v="15"/>
    <n v="10009"/>
    <s v="East"/>
    <s v="OFF-ST-10002276"/>
    <x v="1"/>
    <x v="4"/>
    <s v="Safco Steel Mobile File Cart"/>
    <n v="166.72"/>
    <n v="2"/>
    <n v="0"/>
    <n v="41.68"/>
  </r>
  <r>
    <n v="7041"/>
    <s v="CA-2017-103443"/>
    <x v="94"/>
    <d v="2017-12-23T00:00:00"/>
    <x v="1"/>
    <s v="AT-10735"/>
    <s v="Annie Thurman"/>
    <x v="0"/>
    <s v="United States"/>
    <x v="20"/>
    <x v="15"/>
    <n v="10009"/>
    <s v="East"/>
    <s v="OFF-BI-10001617"/>
    <x v="1"/>
    <x v="8"/>
    <s v="GBC Wire Binding Combs"/>
    <n v="24.815999999999999"/>
    <n v="3"/>
    <n v="0.2"/>
    <n v="8.3754000000000008"/>
  </r>
  <r>
    <n v="7042"/>
    <s v="CA-2017-103443"/>
    <x v="94"/>
    <d v="2017-12-23T00:00:00"/>
    <x v="1"/>
    <s v="AT-10735"/>
    <s v="Annie Thurman"/>
    <x v="0"/>
    <s v="United States"/>
    <x v="20"/>
    <x v="15"/>
    <n v="10009"/>
    <s v="East"/>
    <s v="FUR-FU-10000308"/>
    <x v="0"/>
    <x v="5"/>
    <s v="Deflect-o Glass Clear Studded Chair Mats"/>
    <n v="124.36"/>
    <n v="2"/>
    <n v="0"/>
    <n v="27.359200000000001"/>
  </r>
  <r>
    <n v="7043"/>
    <s v="US-2017-165358"/>
    <x v="930"/>
    <d v="2017-07-23T00:00:00"/>
    <x v="1"/>
    <s v="SV-20365"/>
    <s v="Seth Vernon"/>
    <x v="0"/>
    <s v="United States"/>
    <x v="10"/>
    <x v="9"/>
    <n v="19134"/>
    <s v="East"/>
    <s v="TEC-CO-10001943"/>
    <x v="2"/>
    <x v="16"/>
    <s v="Canon PC-428 Personal Copier"/>
    <n v="599.97"/>
    <n v="5"/>
    <n v="0.4"/>
    <n v="69.996499999999997"/>
  </r>
  <r>
    <n v="7044"/>
    <s v="US-2017-165358"/>
    <x v="930"/>
    <d v="2017-07-23T00:00:00"/>
    <x v="1"/>
    <s v="SV-20365"/>
    <s v="Seth Vernon"/>
    <x v="0"/>
    <s v="United States"/>
    <x v="10"/>
    <x v="9"/>
    <n v="19134"/>
    <s v="East"/>
    <s v="FUR-CH-10002647"/>
    <x v="0"/>
    <x v="1"/>
    <s v="Situations Contoured Folding Chairs, 4/Set"/>
    <n v="198.744"/>
    <n v="4"/>
    <n v="0.3"/>
    <n v="-14.196"/>
  </r>
  <r>
    <n v="7045"/>
    <s v="US-2017-165358"/>
    <x v="930"/>
    <d v="2017-07-23T00:00:00"/>
    <x v="1"/>
    <s v="SV-20365"/>
    <s v="Seth Vernon"/>
    <x v="0"/>
    <s v="United States"/>
    <x v="10"/>
    <x v="9"/>
    <n v="19134"/>
    <s v="East"/>
    <s v="OFF-SU-10004768"/>
    <x v="1"/>
    <x v="14"/>
    <s v="Acme Kleencut Forged Steel Scissors"/>
    <n v="9.1839999999999993"/>
    <n v="2"/>
    <n v="0.2"/>
    <n v="1.1479999999999999"/>
  </r>
  <r>
    <n v="7046"/>
    <s v="CA-2016-160136"/>
    <x v="54"/>
    <d v="2016-11-09T00:00:00"/>
    <x v="1"/>
    <s v="PJ-18835"/>
    <s v="Patrick Jones"/>
    <x v="1"/>
    <s v="United States"/>
    <x v="61"/>
    <x v="5"/>
    <n v="75217"/>
    <s v="Central"/>
    <s v="OFF-PA-10002160"/>
    <x v="1"/>
    <x v="10"/>
    <s v="Xerox 1978"/>
    <n v="9.2479999999999993"/>
    <n v="2"/>
    <n v="0.2"/>
    <n v="3.3523999999999998"/>
  </r>
  <r>
    <n v="7047"/>
    <s v="CA-2014-150581"/>
    <x v="918"/>
    <d v="2014-04-12T00:00:00"/>
    <x v="1"/>
    <s v="NM-18445"/>
    <s v="Nathan Mautz"/>
    <x v="2"/>
    <s v="United States"/>
    <x v="3"/>
    <x v="1"/>
    <n v="94521"/>
    <s v="West"/>
    <s v="FUR-TA-10003748"/>
    <x v="0"/>
    <x v="3"/>
    <s v="Bevis 36 x 72 Conference Tables"/>
    <n v="99.591999999999999"/>
    <n v="1"/>
    <n v="0.2"/>
    <n v="2.4897999999999998"/>
  </r>
  <r>
    <n v="7048"/>
    <s v="CA-2014-150581"/>
    <x v="918"/>
    <d v="2014-04-12T00:00:00"/>
    <x v="1"/>
    <s v="NM-18445"/>
    <s v="Nathan Mautz"/>
    <x v="2"/>
    <s v="United States"/>
    <x v="3"/>
    <x v="1"/>
    <n v="94521"/>
    <s v="West"/>
    <s v="TEC-AC-10001908"/>
    <x v="2"/>
    <x v="11"/>
    <s v="Logitech Wireless Headset h800"/>
    <n v="399.96"/>
    <n v="4"/>
    <n v="0"/>
    <n v="139.98599999999999"/>
  </r>
  <r>
    <n v="7049"/>
    <s v="CA-2016-119515"/>
    <x v="1041"/>
    <d v="2016-08-16T00:00:00"/>
    <x v="2"/>
    <s v="TR-21325"/>
    <s v="Toby Ritter"/>
    <x v="0"/>
    <s v="United States"/>
    <x v="316"/>
    <x v="18"/>
    <n v="37211"/>
    <s v="South"/>
    <s v="OFF-PA-10000552"/>
    <x v="1"/>
    <x v="10"/>
    <s v="Xerox 200"/>
    <n v="15.552"/>
    <n v="3"/>
    <n v="0.2"/>
    <n v="5.4432"/>
  </r>
  <r>
    <n v="7050"/>
    <s v="CA-2014-141355"/>
    <x v="794"/>
    <d v="2014-09-30T00:00:00"/>
    <x v="1"/>
    <s v="BF-11005"/>
    <s v="Barry Franz"/>
    <x v="2"/>
    <s v="United States"/>
    <x v="34"/>
    <x v="22"/>
    <n v="80013"/>
    <s v="West"/>
    <s v="OFF-AR-10003179"/>
    <x v="1"/>
    <x v="6"/>
    <s v="Dixon Ticonderoga Core-Lock Colored Pencils"/>
    <n v="14.576000000000001"/>
    <n v="2"/>
    <n v="0.2"/>
    <n v="2.3685999999999998"/>
  </r>
  <r>
    <n v="7051"/>
    <s v="CA-2016-165330"/>
    <x v="25"/>
    <d v="2016-12-11T00:00:00"/>
    <x v="3"/>
    <s v="WB-21850"/>
    <s v="William Brown"/>
    <x v="0"/>
    <s v="United States"/>
    <x v="125"/>
    <x v="1"/>
    <n v="92804"/>
    <s v="West"/>
    <s v="OFF-BI-10004593"/>
    <x v="1"/>
    <x v="8"/>
    <s v="Ibico Laser Imprintable Binding System Covers"/>
    <n v="209.6"/>
    <n v="5"/>
    <n v="0.2"/>
    <n v="68.12"/>
  </r>
  <r>
    <n v="7052"/>
    <s v="CA-2016-165330"/>
    <x v="25"/>
    <d v="2016-12-11T00:00:00"/>
    <x v="3"/>
    <s v="WB-21850"/>
    <s v="William Brown"/>
    <x v="0"/>
    <s v="United States"/>
    <x v="125"/>
    <x v="1"/>
    <n v="92804"/>
    <s v="West"/>
    <s v="OFF-AR-10000914"/>
    <x v="1"/>
    <x v="6"/>
    <s v="Boston 16765 Mini Stand Up Battery Pencil Sharpener"/>
    <n v="23.32"/>
    <n v="2"/>
    <n v="0"/>
    <n v="6.0632000000000001"/>
  </r>
  <r>
    <n v="7053"/>
    <s v="CA-2016-165330"/>
    <x v="25"/>
    <d v="2016-12-11T00:00:00"/>
    <x v="3"/>
    <s v="WB-21850"/>
    <s v="William Brown"/>
    <x v="0"/>
    <s v="United States"/>
    <x v="125"/>
    <x v="1"/>
    <n v="92804"/>
    <s v="West"/>
    <s v="OFF-PA-10000241"/>
    <x v="1"/>
    <x v="10"/>
    <s v="IBM Multi-Purpose Copy Paper, 8 1/2 x 11&quot;, Case"/>
    <n v="30.98"/>
    <n v="1"/>
    <n v="0"/>
    <n v="13.941000000000001"/>
  </r>
  <r>
    <n v="7054"/>
    <s v="CA-2016-165330"/>
    <x v="25"/>
    <d v="2016-12-11T00:00:00"/>
    <x v="3"/>
    <s v="WB-21850"/>
    <s v="William Brown"/>
    <x v="0"/>
    <s v="United States"/>
    <x v="125"/>
    <x v="1"/>
    <n v="92804"/>
    <s v="West"/>
    <s v="TEC-AC-10000057"/>
    <x v="2"/>
    <x v="11"/>
    <s v="Microsoft Natural Ergonomic Keyboard 4000"/>
    <n v="119.96"/>
    <n v="4"/>
    <n v="0"/>
    <n v="25.191600000000001"/>
  </r>
  <r>
    <n v="7055"/>
    <s v="CA-2016-165330"/>
    <x v="25"/>
    <d v="2016-12-11T00:00:00"/>
    <x v="3"/>
    <s v="WB-21850"/>
    <s v="William Brown"/>
    <x v="0"/>
    <s v="United States"/>
    <x v="125"/>
    <x v="1"/>
    <n v="92804"/>
    <s v="West"/>
    <s v="FUR-CH-10003774"/>
    <x v="0"/>
    <x v="1"/>
    <s v="Global Wood Trimmed Manager's Task Chair, Khaki"/>
    <n v="363.92"/>
    <n v="5"/>
    <n v="0.2"/>
    <n v="-31.843"/>
  </r>
  <r>
    <n v="7056"/>
    <s v="CA-2016-165330"/>
    <x v="25"/>
    <d v="2016-12-11T00:00:00"/>
    <x v="3"/>
    <s v="WB-21850"/>
    <s v="William Brown"/>
    <x v="0"/>
    <s v="United States"/>
    <x v="125"/>
    <x v="1"/>
    <n v="92804"/>
    <s v="West"/>
    <s v="OFF-BI-10002824"/>
    <x v="1"/>
    <x v="8"/>
    <s v="Recycled Easel Ring Binders"/>
    <n v="35.808"/>
    <n v="3"/>
    <n v="0.2"/>
    <n v="11.19"/>
  </r>
  <r>
    <n v="7057"/>
    <s v="CA-2016-165330"/>
    <x v="25"/>
    <d v="2016-12-11T00:00:00"/>
    <x v="3"/>
    <s v="WB-21850"/>
    <s v="William Brown"/>
    <x v="0"/>
    <s v="United States"/>
    <x v="125"/>
    <x v="1"/>
    <n v="92804"/>
    <s v="West"/>
    <s v="OFF-BI-10004001"/>
    <x v="1"/>
    <x v="8"/>
    <s v="GBC Recycled VeloBinder Covers"/>
    <n v="122.688"/>
    <n v="9"/>
    <n v="0.2"/>
    <n v="39.873600000000003"/>
  </r>
  <r>
    <n v="7058"/>
    <s v="CA-2016-165330"/>
    <x v="25"/>
    <d v="2016-12-11T00:00:00"/>
    <x v="3"/>
    <s v="WB-21850"/>
    <s v="William Brown"/>
    <x v="0"/>
    <s v="United States"/>
    <x v="125"/>
    <x v="1"/>
    <n v="92804"/>
    <s v="West"/>
    <s v="FUR-TA-10004619"/>
    <x v="0"/>
    <x v="3"/>
    <s v="Hon Non-Folding Utility Tables"/>
    <n v="892.13599999999997"/>
    <n v="7"/>
    <n v="0.2"/>
    <n v="111.517"/>
  </r>
  <r>
    <n v="7059"/>
    <s v="CA-2016-165330"/>
    <x v="25"/>
    <d v="2016-12-11T00:00:00"/>
    <x v="3"/>
    <s v="WB-21850"/>
    <s v="William Brown"/>
    <x v="0"/>
    <s v="United States"/>
    <x v="125"/>
    <x v="1"/>
    <n v="92804"/>
    <s v="West"/>
    <s v="OFF-ST-10000636"/>
    <x v="1"/>
    <x v="4"/>
    <s v="Rogers Profile Extra Capacity Storage Tub"/>
    <n v="50.22"/>
    <n v="3"/>
    <n v="0"/>
    <n v="2.0087999999999999"/>
  </r>
  <r>
    <n v="7060"/>
    <s v="CA-2016-165330"/>
    <x v="25"/>
    <d v="2016-12-11T00:00:00"/>
    <x v="3"/>
    <s v="WB-21850"/>
    <s v="William Brown"/>
    <x v="0"/>
    <s v="United States"/>
    <x v="125"/>
    <x v="1"/>
    <n v="92804"/>
    <s v="West"/>
    <s v="OFF-AP-10001469"/>
    <x v="1"/>
    <x v="9"/>
    <s v="Fellowes 8 Outlet Superior Workstation Surge Protector"/>
    <n v="83.42"/>
    <n v="2"/>
    <n v="0"/>
    <n v="24.191800000000001"/>
  </r>
  <r>
    <n v="7061"/>
    <s v="CA-2016-165330"/>
    <x v="25"/>
    <d v="2016-12-11T00:00:00"/>
    <x v="3"/>
    <s v="WB-21850"/>
    <s v="William Brown"/>
    <x v="0"/>
    <s v="United States"/>
    <x v="125"/>
    <x v="1"/>
    <n v="92804"/>
    <s v="West"/>
    <s v="OFF-BI-10002897"/>
    <x v="1"/>
    <x v="8"/>
    <s v="Black Avery Memo-Size 3-Ring Binder, 5 1/2&quot; x 8 1/2&quot;"/>
    <n v="5.8719999999999999"/>
    <n v="2"/>
    <n v="0.2"/>
    <n v="2.1286"/>
  </r>
  <r>
    <n v="7062"/>
    <s v="CA-2015-132633"/>
    <x v="302"/>
    <d v="2015-02-05T00:00:00"/>
    <x v="0"/>
    <s v="KH-16630"/>
    <s v="Ken Heidel"/>
    <x v="1"/>
    <s v="United States"/>
    <x v="213"/>
    <x v="7"/>
    <n v="84062"/>
    <s v="West"/>
    <s v="OFF-BI-10002432"/>
    <x v="1"/>
    <x v="8"/>
    <s v="Wilson Jones Standard D-Ring Binders"/>
    <n v="12.144"/>
    <n v="3"/>
    <n v="0.2"/>
    <n v="4.0986000000000002"/>
  </r>
  <r>
    <n v="7063"/>
    <s v="CA-2016-157742"/>
    <x v="723"/>
    <d v="2016-12-31T00:00:00"/>
    <x v="0"/>
    <s v="KL-16645"/>
    <s v="Ken Lonsdale"/>
    <x v="0"/>
    <s v="United States"/>
    <x v="24"/>
    <x v="21"/>
    <n v="97477"/>
    <s v="West"/>
    <s v="OFF-EN-10002592"/>
    <x v="1"/>
    <x v="12"/>
    <s v="Peel &amp; Seel Recycled Catalog Envelopes, Brown"/>
    <n v="27.792000000000002"/>
    <n v="3"/>
    <n v="0.2"/>
    <n v="10.422000000000001"/>
  </r>
  <r>
    <n v="7064"/>
    <s v="CA-2017-127712"/>
    <x v="515"/>
    <d v="2017-09-05T00:00:00"/>
    <x v="1"/>
    <s v="MG-17890"/>
    <s v="Michael Granlund"/>
    <x v="2"/>
    <s v="United States"/>
    <x v="127"/>
    <x v="21"/>
    <n v="97301"/>
    <s v="West"/>
    <s v="OFF-SU-10002522"/>
    <x v="1"/>
    <x v="14"/>
    <s v="Acme Kleen Earth Office Shears"/>
    <n v="6.2080000000000002"/>
    <n v="2"/>
    <n v="0.2"/>
    <n v="0.69840000000000002"/>
  </r>
  <r>
    <n v="7065"/>
    <s v="CA-2017-169474"/>
    <x v="1144"/>
    <d v="2017-02-09T00:00:00"/>
    <x v="1"/>
    <s v="JF-15355"/>
    <s v="Jay Fein"/>
    <x v="0"/>
    <s v="United States"/>
    <x v="30"/>
    <x v="15"/>
    <n v="14609"/>
    <s v="East"/>
    <s v="OFF-AP-10003971"/>
    <x v="1"/>
    <x v="9"/>
    <s v="Belkin 6 Outlet Metallic Surge Strip"/>
    <n v="32.67"/>
    <n v="3"/>
    <n v="0"/>
    <n v="8.4941999999999993"/>
  </r>
  <r>
    <n v="7066"/>
    <s v="CA-2014-106726"/>
    <x v="776"/>
    <d v="2014-12-08T00:00:00"/>
    <x v="2"/>
    <s v="RS-19765"/>
    <s v="Roland Schwarz"/>
    <x v="1"/>
    <s v="United States"/>
    <x v="1"/>
    <x v="1"/>
    <n v="90008"/>
    <s v="West"/>
    <s v="OFF-ST-10001496"/>
    <x v="1"/>
    <x v="4"/>
    <s v="Standard Rollaway File with Lock"/>
    <n v="1261.33"/>
    <n v="7"/>
    <n v="0"/>
    <n v="327.94580000000002"/>
  </r>
  <r>
    <n v="7067"/>
    <s v="CA-2016-147473"/>
    <x v="198"/>
    <d v="2016-06-03T00:00:00"/>
    <x v="1"/>
    <s v="NL-18310"/>
    <s v="Nancy Lomonaco"/>
    <x v="2"/>
    <s v="United States"/>
    <x v="1"/>
    <x v="1"/>
    <n v="90049"/>
    <s v="West"/>
    <s v="OFF-PA-10004782"/>
    <x v="1"/>
    <x v="10"/>
    <s v="Xerox 228"/>
    <n v="38.880000000000003"/>
    <n v="6"/>
    <n v="0"/>
    <n v="18.662400000000002"/>
  </r>
  <r>
    <n v="7068"/>
    <s v="CA-2016-114209"/>
    <x v="206"/>
    <d v="2016-05-26T00:00:00"/>
    <x v="1"/>
    <s v="AS-10285"/>
    <s v="Alejandro Savely"/>
    <x v="1"/>
    <s v="United States"/>
    <x v="61"/>
    <x v="5"/>
    <n v="75081"/>
    <s v="Central"/>
    <s v="OFF-BI-10000343"/>
    <x v="1"/>
    <x v="8"/>
    <s v="Pressboard Covers with Storage Hooks, 9 1/2&quot; x 11&quot;, Light Blue"/>
    <n v="1.964"/>
    <n v="2"/>
    <n v="0.8"/>
    <n v="-3.2406000000000001"/>
  </r>
  <r>
    <n v="7069"/>
    <s v="CA-2016-114209"/>
    <x v="206"/>
    <d v="2016-05-26T00:00:00"/>
    <x v="1"/>
    <s v="AS-10285"/>
    <s v="Alejandro Savely"/>
    <x v="1"/>
    <s v="United States"/>
    <x v="61"/>
    <x v="5"/>
    <n v="75081"/>
    <s v="Central"/>
    <s v="OFF-PA-10003591"/>
    <x v="1"/>
    <x v="10"/>
    <s v="Southworth 100% Cotton The Best Paper"/>
    <n v="82.656000000000006"/>
    <n v="9"/>
    <n v="0.2"/>
    <n v="30.995999999999999"/>
  </r>
  <r>
    <n v="7070"/>
    <s v="CA-2014-141901"/>
    <x v="128"/>
    <d v="2014-08-14T00:00:00"/>
    <x v="1"/>
    <s v="GM-14500"/>
    <s v="Gene McClure"/>
    <x v="0"/>
    <s v="United States"/>
    <x v="201"/>
    <x v="1"/>
    <n v="93727"/>
    <s v="West"/>
    <s v="OFF-PA-10001667"/>
    <x v="1"/>
    <x v="10"/>
    <s v="Great White Multi-Use Recycled Paper (20Lb. and 84 Bright)"/>
    <n v="5.98"/>
    <n v="1"/>
    <n v="0"/>
    <n v="2.6909999999999998"/>
  </r>
  <r>
    <n v="7071"/>
    <s v="CA-2016-164490"/>
    <x v="64"/>
    <d v="2016-09-10T00:00:00"/>
    <x v="0"/>
    <s v="SU-20665"/>
    <s v="Stephanie Ulpright"/>
    <x v="2"/>
    <s v="United States"/>
    <x v="22"/>
    <x v="10"/>
    <n v="60653"/>
    <s v="Central"/>
    <s v="OFF-PA-10004971"/>
    <x v="1"/>
    <x v="10"/>
    <s v="Xerox 196"/>
    <n v="9.2479999999999993"/>
    <n v="2"/>
    <n v="0.2"/>
    <n v="3.3523999999999998"/>
  </r>
  <r>
    <n v="7072"/>
    <s v="CA-2016-112256"/>
    <x v="310"/>
    <d v="2016-07-28T00:00:00"/>
    <x v="1"/>
    <s v="CK-12205"/>
    <s v="Chloris Kastensmidt"/>
    <x v="0"/>
    <s v="United States"/>
    <x v="392"/>
    <x v="5"/>
    <n v="78501"/>
    <s v="Central"/>
    <s v="OFF-AR-10001216"/>
    <x v="1"/>
    <x v="6"/>
    <s v="Newell 339"/>
    <n v="4.4480000000000004"/>
    <n v="2"/>
    <n v="0.2"/>
    <n v="0.33360000000000001"/>
  </r>
  <r>
    <n v="7073"/>
    <s v="CA-2016-112256"/>
    <x v="310"/>
    <d v="2016-07-28T00:00:00"/>
    <x v="1"/>
    <s v="CK-12205"/>
    <s v="Chloris Kastensmidt"/>
    <x v="0"/>
    <s v="United States"/>
    <x v="392"/>
    <x v="5"/>
    <n v="78501"/>
    <s v="Central"/>
    <s v="OFF-PA-10004355"/>
    <x v="1"/>
    <x v="10"/>
    <s v="Xerox 231"/>
    <n v="5.1840000000000002"/>
    <n v="1"/>
    <n v="0.2"/>
    <n v="1.8144"/>
  </r>
  <r>
    <n v="7074"/>
    <s v="CA-2016-112256"/>
    <x v="310"/>
    <d v="2016-07-28T00:00:00"/>
    <x v="1"/>
    <s v="CK-12205"/>
    <s v="Chloris Kastensmidt"/>
    <x v="0"/>
    <s v="United States"/>
    <x v="392"/>
    <x v="5"/>
    <n v="78501"/>
    <s v="Central"/>
    <s v="OFF-AR-10001953"/>
    <x v="1"/>
    <x v="6"/>
    <s v="Boston 1645 Deluxe Heavier-Duty Electric Pencil Sharpener"/>
    <n v="175.92"/>
    <n v="5"/>
    <n v="0.2"/>
    <n v="15.393000000000001"/>
  </r>
  <r>
    <n v="7075"/>
    <s v="CA-2016-112256"/>
    <x v="310"/>
    <d v="2016-07-28T00:00:00"/>
    <x v="1"/>
    <s v="CK-12205"/>
    <s v="Chloris Kastensmidt"/>
    <x v="0"/>
    <s v="United States"/>
    <x v="392"/>
    <x v="5"/>
    <n v="78501"/>
    <s v="Central"/>
    <s v="OFF-BI-10004364"/>
    <x v="1"/>
    <x v="8"/>
    <s v="Storex Dura Pro Binders"/>
    <n v="4.7519999999999998"/>
    <n v="4"/>
    <n v="0.8"/>
    <n v="-8.3160000000000007"/>
  </r>
  <r>
    <n v="7076"/>
    <s v="CA-2016-112256"/>
    <x v="310"/>
    <d v="2016-07-28T00:00:00"/>
    <x v="1"/>
    <s v="CK-12205"/>
    <s v="Chloris Kastensmidt"/>
    <x v="0"/>
    <s v="United States"/>
    <x v="392"/>
    <x v="5"/>
    <n v="78501"/>
    <s v="Central"/>
    <s v="OFF-SU-10001165"/>
    <x v="1"/>
    <x v="14"/>
    <s v="Acme Elite Stainless Steel Scissors"/>
    <n v="13.343999999999999"/>
    <n v="2"/>
    <n v="0.2"/>
    <n v="1.0007999999999999"/>
  </r>
  <r>
    <n v="7077"/>
    <s v="CA-2016-167416"/>
    <x v="536"/>
    <d v="2016-05-17T00:00:00"/>
    <x v="1"/>
    <s v="JM-15580"/>
    <s v="Jill Matthias"/>
    <x v="0"/>
    <s v="United States"/>
    <x v="4"/>
    <x v="4"/>
    <n v="98105"/>
    <s v="West"/>
    <s v="OFF-EN-10001141"/>
    <x v="1"/>
    <x v="12"/>
    <s v="Manila Recycled Extra-Heavyweight Clasp Envelopes, 6&quot; x 9&quot;"/>
    <n v="54.9"/>
    <n v="5"/>
    <n v="0"/>
    <n v="26.901"/>
  </r>
  <r>
    <n v="7078"/>
    <s v="CA-2016-106950"/>
    <x v="476"/>
    <d v="2016-09-06T00:00:00"/>
    <x v="1"/>
    <s v="JE-15715"/>
    <s v="Joe Elijah"/>
    <x v="0"/>
    <s v="United States"/>
    <x v="35"/>
    <x v="3"/>
    <n v="28205"/>
    <s v="South"/>
    <s v="OFF-BI-10000014"/>
    <x v="1"/>
    <x v="8"/>
    <s v="Heavy-Duty E-Z-D Binders"/>
    <n v="22.911000000000001"/>
    <n v="7"/>
    <n v="0.7"/>
    <n v="-17.565100000000001"/>
  </r>
  <r>
    <n v="7079"/>
    <s v="CA-2016-106950"/>
    <x v="476"/>
    <d v="2016-09-06T00:00:00"/>
    <x v="1"/>
    <s v="JE-15715"/>
    <s v="Joe Elijah"/>
    <x v="0"/>
    <s v="United States"/>
    <x v="35"/>
    <x v="3"/>
    <n v="28205"/>
    <s v="South"/>
    <s v="OFF-AP-10000159"/>
    <x v="1"/>
    <x v="9"/>
    <s v="Belkin F9M820V08 8 Outlet Surge"/>
    <n v="309.45600000000002"/>
    <n v="9"/>
    <n v="0.2"/>
    <n v="34.813800000000001"/>
  </r>
  <r>
    <n v="7080"/>
    <s v="CA-2016-106950"/>
    <x v="476"/>
    <d v="2016-09-06T00:00:00"/>
    <x v="1"/>
    <s v="JE-15715"/>
    <s v="Joe Elijah"/>
    <x v="0"/>
    <s v="United States"/>
    <x v="35"/>
    <x v="3"/>
    <n v="28205"/>
    <s v="South"/>
    <s v="OFF-AR-10003560"/>
    <x v="1"/>
    <x v="6"/>
    <s v="Zebra Zazzle Fluorescent Highlighters"/>
    <n v="19.456"/>
    <n v="4"/>
    <n v="0.2"/>
    <n v="3.4047999999999998"/>
  </r>
  <r>
    <n v="7081"/>
    <s v="CA-2016-106950"/>
    <x v="476"/>
    <d v="2016-09-06T00:00:00"/>
    <x v="1"/>
    <s v="JE-15715"/>
    <s v="Joe Elijah"/>
    <x v="0"/>
    <s v="United States"/>
    <x v="35"/>
    <x v="3"/>
    <n v="28205"/>
    <s v="South"/>
    <s v="FUR-TA-10001768"/>
    <x v="0"/>
    <x v="3"/>
    <s v="Hon Racetrack Conference Tables"/>
    <n v="472.51799999999997"/>
    <n v="3"/>
    <n v="0.4"/>
    <n v="-149.63069999999999"/>
  </r>
  <r>
    <n v="7082"/>
    <s v="CA-2016-106950"/>
    <x v="476"/>
    <d v="2016-09-06T00:00:00"/>
    <x v="1"/>
    <s v="JE-15715"/>
    <s v="Joe Elijah"/>
    <x v="0"/>
    <s v="United States"/>
    <x v="35"/>
    <x v="3"/>
    <n v="28205"/>
    <s v="South"/>
    <s v="TEC-AC-10002049"/>
    <x v="2"/>
    <x v="11"/>
    <s v="Plantronics Savi W720 Multi-Device Wireless Headset System"/>
    <n v="1012.68"/>
    <n v="3"/>
    <n v="0.2"/>
    <n v="303.80399999999997"/>
  </r>
  <r>
    <n v="7083"/>
    <s v="CA-2016-106950"/>
    <x v="476"/>
    <d v="2016-09-06T00:00:00"/>
    <x v="1"/>
    <s v="JE-15715"/>
    <s v="Joe Elijah"/>
    <x v="0"/>
    <s v="United States"/>
    <x v="35"/>
    <x v="3"/>
    <n v="28205"/>
    <s v="South"/>
    <s v="OFF-BI-10003166"/>
    <x v="1"/>
    <x v="8"/>
    <s v="GBC Plasticlear Binding Covers"/>
    <n v="17.22"/>
    <n v="5"/>
    <n v="0.7"/>
    <n v="-12.628"/>
  </r>
  <r>
    <n v="7084"/>
    <s v="CA-2017-118724"/>
    <x v="246"/>
    <d v="2017-07-25T00:00:00"/>
    <x v="0"/>
    <s v="AR-10825"/>
    <s v="Anthony Rawles"/>
    <x v="1"/>
    <s v="United States"/>
    <x v="3"/>
    <x v="1"/>
    <n v="94521"/>
    <s v="West"/>
    <s v="OFF-AR-10003469"/>
    <x v="1"/>
    <x v="6"/>
    <s v="Nontoxic Chalk"/>
    <n v="3.52"/>
    <n v="2"/>
    <n v="0"/>
    <n v="1.6896"/>
  </r>
  <r>
    <n v="7085"/>
    <s v="CA-2017-118724"/>
    <x v="246"/>
    <d v="2017-07-25T00:00:00"/>
    <x v="0"/>
    <s v="AR-10825"/>
    <s v="Anthony Rawles"/>
    <x v="1"/>
    <s v="United States"/>
    <x v="3"/>
    <x v="1"/>
    <n v="94521"/>
    <s v="West"/>
    <s v="TEC-PH-10002549"/>
    <x v="2"/>
    <x v="7"/>
    <s v="Polycom SoundPoint IP 450 VoIP phone"/>
    <n v="1626.192"/>
    <n v="9"/>
    <n v="0.2"/>
    <n v="121.9644"/>
  </r>
  <r>
    <n v="7086"/>
    <s v="CA-2017-112004"/>
    <x v="145"/>
    <d v="2017-09-28T00:00:00"/>
    <x v="2"/>
    <s v="AH-10075"/>
    <s v="Adam Hart"/>
    <x v="1"/>
    <s v="United States"/>
    <x v="142"/>
    <x v="9"/>
    <n v="19013"/>
    <s v="East"/>
    <s v="OFF-BI-10003476"/>
    <x v="1"/>
    <x v="8"/>
    <s v="Avery Metallic Poly Binders"/>
    <n v="8.5950000000000006"/>
    <n v="5"/>
    <n v="0.7"/>
    <n v="-6.3029999999999999"/>
  </r>
  <r>
    <n v="7087"/>
    <s v="CA-2017-112004"/>
    <x v="145"/>
    <d v="2017-09-28T00:00:00"/>
    <x v="2"/>
    <s v="AH-10075"/>
    <s v="Adam Hart"/>
    <x v="1"/>
    <s v="United States"/>
    <x v="142"/>
    <x v="9"/>
    <n v="19013"/>
    <s v="East"/>
    <s v="OFF-SU-10000157"/>
    <x v="1"/>
    <x v="14"/>
    <s v="Compact Automatic Electric Letter Opener"/>
    <n v="190.89599999999999"/>
    <n v="2"/>
    <n v="0.2"/>
    <n v="-42.951599999999999"/>
  </r>
  <r>
    <n v="7088"/>
    <s v="US-2017-143175"/>
    <x v="646"/>
    <d v="2017-08-06T00:00:00"/>
    <x v="0"/>
    <s v="GA-14515"/>
    <s v="George Ashbrook"/>
    <x v="0"/>
    <s v="United States"/>
    <x v="1"/>
    <x v="1"/>
    <n v="90004"/>
    <s v="West"/>
    <s v="OFF-ST-10003123"/>
    <x v="1"/>
    <x v="4"/>
    <s v="Fellowes Bases and Tops For Staxonsteel/High-Stak Systems"/>
    <n v="99.87"/>
    <n v="3"/>
    <n v="0"/>
    <n v="23.968800000000002"/>
  </r>
  <r>
    <n v="7089"/>
    <s v="CA-2015-105844"/>
    <x v="969"/>
    <d v="2015-10-27T00:00:00"/>
    <x v="0"/>
    <s v="JF-15415"/>
    <s v="Jennifer Ferguson"/>
    <x v="0"/>
    <s v="United States"/>
    <x v="306"/>
    <x v="33"/>
    <n v="89431"/>
    <s v="West"/>
    <s v="OFF-AR-10001955"/>
    <x v="1"/>
    <x v="6"/>
    <s v="Newell 319"/>
    <n v="79.36"/>
    <n v="4"/>
    <n v="0"/>
    <n v="23.808"/>
  </r>
  <r>
    <n v="7090"/>
    <s v="CA-2017-118864"/>
    <x v="140"/>
    <d v="2017-06-19T00:00:00"/>
    <x v="0"/>
    <s v="KH-16690"/>
    <s v="Kristen Hastings"/>
    <x v="1"/>
    <s v="United States"/>
    <x v="1"/>
    <x v="1"/>
    <n v="90032"/>
    <s v="West"/>
    <s v="TEC-PH-10001809"/>
    <x v="2"/>
    <x v="7"/>
    <s v="Panasonic KX T7736-B Digital phone"/>
    <n v="119.96"/>
    <n v="1"/>
    <n v="0.2"/>
    <n v="7.4974999999999996"/>
  </r>
  <r>
    <n v="7091"/>
    <s v="CA-2015-119480"/>
    <x v="1145"/>
    <d v="2015-01-13T00:00:00"/>
    <x v="1"/>
    <s v="CC-12685"/>
    <s v="Craig Carroll"/>
    <x v="0"/>
    <s v="United States"/>
    <x v="0"/>
    <x v="0"/>
    <n v="42420"/>
    <s v="South"/>
    <s v="OFF-PA-10000474"/>
    <x v="1"/>
    <x v="10"/>
    <s v="Easy-staple paper"/>
    <n v="106.32"/>
    <n v="3"/>
    <n v="0"/>
    <n v="49.970399999999998"/>
  </r>
  <r>
    <n v="7092"/>
    <s v="CA-2015-119480"/>
    <x v="1145"/>
    <d v="2015-01-13T00:00:00"/>
    <x v="1"/>
    <s v="CC-12685"/>
    <s v="Craig Carroll"/>
    <x v="0"/>
    <s v="United States"/>
    <x v="0"/>
    <x v="0"/>
    <n v="42420"/>
    <s v="South"/>
    <s v="OFF-AP-10001205"/>
    <x v="1"/>
    <x v="9"/>
    <s v="Belkin 5 Outlet SurgeMaster Power Centers"/>
    <n v="163.44"/>
    <n v="3"/>
    <n v="0"/>
    <n v="45.763199999999998"/>
  </r>
  <r>
    <n v="7093"/>
    <s v="CA-2015-119480"/>
    <x v="1145"/>
    <d v="2015-01-13T00:00:00"/>
    <x v="1"/>
    <s v="CC-12685"/>
    <s v="Craig Carroll"/>
    <x v="0"/>
    <s v="United States"/>
    <x v="0"/>
    <x v="0"/>
    <n v="42420"/>
    <s v="South"/>
    <s v="OFF-AR-10004691"/>
    <x v="1"/>
    <x v="6"/>
    <s v="Boston 1730 StandUp Electric Pencil Sharpener"/>
    <n v="42.76"/>
    <n v="2"/>
    <n v="0"/>
    <n v="11.117599999999999"/>
  </r>
  <r>
    <n v="7094"/>
    <s v="CA-2015-119480"/>
    <x v="1145"/>
    <d v="2015-01-13T00:00:00"/>
    <x v="1"/>
    <s v="CC-12685"/>
    <s v="Craig Carroll"/>
    <x v="0"/>
    <s v="United States"/>
    <x v="0"/>
    <x v="0"/>
    <n v="42420"/>
    <s v="South"/>
    <s v="OFF-PA-10004996"/>
    <x v="1"/>
    <x v="10"/>
    <s v="Speediset Carbonless Redi-Letter 7&quot; x 8 1/2&quot;"/>
    <n v="51.55"/>
    <n v="5"/>
    <n v="0"/>
    <n v="24.2285"/>
  </r>
  <r>
    <n v="7095"/>
    <s v="US-2015-153374"/>
    <x v="97"/>
    <d v="2015-02-13T00:00:00"/>
    <x v="0"/>
    <s v="JF-15565"/>
    <s v="Jill Fjeld"/>
    <x v="0"/>
    <s v="United States"/>
    <x v="27"/>
    <x v="10"/>
    <n v="62521"/>
    <s v="Central"/>
    <s v="TEC-AC-10001908"/>
    <x v="2"/>
    <x v="11"/>
    <s v="Logitech Wireless Headset h800"/>
    <n v="479.952"/>
    <n v="6"/>
    <n v="0.2"/>
    <n v="89.991"/>
  </r>
  <r>
    <n v="7096"/>
    <s v="CA-2016-101980"/>
    <x v="1146"/>
    <d v="2016-08-20T00:00:00"/>
    <x v="2"/>
    <s v="RP-19390"/>
    <s v="Resi Pölking"/>
    <x v="0"/>
    <s v="United States"/>
    <x v="20"/>
    <x v="15"/>
    <n v="10009"/>
    <s v="East"/>
    <s v="OFF-BI-10000666"/>
    <x v="1"/>
    <x v="8"/>
    <s v="Surelock Post Binders"/>
    <n v="146.68799999999999"/>
    <n v="6"/>
    <n v="0.2"/>
    <n v="55.008000000000003"/>
  </r>
  <r>
    <n v="7097"/>
    <s v="CA-2016-101980"/>
    <x v="1146"/>
    <d v="2016-08-20T00:00:00"/>
    <x v="2"/>
    <s v="RP-19390"/>
    <s v="Resi Pölking"/>
    <x v="0"/>
    <s v="United States"/>
    <x v="20"/>
    <x v="15"/>
    <n v="10009"/>
    <s v="East"/>
    <s v="OFF-BI-10004318"/>
    <x v="1"/>
    <x v="8"/>
    <s v="Ibico EB-19 Dual Function Manual Binding System"/>
    <n v="276.78399999999999"/>
    <n v="2"/>
    <n v="0.2"/>
    <n v="89.954800000000006"/>
  </r>
  <r>
    <n v="7098"/>
    <s v="CA-2016-101980"/>
    <x v="1146"/>
    <d v="2016-08-20T00:00:00"/>
    <x v="2"/>
    <s v="RP-19390"/>
    <s v="Resi Pölking"/>
    <x v="0"/>
    <s v="United States"/>
    <x v="20"/>
    <x v="15"/>
    <n v="10009"/>
    <s v="East"/>
    <s v="OFF-BI-10003429"/>
    <x v="1"/>
    <x v="8"/>
    <s v="Cardinal HOLDit! Binder Insert Strips,Extra Strips"/>
    <n v="25.32"/>
    <n v="5"/>
    <n v="0.2"/>
    <n v="9.1784999999999997"/>
  </r>
  <r>
    <n v="7099"/>
    <s v="CA-2017-144596"/>
    <x v="44"/>
    <d v="2017-11-10T00:00:00"/>
    <x v="1"/>
    <s v="CD-11980"/>
    <s v="Carol Darley"/>
    <x v="0"/>
    <s v="United States"/>
    <x v="20"/>
    <x v="15"/>
    <n v="10011"/>
    <s v="East"/>
    <s v="OFF-PA-10003302"/>
    <x v="1"/>
    <x v="10"/>
    <s v="Xerox 1906"/>
    <n v="318.95999999999998"/>
    <n v="9"/>
    <n v="0"/>
    <n v="149.91120000000001"/>
  </r>
  <r>
    <n v="7100"/>
    <s v="CA-2015-124933"/>
    <x v="207"/>
    <d v="2015-12-30T00:00:00"/>
    <x v="0"/>
    <s v="DF-13135"/>
    <s v="David Flashing"/>
    <x v="0"/>
    <s v="United States"/>
    <x v="20"/>
    <x v="15"/>
    <n v="10009"/>
    <s v="East"/>
    <s v="OFF-PA-10003302"/>
    <x v="1"/>
    <x v="10"/>
    <s v="Xerox 1906"/>
    <n v="212.64"/>
    <n v="6"/>
    <n v="0"/>
    <n v="99.940799999999996"/>
  </r>
  <r>
    <n v="7101"/>
    <s v="CA-2014-159625"/>
    <x v="533"/>
    <d v="2014-11-28T00:00:00"/>
    <x v="1"/>
    <s v="SM-20005"/>
    <s v="Sally Matthias"/>
    <x v="0"/>
    <s v="United States"/>
    <x v="48"/>
    <x v="16"/>
    <n v="85254"/>
    <s v="West"/>
    <s v="OFF-EN-10002621"/>
    <x v="1"/>
    <x v="12"/>
    <s v="Staple envelope"/>
    <n v="23.472000000000001"/>
    <n v="3"/>
    <n v="0.2"/>
    <n v="8.8019999999999996"/>
  </r>
  <r>
    <n v="7102"/>
    <s v="CA-2016-144337"/>
    <x v="1147"/>
    <d v="2016-08-05T00:00:00"/>
    <x v="0"/>
    <s v="SG-20890"/>
    <s v="Susan Gilcrest"/>
    <x v="1"/>
    <s v="United States"/>
    <x v="112"/>
    <x v="5"/>
    <n v="79109"/>
    <s v="Central"/>
    <s v="OFF-PA-10000249"/>
    <x v="1"/>
    <x v="10"/>
    <s v="Easy-staple paper"/>
    <n v="19.648"/>
    <n v="2"/>
    <n v="0.2"/>
    <n v="6.6311999999999998"/>
  </r>
  <r>
    <n v="7103"/>
    <s v="CA-2014-117478"/>
    <x v="158"/>
    <d v="2014-09-24T00:00:00"/>
    <x v="2"/>
    <s v="LH-16750"/>
    <s v="Larry Hughes"/>
    <x v="0"/>
    <s v="United States"/>
    <x v="10"/>
    <x v="9"/>
    <n v="19140"/>
    <s v="East"/>
    <s v="OFF-BI-10000050"/>
    <x v="1"/>
    <x v="8"/>
    <s v="Angle-D Binders with Locking Rings, Label Holders"/>
    <n v="6.57"/>
    <n v="3"/>
    <n v="0.7"/>
    <n v="-5.0369999999999999"/>
  </r>
  <r>
    <n v="7104"/>
    <s v="CA-2017-147410"/>
    <x v="507"/>
    <d v="2017-09-08T00:00:00"/>
    <x v="1"/>
    <s v="EJ-14155"/>
    <s v="Eva Jacobs"/>
    <x v="0"/>
    <s v="United States"/>
    <x v="157"/>
    <x v="1"/>
    <n v="92704"/>
    <s v="West"/>
    <s v="OFF-ST-10003805"/>
    <x v="1"/>
    <x v="4"/>
    <s v="24 Capacity Maxi Data Binder Racks, Pearl"/>
    <n v="421.1"/>
    <n v="2"/>
    <n v="0"/>
    <n v="105.27500000000001"/>
  </r>
  <r>
    <n v="7105"/>
    <s v="CA-2017-128944"/>
    <x v="249"/>
    <d v="2017-06-21T00:00:00"/>
    <x v="0"/>
    <s v="KH-16330"/>
    <s v="Katharine Harms"/>
    <x v="1"/>
    <s v="United States"/>
    <x v="46"/>
    <x v="24"/>
    <n v="43055"/>
    <s v="East"/>
    <s v="FUR-CH-10000785"/>
    <x v="0"/>
    <x v="1"/>
    <s v="Global Ergonomic Managers Chair"/>
    <n v="760.11599999999999"/>
    <n v="6"/>
    <n v="0.3"/>
    <n v="-43.435200000000002"/>
  </r>
  <r>
    <n v="7106"/>
    <s v="CA-2017-128944"/>
    <x v="249"/>
    <d v="2017-06-21T00:00:00"/>
    <x v="0"/>
    <s v="KH-16330"/>
    <s v="Katharine Harms"/>
    <x v="1"/>
    <s v="United States"/>
    <x v="46"/>
    <x v="24"/>
    <n v="43055"/>
    <s v="East"/>
    <s v="FUR-FU-10004909"/>
    <x v="0"/>
    <x v="5"/>
    <s v="Contemporary Wood/Metal Frame"/>
    <n v="38.783999999999999"/>
    <n v="3"/>
    <n v="0.2"/>
    <n v="7.2720000000000002"/>
  </r>
  <r>
    <n v="7107"/>
    <s v="CA-2017-128944"/>
    <x v="249"/>
    <d v="2017-06-21T00:00:00"/>
    <x v="0"/>
    <s v="KH-16330"/>
    <s v="Katharine Harms"/>
    <x v="1"/>
    <s v="United States"/>
    <x v="46"/>
    <x v="24"/>
    <n v="43055"/>
    <s v="East"/>
    <s v="TEC-AC-10001553"/>
    <x v="2"/>
    <x v="11"/>
    <s v="Memorex 25GB 6X Branded Blu-Ray Recordable Disc, 15/Pack"/>
    <n v="122.328"/>
    <n v="9"/>
    <n v="0.2"/>
    <n v="1.5290999999999999"/>
  </r>
  <r>
    <n v="7108"/>
    <s v="CA-2016-109666"/>
    <x v="475"/>
    <d v="2016-04-26T00:00:00"/>
    <x v="1"/>
    <s v="KM-16720"/>
    <s v="Kunst Miller"/>
    <x v="0"/>
    <s v="United States"/>
    <x v="20"/>
    <x v="15"/>
    <n v="10035"/>
    <s v="East"/>
    <s v="TEC-PH-10004774"/>
    <x v="2"/>
    <x v="7"/>
    <s v="Gear Head AU3700S Headset"/>
    <n v="25.98"/>
    <n v="2"/>
    <n v="0"/>
    <n v="0.77939999999999998"/>
  </r>
  <r>
    <n v="7109"/>
    <s v="CA-2016-109666"/>
    <x v="475"/>
    <d v="2016-04-26T00:00:00"/>
    <x v="1"/>
    <s v="KM-16720"/>
    <s v="Kunst Miller"/>
    <x v="0"/>
    <s v="United States"/>
    <x v="20"/>
    <x v="15"/>
    <n v="10035"/>
    <s v="East"/>
    <s v="OFF-AR-10004582"/>
    <x v="1"/>
    <x v="6"/>
    <s v="BIC Brite Liner Grip Highlighters"/>
    <n v="3.28"/>
    <n v="2"/>
    <n v="0"/>
    <n v="1.476"/>
  </r>
  <r>
    <n v="7110"/>
    <s v="CA-2016-109666"/>
    <x v="475"/>
    <d v="2016-04-26T00:00:00"/>
    <x v="1"/>
    <s v="KM-16720"/>
    <s v="Kunst Miller"/>
    <x v="0"/>
    <s v="United States"/>
    <x v="20"/>
    <x v="15"/>
    <n v="10035"/>
    <s v="East"/>
    <s v="OFF-ST-10000991"/>
    <x v="1"/>
    <x v="4"/>
    <s v="Space Solutions HD Industrial Steel Shelving."/>
    <n v="459.88"/>
    <n v="4"/>
    <n v="0"/>
    <n v="13.7964"/>
  </r>
  <r>
    <n v="7111"/>
    <s v="CA-2016-109666"/>
    <x v="475"/>
    <d v="2016-04-26T00:00:00"/>
    <x v="1"/>
    <s v="KM-16720"/>
    <s v="Kunst Miller"/>
    <x v="0"/>
    <s v="United States"/>
    <x v="20"/>
    <x v="15"/>
    <n v="10035"/>
    <s v="East"/>
    <s v="OFF-SU-10002522"/>
    <x v="1"/>
    <x v="14"/>
    <s v="Acme Kleen Earth Office Shears"/>
    <n v="7.76"/>
    <n v="2"/>
    <n v="0"/>
    <n v="2.2504"/>
  </r>
  <r>
    <n v="7112"/>
    <s v="CA-2016-109666"/>
    <x v="475"/>
    <d v="2016-04-26T00:00:00"/>
    <x v="1"/>
    <s v="KM-16720"/>
    <s v="Kunst Miller"/>
    <x v="0"/>
    <s v="United States"/>
    <x v="20"/>
    <x v="15"/>
    <n v="10035"/>
    <s v="East"/>
    <s v="OFF-AR-10004022"/>
    <x v="1"/>
    <x v="6"/>
    <s v="Panasonic KP-380BK Classic Electric Pencil Sharpener"/>
    <n v="71.959999999999994"/>
    <n v="2"/>
    <n v="0"/>
    <n v="17.989999999999998"/>
  </r>
  <r>
    <n v="7113"/>
    <s v="CA-2016-109666"/>
    <x v="475"/>
    <d v="2016-04-26T00:00:00"/>
    <x v="1"/>
    <s v="KM-16720"/>
    <s v="Kunst Miller"/>
    <x v="0"/>
    <s v="United States"/>
    <x v="20"/>
    <x v="15"/>
    <n v="10035"/>
    <s v="East"/>
    <s v="OFF-SU-10001218"/>
    <x v="1"/>
    <x v="14"/>
    <s v="Fiskars Softgrip Scissors"/>
    <n v="54.9"/>
    <n v="5"/>
    <n v="0"/>
    <n v="15.372"/>
  </r>
  <r>
    <n v="7114"/>
    <s v="CA-2016-109666"/>
    <x v="475"/>
    <d v="2016-04-26T00:00:00"/>
    <x v="1"/>
    <s v="KM-16720"/>
    <s v="Kunst Miller"/>
    <x v="0"/>
    <s v="United States"/>
    <x v="20"/>
    <x v="15"/>
    <n v="10035"/>
    <s v="East"/>
    <s v="OFF-BI-10000174"/>
    <x v="1"/>
    <x v="8"/>
    <s v="Wilson Jones Clip &amp; Carry Folder Binder Tool for Ring Binders, Clear"/>
    <n v="9.2799999999999994"/>
    <n v="2"/>
    <n v="0.2"/>
    <n v="3.2480000000000002"/>
  </r>
  <r>
    <n v="7115"/>
    <s v="US-2016-102239"/>
    <x v="465"/>
    <d v="2016-05-06T00:00:00"/>
    <x v="2"/>
    <s v="LW-16990"/>
    <s v="Lindsay Williams"/>
    <x v="1"/>
    <s v="United States"/>
    <x v="0"/>
    <x v="33"/>
    <n v="89015"/>
    <s v="West"/>
    <s v="FUR-TA-10003392"/>
    <x v="0"/>
    <x v="3"/>
    <s v="Global Adaptabilities Conference Tables"/>
    <n v="1685.88"/>
    <n v="6"/>
    <n v="0"/>
    <n v="320.31720000000001"/>
  </r>
  <r>
    <n v="7116"/>
    <s v="US-2016-102239"/>
    <x v="465"/>
    <d v="2016-05-06T00:00:00"/>
    <x v="2"/>
    <s v="LW-16990"/>
    <s v="Lindsay Williams"/>
    <x v="1"/>
    <s v="United States"/>
    <x v="0"/>
    <x v="33"/>
    <n v="89015"/>
    <s v="West"/>
    <s v="OFF-BI-10001890"/>
    <x v="1"/>
    <x v="8"/>
    <s v="Avery Poly Binder Pockets"/>
    <n v="5.7279999999999998"/>
    <n v="2"/>
    <n v="0.2"/>
    <n v="2.0047999999999999"/>
  </r>
  <r>
    <n v="7117"/>
    <s v="CA-2014-143168"/>
    <x v="638"/>
    <d v="2014-10-23T00:00:00"/>
    <x v="0"/>
    <s v="IG-15085"/>
    <s v="Ivan Gibson"/>
    <x v="0"/>
    <s v="United States"/>
    <x v="4"/>
    <x v="4"/>
    <n v="98103"/>
    <s v="West"/>
    <s v="OFF-PA-10000167"/>
    <x v="1"/>
    <x v="10"/>
    <s v="Xerox 1925"/>
    <n v="61.96"/>
    <n v="2"/>
    <n v="0"/>
    <n v="27.882000000000001"/>
  </r>
  <r>
    <n v="7118"/>
    <s v="CA-2014-143168"/>
    <x v="638"/>
    <d v="2014-10-23T00:00:00"/>
    <x v="0"/>
    <s v="IG-15085"/>
    <s v="Ivan Gibson"/>
    <x v="0"/>
    <s v="United States"/>
    <x v="4"/>
    <x v="4"/>
    <n v="98103"/>
    <s v="West"/>
    <s v="OFF-BI-10003784"/>
    <x v="1"/>
    <x v="8"/>
    <s v="Computer Printout Index Tabs"/>
    <n v="1.3440000000000001"/>
    <n v="1"/>
    <n v="0.2"/>
    <n v="0.47039999999999998"/>
  </r>
  <r>
    <n v="7119"/>
    <s v="CA-2017-104906"/>
    <x v="778"/>
    <d v="2017-02-17T00:00:00"/>
    <x v="1"/>
    <s v="JP-15460"/>
    <s v="Jennifer Patt"/>
    <x v="1"/>
    <s v="United States"/>
    <x v="20"/>
    <x v="15"/>
    <n v="10009"/>
    <s v="East"/>
    <s v="OFF-PA-10001184"/>
    <x v="1"/>
    <x v="10"/>
    <s v="Xerox 1903"/>
    <n v="17.940000000000001"/>
    <n v="3"/>
    <n v="0"/>
    <n v="8.7905999999999995"/>
  </r>
  <r>
    <n v="7120"/>
    <s v="CA-2017-118122"/>
    <x v="701"/>
    <d v="2017-11-24T00:00:00"/>
    <x v="1"/>
    <s v="GG-14650"/>
    <s v="Greg Guthrie"/>
    <x v="1"/>
    <s v="United States"/>
    <x v="4"/>
    <x v="4"/>
    <n v="98103"/>
    <s v="West"/>
    <s v="OFF-BI-10002103"/>
    <x v="1"/>
    <x v="8"/>
    <s v="Cardinal Slant-D Ring Binder, Heavy Gauge Vinyl"/>
    <n v="13.904"/>
    <n v="2"/>
    <n v="0.2"/>
    <n v="4.5187999999999997"/>
  </r>
  <r>
    <n v="7121"/>
    <s v="US-2014-147774"/>
    <x v="407"/>
    <d v="2014-01-26T00:00:00"/>
    <x v="1"/>
    <s v="MM-18280"/>
    <s v="Muhammed MacIntyre"/>
    <x v="1"/>
    <s v="United States"/>
    <x v="214"/>
    <x v="18"/>
    <n v="37167"/>
    <s v="South"/>
    <s v="OFF-BI-10003091"/>
    <x v="1"/>
    <x v="8"/>
    <s v="GBC DocuBind TL200 Manual Binding Machine"/>
    <n v="67.194000000000003"/>
    <n v="1"/>
    <n v="0.7"/>
    <n v="-51.5154"/>
  </r>
  <r>
    <n v="7122"/>
    <s v="CA-2017-166926"/>
    <x v="96"/>
    <d v="2017-12-08T00:00:00"/>
    <x v="1"/>
    <s v="SO-20335"/>
    <s v="Sean O'Donnell"/>
    <x v="0"/>
    <s v="United States"/>
    <x v="4"/>
    <x v="4"/>
    <n v="98105"/>
    <s v="West"/>
    <s v="OFF-PA-10001593"/>
    <x v="1"/>
    <x v="10"/>
    <s v="Xerox 1947"/>
    <n v="41.86"/>
    <n v="7"/>
    <n v="0"/>
    <n v="18.837"/>
  </r>
  <r>
    <n v="7123"/>
    <s v="CA-2017-166926"/>
    <x v="96"/>
    <d v="2017-12-08T00:00:00"/>
    <x v="1"/>
    <s v="SO-20335"/>
    <s v="Sean O'Donnell"/>
    <x v="0"/>
    <s v="United States"/>
    <x v="4"/>
    <x v="4"/>
    <n v="98105"/>
    <s v="West"/>
    <s v="FUR-BO-10002598"/>
    <x v="0"/>
    <x v="0"/>
    <s v="Hon Metal Bookcases, Putty"/>
    <n v="141.96"/>
    <n v="2"/>
    <n v="0"/>
    <n v="41.168399999999998"/>
  </r>
  <r>
    <n v="7124"/>
    <s v="CA-2015-128013"/>
    <x v="101"/>
    <d v="2015-08-16T00:00:00"/>
    <x v="1"/>
    <s v="MF-18250"/>
    <s v="Monica Federle"/>
    <x v="1"/>
    <s v="United States"/>
    <x v="20"/>
    <x v="15"/>
    <n v="10035"/>
    <s v="East"/>
    <s v="FUR-FU-10000320"/>
    <x v="0"/>
    <x v="5"/>
    <s v="OIC Stacking Trays"/>
    <n v="10.02"/>
    <n v="3"/>
    <n v="0"/>
    <n v="4.4088000000000003"/>
  </r>
  <r>
    <n v="7125"/>
    <s v="CA-2015-128013"/>
    <x v="101"/>
    <d v="2015-08-16T00:00:00"/>
    <x v="1"/>
    <s v="MF-18250"/>
    <s v="Monica Federle"/>
    <x v="1"/>
    <s v="United States"/>
    <x v="20"/>
    <x v="15"/>
    <n v="10035"/>
    <s v="East"/>
    <s v="OFF-PA-10001815"/>
    <x v="1"/>
    <x v="10"/>
    <s v="Xerox 1885"/>
    <n v="144.12"/>
    <n v="3"/>
    <n v="0"/>
    <n v="69.177599999999998"/>
  </r>
  <r>
    <n v="7126"/>
    <s v="CA-2016-123176"/>
    <x v="720"/>
    <d v="2016-09-29T00:00:00"/>
    <x v="0"/>
    <s v="JG-15160"/>
    <s v="James Galang"/>
    <x v="0"/>
    <s v="United States"/>
    <x v="118"/>
    <x v="32"/>
    <n v="30318"/>
    <s v="South"/>
    <s v="OFF-PA-10003971"/>
    <x v="1"/>
    <x v="10"/>
    <s v="Xerox 1965"/>
    <n v="17.940000000000001"/>
    <n v="3"/>
    <n v="0"/>
    <n v="8.7905999999999995"/>
  </r>
  <r>
    <n v="7127"/>
    <s v="CA-2016-123176"/>
    <x v="720"/>
    <d v="2016-09-29T00:00:00"/>
    <x v="0"/>
    <s v="JG-15160"/>
    <s v="James Galang"/>
    <x v="0"/>
    <s v="United States"/>
    <x v="118"/>
    <x v="32"/>
    <n v="30318"/>
    <s v="South"/>
    <s v="OFF-AR-10004685"/>
    <x v="1"/>
    <x v="6"/>
    <s v="Binney &amp; Smith Crayola Metallic Colored Pencils, 8-Color Set"/>
    <n v="13.89"/>
    <n v="3"/>
    <n v="0"/>
    <n v="4.5837000000000003"/>
  </r>
  <r>
    <n v="7128"/>
    <s v="US-2016-117541"/>
    <x v="696"/>
    <d v="2016-11-20T00:00:00"/>
    <x v="1"/>
    <s v="JM-16195"/>
    <s v="Justin MacKendrick"/>
    <x v="0"/>
    <s v="United States"/>
    <x v="46"/>
    <x v="13"/>
    <n v="19711"/>
    <s v="East"/>
    <s v="OFF-PA-10001609"/>
    <x v="1"/>
    <x v="10"/>
    <s v="Tops Wirebound Message Log Books"/>
    <n v="16.45"/>
    <n v="5"/>
    <n v="0"/>
    <n v="7.5670000000000002"/>
  </r>
  <r>
    <n v="7129"/>
    <s v="US-2016-117541"/>
    <x v="696"/>
    <d v="2016-11-20T00:00:00"/>
    <x v="1"/>
    <s v="JM-16195"/>
    <s v="Justin MacKendrick"/>
    <x v="0"/>
    <s v="United States"/>
    <x v="46"/>
    <x v="13"/>
    <n v="19711"/>
    <s v="East"/>
    <s v="FUR-FU-10000550"/>
    <x v="0"/>
    <x v="5"/>
    <s v="Stacking Trays by OIC"/>
    <n v="19.920000000000002"/>
    <n v="4"/>
    <n v="0"/>
    <n v="6.5735999999999999"/>
  </r>
  <r>
    <n v="7130"/>
    <s v="CA-2016-166282"/>
    <x v="947"/>
    <d v="2016-04-22T00:00:00"/>
    <x v="1"/>
    <s v="PK-19075"/>
    <s v="Pete Kriz"/>
    <x v="0"/>
    <s v="United States"/>
    <x v="316"/>
    <x v="18"/>
    <n v="37211"/>
    <s v="South"/>
    <s v="TEC-AC-10004209"/>
    <x v="2"/>
    <x v="11"/>
    <s v="Memorex Froggy Flash Drive 4 GB"/>
    <n v="35.167999999999999"/>
    <n v="4"/>
    <n v="0.2"/>
    <n v="8.3523999999999994"/>
  </r>
  <r>
    <n v="7131"/>
    <s v="CA-2016-166282"/>
    <x v="947"/>
    <d v="2016-04-22T00:00:00"/>
    <x v="1"/>
    <s v="PK-19075"/>
    <s v="Pete Kriz"/>
    <x v="0"/>
    <s v="United States"/>
    <x v="316"/>
    <x v="18"/>
    <n v="37211"/>
    <s v="South"/>
    <s v="OFF-PA-10003022"/>
    <x v="1"/>
    <x v="10"/>
    <s v="Standard Line “While You Were Out” Hardbound Telephone Message Book"/>
    <n v="123.08799999999999"/>
    <n v="7"/>
    <n v="0.2"/>
    <n v="40.003599999999999"/>
  </r>
  <r>
    <n v="7132"/>
    <s v="CA-2017-141439"/>
    <x v="200"/>
    <d v="2017-12-01T00:00:00"/>
    <x v="1"/>
    <s v="TT-21460"/>
    <s v="Tonja Turnell"/>
    <x v="2"/>
    <s v="United States"/>
    <x v="102"/>
    <x v="14"/>
    <n v="47374"/>
    <s v="Central"/>
    <s v="FUR-TA-10001039"/>
    <x v="0"/>
    <x v="3"/>
    <s v="KI Adjustable-Height Table"/>
    <n v="257.94"/>
    <n v="3"/>
    <n v="0"/>
    <n v="67.064400000000006"/>
  </r>
  <r>
    <n v="7133"/>
    <s v="CA-2017-141439"/>
    <x v="200"/>
    <d v="2017-12-01T00:00:00"/>
    <x v="1"/>
    <s v="TT-21460"/>
    <s v="Tonja Turnell"/>
    <x v="2"/>
    <s v="United States"/>
    <x v="102"/>
    <x v="14"/>
    <n v="47374"/>
    <s v="Central"/>
    <s v="TEC-PH-10002624"/>
    <x v="2"/>
    <x v="7"/>
    <s v="Samsung Galaxy S4 Mini"/>
    <n v="1879.96"/>
    <n v="4"/>
    <n v="0"/>
    <n v="545.1884"/>
  </r>
  <r>
    <n v="7134"/>
    <s v="CA-2017-141439"/>
    <x v="200"/>
    <d v="2017-12-01T00:00:00"/>
    <x v="1"/>
    <s v="TT-21460"/>
    <s v="Tonja Turnell"/>
    <x v="2"/>
    <s v="United States"/>
    <x v="102"/>
    <x v="14"/>
    <n v="47374"/>
    <s v="Central"/>
    <s v="FUR-FU-10001473"/>
    <x v="0"/>
    <x v="5"/>
    <s v="DAX Wood Document Frame"/>
    <n v="27.46"/>
    <n v="2"/>
    <n v="0"/>
    <n v="9.8856000000000002"/>
  </r>
  <r>
    <n v="7135"/>
    <s v="CA-2017-141439"/>
    <x v="200"/>
    <d v="2017-12-01T00:00:00"/>
    <x v="1"/>
    <s v="TT-21460"/>
    <s v="Tonja Turnell"/>
    <x v="2"/>
    <s v="United States"/>
    <x v="102"/>
    <x v="14"/>
    <n v="47374"/>
    <s v="Central"/>
    <s v="TEC-PH-10001819"/>
    <x v="2"/>
    <x v="7"/>
    <s v="Innergie mMini Combo Duo USB Travel Charging Kit"/>
    <n v="89.98"/>
    <n v="2"/>
    <n v="0"/>
    <n v="43.190399999999997"/>
  </r>
  <r>
    <n v="7136"/>
    <s v="CA-2017-141439"/>
    <x v="200"/>
    <d v="2017-12-01T00:00:00"/>
    <x v="1"/>
    <s v="TT-21460"/>
    <s v="Tonja Turnell"/>
    <x v="2"/>
    <s v="United States"/>
    <x v="102"/>
    <x v="14"/>
    <n v="47374"/>
    <s v="Central"/>
    <s v="FUR-CH-10004287"/>
    <x v="0"/>
    <x v="1"/>
    <s v="SAFCO Arco Folding Chair"/>
    <n v="828.6"/>
    <n v="3"/>
    <n v="0"/>
    <n v="240.29400000000001"/>
  </r>
  <r>
    <n v="7137"/>
    <s v="CA-2015-163965"/>
    <x v="312"/>
    <d v="2015-11-27T00:00:00"/>
    <x v="1"/>
    <s v="SS-20875"/>
    <s v="Sung Shariari"/>
    <x v="0"/>
    <s v="United States"/>
    <x v="100"/>
    <x v="2"/>
    <n v="33180"/>
    <s v="South"/>
    <s v="OFF-BI-10004728"/>
    <x v="1"/>
    <x v="8"/>
    <s v="Wilson Jones Turn Tabs Binder Tool for Ring Binders"/>
    <n v="7.23"/>
    <n v="5"/>
    <n v="0.7"/>
    <n v="-5.7839999999999998"/>
  </r>
  <r>
    <n v="7138"/>
    <s v="CA-2015-163965"/>
    <x v="312"/>
    <d v="2015-11-27T00:00:00"/>
    <x v="1"/>
    <s v="SS-20875"/>
    <s v="Sung Shariari"/>
    <x v="0"/>
    <s v="United States"/>
    <x v="100"/>
    <x v="2"/>
    <n v="33180"/>
    <s v="South"/>
    <s v="OFF-ST-10000918"/>
    <x v="1"/>
    <x v="4"/>
    <s v="Crate-A-Files"/>
    <n v="17.440000000000001"/>
    <n v="2"/>
    <n v="0.2"/>
    <n v="1.3080000000000001"/>
  </r>
  <r>
    <n v="7139"/>
    <s v="CA-2015-163965"/>
    <x v="312"/>
    <d v="2015-11-27T00:00:00"/>
    <x v="1"/>
    <s v="SS-20875"/>
    <s v="Sung Shariari"/>
    <x v="0"/>
    <s v="United States"/>
    <x v="100"/>
    <x v="2"/>
    <n v="33180"/>
    <s v="South"/>
    <s v="OFF-BI-10004593"/>
    <x v="1"/>
    <x v="8"/>
    <s v="Ibico Laser Imprintable Binding System Covers"/>
    <n v="62.88"/>
    <n v="4"/>
    <n v="0.7"/>
    <n v="-50.304000000000002"/>
  </r>
  <r>
    <n v="7140"/>
    <s v="CA-2015-163965"/>
    <x v="312"/>
    <d v="2015-11-27T00:00:00"/>
    <x v="1"/>
    <s v="SS-20875"/>
    <s v="Sung Shariari"/>
    <x v="0"/>
    <s v="United States"/>
    <x v="100"/>
    <x v="2"/>
    <n v="33180"/>
    <s v="South"/>
    <s v="FUR-BO-10001337"/>
    <x v="0"/>
    <x v="0"/>
    <s v="O'Sullivan Living Dimensions 2-Shelf Bookcases"/>
    <n v="290.35199999999998"/>
    <n v="3"/>
    <n v="0.2"/>
    <n v="-36.293999999999997"/>
  </r>
  <r>
    <n v="7141"/>
    <s v="CA-2017-128783"/>
    <x v="210"/>
    <d v="2017-09-07T00:00:00"/>
    <x v="3"/>
    <s v="TG-21640"/>
    <s v="Trudy Glocke"/>
    <x v="0"/>
    <s v="United States"/>
    <x v="490"/>
    <x v="25"/>
    <n v="63301"/>
    <s v="Central"/>
    <s v="TEC-AC-10002473"/>
    <x v="2"/>
    <x v="11"/>
    <s v="Maxell 4.7GB DVD-R"/>
    <n v="113.52"/>
    <n v="4"/>
    <n v="0"/>
    <n v="46.543199999999999"/>
  </r>
  <r>
    <n v="7142"/>
    <s v="CA-2017-128783"/>
    <x v="210"/>
    <d v="2017-09-07T00:00:00"/>
    <x v="3"/>
    <s v="TG-21640"/>
    <s v="Trudy Glocke"/>
    <x v="0"/>
    <s v="United States"/>
    <x v="490"/>
    <x v="25"/>
    <n v="63301"/>
    <s v="Central"/>
    <s v="FUR-FU-10003623"/>
    <x v="0"/>
    <x v="5"/>
    <s v="DataProducts Ampli Magnifier Task Lamp, Black,"/>
    <n v="135.30000000000001"/>
    <n v="5"/>
    <n v="0"/>
    <n v="37.884"/>
  </r>
  <r>
    <n v="7143"/>
    <s v="CA-2014-122217"/>
    <x v="156"/>
    <d v="2014-11-29T00:00:00"/>
    <x v="1"/>
    <s v="HP-14815"/>
    <s v="Harold Pawlan"/>
    <x v="2"/>
    <s v="United States"/>
    <x v="173"/>
    <x v="17"/>
    <n v="23464"/>
    <s v="South"/>
    <s v="FUR-FU-10002045"/>
    <x v="0"/>
    <x v="5"/>
    <s v="Executive Impressions 14&quot;"/>
    <n v="111.15"/>
    <n v="5"/>
    <n v="0"/>
    <n v="48.905999999999999"/>
  </r>
  <r>
    <n v="7144"/>
    <s v="US-2017-141558"/>
    <x v="825"/>
    <d v="2017-03-16T00:00:00"/>
    <x v="1"/>
    <s v="MH-17290"/>
    <s v="Marc Harrigan"/>
    <x v="2"/>
    <s v="United States"/>
    <x v="10"/>
    <x v="9"/>
    <n v="19140"/>
    <s v="East"/>
    <s v="TEC-PH-10002555"/>
    <x v="2"/>
    <x v="7"/>
    <s v="Nortel Meridian M5316 Digital phone"/>
    <n v="776.85"/>
    <n v="5"/>
    <n v="0.4"/>
    <n v="-181.26499999999999"/>
  </r>
  <r>
    <n v="7145"/>
    <s v="US-2017-141558"/>
    <x v="825"/>
    <d v="2017-03-16T00:00:00"/>
    <x v="1"/>
    <s v="MH-17290"/>
    <s v="Marc Harrigan"/>
    <x v="2"/>
    <s v="United States"/>
    <x v="10"/>
    <x v="9"/>
    <n v="19140"/>
    <s v="East"/>
    <s v="OFF-BI-10002794"/>
    <x v="1"/>
    <x v="8"/>
    <s v="Avery Trapezoid Ring Binder, 3&quot; Capacity, Black, 1040 sheets"/>
    <n v="12.294"/>
    <n v="1"/>
    <n v="0.7"/>
    <n v="-8.6058000000000003"/>
  </r>
  <r>
    <n v="7146"/>
    <s v="US-2017-141558"/>
    <x v="825"/>
    <d v="2017-03-16T00:00:00"/>
    <x v="1"/>
    <s v="MH-17290"/>
    <s v="Marc Harrigan"/>
    <x v="2"/>
    <s v="United States"/>
    <x v="10"/>
    <x v="9"/>
    <n v="19140"/>
    <s v="East"/>
    <s v="FUR-TA-10004086"/>
    <x v="0"/>
    <x v="3"/>
    <s v="KI Adjustable-Height Table"/>
    <n v="154.76400000000001"/>
    <n v="3"/>
    <n v="0.4"/>
    <n v="-46.429200000000002"/>
  </r>
  <r>
    <n v="7147"/>
    <s v="US-2017-141558"/>
    <x v="825"/>
    <d v="2017-03-16T00:00:00"/>
    <x v="1"/>
    <s v="MH-17290"/>
    <s v="Marc Harrigan"/>
    <x v="2"/>
    <s v="United States"/>
    <x v="10"/>
    <x v="9"/>
    <n v="19140"/>
    <s v="East"/>
    <s v="OFF-ST-10004946"/>
    <x v="1"/>
    <x v="4"/>
    <s v="Desktop 3-Pocket Hot File"/>
    <n v="43.28"/>
    <n v="1"/>
    <n v="0.2"/>
    <n v="3.246"/>
  </r>
  <r>
    <n v="7148"/>
    <s v="CA-2016-139941"/>
    <x v="1"/>
    <d v="2016-06-17T00:00:00"/>
    <x v="1"/>
    <s v="CB-12415"/>
    <s v="Christy Brittain"/>
    <x v="0"/>
    <s v="United States"/>
    <x v="85"/>
    <x v="15"/>
    <n v="11561"/>
    <s v="East"/>
    <s v="OFF-PA-10000241"/>
    <x v="1"/>
    <x v="10"/>
    <s v="IBM Multi-Purpose Copy Paper, 8 1/2 x 11&quot;, Case"/>
    <n v="92.94"/>
    <n v="3"/>
    <n v="0"/>
    <n v="41.823"/>
  </r>
  <r>
    <n v="7149"/>
    <s v="CA-2016-139941"/>
    <x v="1"/>
    <d v="2016-06-17T00:00:00"/>
    <x v="1"/>
    <s v="CB-12415"/>
    <s v="Christy Brittain"/>
    <x v="0"/>
    <s v="United States"/>
    <x v="85"/>
    <x v="15"/>
    <n v="11561"/>
    <s v="East"/>
    <s v="OFF-AP-10004036"/>
    <x v="1"/>
    <x v="9"/>
    <s v="Bionaire 99.97% HEPA Air Cleaner"/>
    <n v="52.56"/>
    <n v="3"/>
    <n v="0"/>
    <n v="18.396000000000001"/>
  </r>
  <r>
    <n v="7150"/>
    <s v="CA-2015-166583"/>
    <x v="153"/>
    <d v="2015-06-30T00:00:00"/>
    <x v="1"/>
    <s v="VD-21670"/>
    <s v="Valerie Dominguez"/>
    <x v="0"/>
    <s v="United States"/>
    <x v="12"/>
    <x v="5"/>
    <n v="77070"/>
    <s v="Central"/>
    <s v="TEC-PH-10001578"/>
    <x v="2"/>
    <x v="7"/>
    <s v="Polycom SoundStation2 EX Conference phone"/>
    <n v="971.88"/>
    <n v="3"/>
    <n v="0.2"/>
    <n v="109.3365"/>
  </r>
  <r>
    <n v="7151"/>
    <s v="CA-2017-100412"/>
    <x v="66"/>
    <d v="2017-12-26T00:00:00"/>
    <x v="1"/>
    <s v="SR-20425"/>
    <s v="Sharelle Roach"/>
    <x v="2"/>
    <s v="United States"/>
    <x v="428"/>
    <x v="19"/>
    <n v="35401"/>
    <s v="South"/>
    <s v="FUR-CH-10002647"/>
    <x v="0"/>
    <x v="1"/>
    <s v="Situations Contoured Folding Chairs, 4/Set"/>
    <n v="141.96"/>
    <n v="2"/>
    <n v="0"/>
    <n v="35.49"/>
  </r>
  <r>
    <n v="7152"/>
    <s v="CA-2017-142909"/>
    <x v="66"/>
    <d v="2017-12-25T00:00:00"/>
    <x v="0"/>
    <s v="AG-10330"/>
    <s v="Alex Grayson"/>
    <x v="0"/>
    <s v="United States"/>
    <x v="123"/>
    <x v="16"/>
    <n v="85204"/>
    <s v="West"/>
    <s v="FUR-TA-10003008"/>
    <x v="0"/>
    <x v="3"/>
    <s v="Lesro Round Back Collection Coffee Table, End Table"/>
    <n v="182.55"/>
    <n v="2"/>
    <n v="0.5"/>
    <n v="-135.08699999999999"/>
  </r>
  <r>
    <n v="7153"/>
    <s v="CA-2014-137911"/>
    <x v="1148"/>
    <d v="2014-10-15T00:00:00"/>
    <x v="1"/>
    <s v="BP-11095"/>
    <s v="Bart Pistole"/>
    <x v="1"/>
    <s v="United States"/>
    <x v="108"/>
    <x v="3"/>
    <n v="28540"/>
    <s v="South"/>
    <s v="OFF-PA-10004071"/>
    <x v="1"/>
    <x v="10"/>
    <s v="Eaton Premium Continuous-Feed Paper, 25% Cotton, Letter Size, White, 1000 Shts/Box"/>
    <n v="88.768000000000001"/>
    <n v="2"/>
    <n v="0.2"/>
    <n v="31.0688"/>
  </r>
  <r>
    <n v="7154"/>
    <s v="CA-2015-106208"/>
    <x v="895"/>
    <d v="2015-12-15T00:00:00"/>
    <x v="1"/>
    <s v="JW-16075"/>
    <s v="Julia West"/>
    <x v="0"/>
    <s v="United States"/>
    <x v="22"/>
    <x v="10"/>
    <n v="60610"/>
    <s v="Central"/>
    <s v="OFF-AP-10004980"/>
    <x v="1"/>
    <x v="9"/>
    <s v="3M Replacement Filter for Office Air Cleaner for 20' x 33' Room"/>
    <n v="53.088000000000001"/>
    <n v="7"/>
    <n v="0.8"/>
    <n v="-108.8304"/>
  </r>
  <r>
    <n v="7155"/>
    <s v="US-2015-136749"/>
    <x v="707"/>
    <d v="2015-12-27T00:00:00"/>
    <x v="0"/>
    <s v="LH-16900"/>
    <s v="Lena Hernandez"/>
    <x v="0"/>
    <s v="United States"/>
    <x v="38"/>
    <x v="32"/>
    <n v="31907"/>
    <s v="South"/>
    <s v="FUR-FU-10000747"/>
    <x v="0"/>
    <x v="5"/>
    <s v="Tenex B1-RE Series Chair Mats for Low Pile Carpets"/>
    <n v="275.88"/>
    <n v="6"/>
    <n v="0"/>
    <n v="46.8996"/>
  </r>
  <r>
    <n v="7156"/>
    <s v="US-2015-136749"/>
    <x v="707"/>
    <d v="2015-12-27T00:00:00"/>
    <x v="0"/>
    <s v="LH-16900"/>
    <s v="Lena Hernandez"/>
    <x v="0"/>
    <s v="United States"/>
    <x v="38"/>
    <x v="32"/>
    <n v="31907"/>
    <s v="South"/>
    <s v="OFF-BI-10004492"/>
    <x v="1"/>
    <x v="8"/>
    <s v="Tuf-Vin Binders"/>
    <n v="157.9"/>
    <n v="5"/>
    <n v="0"/>
    <n v="74.212999999999994"/>
  </r>
  <r>
    <n v="7157"/>
    <s v="CA-2017-126718"/>
    <x v="568"/>
    <d v="2017-05-04T00:00:00"/>
    <x v="1"/>
    <s v="KT-16480"/>
    <s v="Kean Thornton"/>
    <x v="0"/>
    <s v="United States"/>
    <x v="334"/>
    <x v="30"/>
    <n v="7050"/>
    <s v="East"/>
    <s v="OFF-LA-10004055"/>
    <x v="1"/>
    <x v="2"/>
    <s v="Color-Coded Legal Exhibit Labels"/>
    <n v="4.91"/>
    <n v="1"/>
    <n v="0"/>
    <n v="2.4058999999999999"/>
  </r>
  <r>
    <n v="7158"/>
    <s v="CA-2016-131380"/>
    <x v="463"/>
    <d v="2016-03-31T00:00:00"/>
    <x v="0"/>
    <s v="CC-12220"/>
    <s v="Chris Cortes"/>
    <x v="0"/>
    <s v="United States"/>
    <x v="1"/>
    <x v="1"/>
    <n v="90032"/>
    <s v="West"/>
    <s v="OFF-ST-10002485"/>
    <x v="1"/>
    <x v="4"/>
    <s v="Rogers Deluxe File Chest"/>
    <n v="87.92"/>
    <n v="4"/>
    <n v="0"/>
    <n v="0.87919999999999998"/>
  </r>
  <r>
    <n v="7159"/>
    <s v="CA-2016-131380"/>
    <x v="463"/>
    <d v="2016-03-31T00:00:00"/>
    <x v="0"/>
    <s v="CC-12220"/>
    <s v="Chris Cortes"/>
    <x v="0"/>
    <s v="United States"/>
    <x v="1"/>
    <x v="1"/>
    <n v="90032"/>
    <s v="West"/>
    <s v="OFF-PA-10001243"/>
    <x v="1"/>
    <x v="10"/>
    <s v="Xerox 1983"/>
    <n v="5.98"/>
    <n v="1"/>
    <n v="0"/>
    <n v="2.9302000000000001"/>
  </r>
  <r>
    <n v="7160"/>
    <s v="CA-2015-145835"/>
    <x v="1149"/>
    <d v="2015-05-18T00:00:00"/>
    <x v="0"/>
    <s v="BF-11170"/>
    <s v="Ben Ferrer"/>
    <x v="2"/>
    <s v="United States"/>
    <x v="22"/>
    <x v="10"/>
    <n v="60623"/>
    <s v="Central"/>
    <s v="TEC-PH-10004447"/>
    <x v="2"/>
    <x v="7"/>
    <s v="Toshiba IPT2010-SD IP Telephone"/>
    <n v="222.38399999999999"/>
    <n v="2"/>
    <n v="0.2"/>
    <n v="16.678799999999999"/>
  </r>
  <r>
    <n v="7161"/>
    <s v="CA-2015-145835"/>
    <x v="1149"/>
    <d v="2015-05-18T00:00:00"/>
    <x v="0"/>
    <s v="BF-11170"/>
    <s v="Ben Ferrer"/>
    <x v="2"/>
    <s v="United States"/>
    <x v="22"/>
    <x v="10"/>
    <n v="60623"/>
    <s v="Central"/>
    <s v="OFF-FA-10002280"/>
    <x v="1"/>
    <x v="13"/>
    <s v="Advantus Plastic Paper Clips"/>
    <n v="16"/>
    <n v="4"/>
    <n v="0.2"/>
    <n v="5.6"/>
  </r>
  <r>
    <n v="7162"/>
    <s v="CA-2014-138709"/>
    <x v="1129"/>
    <d v="2014-07-09T00:00:00"/>
    <x v="1"/>
    <s v="MS-17770"/>
    <s v="Maxwell Schwartz"/>
    <x v="0"/>
    <s v="United States"/>
    <x v="102"/>
    <x v="17"/>
    <n v="23223"/>
    <s v="South"/>
    <s v="OFF-PA-10004734"/>
    <x v="1"/>
    <x v="10"/>
    <s v="Southworth Structures Collection"/>
    <n v="21.84"/>
    <n v="3"/>
    <n v="0"/>
    <n v="10.92"/>
  </r>
  <r>
    <n v="7163"/>
    <s v="CA-2014-138709"/>
    <x v="1129"/>
    <d v="2014-07-09T00:00:00"/>
    <x v="1"/>
    <s v="MS-17770"/>
    <s v="Maxwell Schwartz"/>
    <x v="0"/>
    <s v="United States"/>
    <x v="102"/>
    <x v="17"/>
    <n v="23223"/>
    <s v="South"/>
    <s v="OFF-BI-10000145"/>
    <x v="1"/>
    <x v="8"/>
    <s v="Zipper Ring Binder Pockets"/>
    <n v="15.6"/>
    <n v="5"/>
    <n v="0"/>
    <n v="7.6440000000000001"/>
  </r>
  <r>
    <n v="7164"/>
    <s v="CA-2014-122070"/>
    <x v="1150"/>
    <d v="2014-04-24T00:00:00"/>
    <x v="0"/>
    <s v="AH-10030"/>
    <s v="Aaron Hawkins"/>
    <x v="1"/>
    <s v="United States"/>
    <x v="21"/>
    <x v="15"/>
    <n v="12180"/>
    <s v="East"/>
    <s v="OFF-EN-10004773"/>
    <x v="1"/>
    <x v="12"/>
    <s v="Staple envelope"/>
    <n v="247.84"/>
    <n v="8"/>
    <n v="0"/>
    <n v="121.44159999999999"/>
  </r>
  <r>
    <n v="7165"/>
    <s v="CA-2014-122070"/>
    <x v="1150"/>
    <d v="2014-04-24T00:00:00"/>
    <x v="0"/>
    <s v="AH-10030"/>
    <s v="Aaron Hawkins"/>
    <x v="1"/>
    <s v="United States"/>
    <x v="21"/>
    <x v="15"/>
    <n v="12180"/>
    <s v="East"/>
    <s v="OFF-BI-10004970"/>
    <x v="1"/>
    <x v="8"/>
    <s v="ACCOHIDE 3-Ring Binder, Blue, 1&quot;"/>
    <n v="9.9120000000000008"/>
    <n v="3"/>
    <n v="0.2"/>
    <n v="3.3452999999999999"/>
  </r>
  <r>
    <n v="7166"/>
    <s v="CA-2016-158610"/>
    <x v="251"/>
    <d v="2016-09-22T00:00:00"/>
    <x v="2"/>
    <s v="CK-12595"/>
    <s v="Clytie Kelty"/>
    <x v="0"/>
    <s v="United States"/>
    <x v="205"/>
    <x v="34"/>
    <n v="2908"/>
    <s v="East"/>
    <s v="OFF-ST-10000604"/>
    <x v="1"/>
    <x v="4"/>
    <s v="Home/Office Personal File Carts"/>
    <n v="69.52"/>
    <n v="2"/>
    <n v="0"/>
    <n v="17.38"/>
  </r>
  <r>
    <n v="7167"/>
    <s v="CA-2014-117464"/>
    <x v="192"/>
    <d v="2014-07-24T00:00:00"/>
    <x v="0"/>
    <s v="NP-18325"/>
    <s v="Naresj Patel"/>
    <x v="0"/>
    <s v="United States"/>
    <x v="8"/>
    <x v="1"/>
    <n v="94122"/>
    <s v="West"/>
    <s v="OFF-AR-10003190"/>
    <x v="1"/>
    <x v="6"/>
    <s v="Newell 32"/>
    <n v="11.52"/>
    <n v="4"/>
    <n v="0"/>
    <n v="3.2256"/>
  </r>
  <r>
    <n v="7168"/>
    <s v="CA-2014-117464"/>
    <x v="192"/>
    <d v="2014-07-24T00:00:00"/>
    <x v="0"/>
    <s v="NP-18325"/>
    <s v="Naresj Patel"/>
    <x v="0"/>
    <s v="United States"/>
    <x v="8"/>
    <x v="1"/>
    <n v="94122"/>
    <s v="West"/>
    <s v="FUR-CH-10000155"/>
    <x v="0"/>
    <x v="1"/>
    <s v="Global Comet Stacking Armless Chair"/>
    <n v="717.72"/>
    <n v="3"/>
    <n v="0.2"/>
    <n v="71.772000000000006"/>
  </r>
  <r>
    <n v="7169"/>
    <s v="CA-2014-117464"/>
    <x v="192"/>
    <d v="2014-07-24T00:00:00"/>
    <x v="0"/>
    <s v="NP-18325"/>
    <s v="Naresj Patel"/>
    <x v="0"/>
    <s v="United States"/>
    <x v="8"/>
    <x v="1"/>
    <n v="94122"/>
    <s v="West"/>
    <s v="OFF-ST-10003058"/>
    <x v="1"/>
    <x v="4"/>
    <s v="Eldon Mobile Mega Data Cart  Mega Stackable  Add-On Trays"/>
    <n v="236.5"/>
    <n v="10"/>
    <n v="0"/>
    <n v="68.584999999999994"/>
  </r>
  <r>
    <n v="7170"/>
    <s v="CA-2014-117464"/>
    <x v="192"/>
    <d v="2014-07-24T00:00:00"/>
    <x v="0"/>
    <s v="NP-18325"/>
    <s v="Naresj Patel"/>
    <x v="0"/>
    <s v="United States"/>
    <x v="8"/>
    <x v="1"/>
    <n v="94122"/>
    <s v="West"/>
    <s v="FUR-TA-10004767"/>
    <x v="0"/>
    <x v="3"/>
    <s v="Safco Drafting Table"/>
    <n v="170.352"/>
    <n v="3"/>
    <n v="0.2"/>
    <n v="19.1646"/>
  </r>
  <r>
    <n v="7171"/>
    <s v="US-2017-168613"/>
    <x v="1048"/>
    <d v="2017-10-14T00:00:00"/>
    <x v="1"/>
    <s v="GM-14440"/>
    <s v="Gary McGarr"/>
    <x v="0"/>
    <s v="United States"/>
    <x v="20"/>
    <x v="15"/>
    <n v="10009"/>
    <s v="East"/>
    <s v="FUR-CH-10002372"/>
    <x v="0"/>
    <x v="1"/>
    <s v="Office Star - Ergonomically Designed Knee Chair"/>
    <n v="145.76400000000001"/>
    <n v="2"/>
    <n v="0.1"/>
    <n v="3.2391999999999999"/>
  </r>
  <r>
    <n v="7172"/>
    <s v="CA-2017-125381"/>
    <x v="1016"/>
    <d v="2017-04-27T00:00:00"/>
    <x v="0"/>
    <s v="SG-20605"/>
    <s v="Speros Goranitis"/>
    <x v="0"/>
    <s v="United States"/>
    <x v="8"/>
    <x v="1"/>
    <n v="94109"/>
    <s v="West"/>
    <s v="TEC-AC-10000158"/>
    <x v="2"/>
    <x v="11"/>
    <s v="Sony 64GB Class 10 Micro SDHC R40 Memory Card"/>
    <n v="107.97"/>
    <n v="3"/>
    <n v="0"/>
    <n v="22.6737"/>
  </r>
  <r>
    <n v="7173"/>
    <s v="US-2017-141677"/>
    <x v="606"/>
    <d v="2017-03-30T00:00:00"/>
    <x v="1"/>
    <s v="HK-14890"/>
    <s v="Heather Kirkland"/>
    <x v="1"/>
    <s v="United States"/>
    <x v="12"/>
    <x v="5"/>
    <n v="77070"/>
    <s v="Central"/>
    <s v="TEC-AC-10000158"/>
    <x v="2"/>
    <x v="11"/>
    <s v="Sony 64GB Class 10 Micro SDHC R40 Memory Card"/>
    <n v="143.96"/>
    <n v="5"/>
    <n v="0.2"/>
    <n v="1.7995000000000001"/>
  </r>
  <r>
    <n v="7174"/>
    <s v="US-2017-141677"/>
    <x v="606"/>
    <d v="2017-03-30T00:00:00"/>
    <x v="1"/>
    <s v="HK-14890"/>
    <s v="Heather Kirkland"/>
    <x v="1"/>
    <s v="United States"/>
    <x v="12"/>
    <x v="5"/>
    <n v="77070"/>
    <s v="Central"/>
    <s v="TEC-CO-10002313"/>
    <x v="2"/>
    <x v="16"/>
    <s v="Canon PC1080F Personal Copier"/>
    <n v="2399.96"/>
    <n v="5"/>
    <n v="0.2"/>
    <n v="569.9905"/>
  </r>
  <r>
    <n v="7175"/>
    <s v="US-2017-141677"/>
    <x v="606"/>
    <d v="2017-03-30T00:00:00"/>
    <x v="1"/>
    <s v="HK-14890"/>
    <s v="Heather Kirkland"/>
    <x v="1"/>
    <s v="United States"/>
    <x v="12"/>
    <x v="5"/>
    <n v="77070"/>
    <s v="Central"/>
    <s v="OFF-PA-10002581"/>
    <x v="1"/>
    <x v="10"/>
    <s v="Xerox 1951"/>
    <n v="74.352000000000004"/>
    <n v="3"/>
    <n v="0.2"/>
    <n v="23.234999999999999"/>
  </r>
  <r>
    <n v="7176"/>
    <s v="US-2017-141677"/>
    <x v="606"/>
    <d v="2017-03-30T00:00:00"/>
    <x v="1"/>
    <s v="HK-14890"/>
    <s v="Heather Kirkland"/>
    <x v="1"/>
    <s v="United States"/>
    <x v="12"/>
    <x v="5"/>
    <n v="77070"/>
    <s v="Central"/>
    <s v="OFF-AP-10001205"/>
    <x v="1"/>
    <x v="9"/>
    <s v="Belkin 5 Outlet SurgeMaster Power Centers"/>
    <n v="87.168000000000006"/>
    <n v="8"/>
    <n v="0.8"/>
    <n v="-226.63679999999999"/>
  </r>
  <r>
    <n v="7177"/>
    <s v="US-2017-141677"/>
    <x v="606"/>
    <d v="2017-03-30T00:00:00"/>
    <x v="1"/>
    <s v="HK-14890"/>
    <s v="Heather Kirkland"/>
    <x v="1"/>
    <s v="United States"/>
    <x v="12"/>
    <x v="5"/>
    <n v="77070"/>
    <s v="Central"/>
    <s v="OFF-ST-10000344"/>
    <x v="1"/>
    <x v="4"/>
    <s v="Neat Ideas Personal Hanging Folder Files, Black"/>
    <n v="32.231999999999999"/>
    <n v="3"/>
    <n v="0.2"/>
    <n v="2.4174000000000002"/>
  </r>
  <r>
    <n v="7178"/>
    <s v="CA-2017-133067"/>
    <x v="464"/>
    <d v="2017-05-10T00:00:00"/>
    <x v="1"/>
    <s v="MY-18295"/>
    <s v="Muhammed Yedwab"/>
    <x v="1"/>
    <s v="United States"/>
    <x v="10"/>
    <x v="9"/>
    <n v="19140"/>
    <s v="East"/>
    <s v="OFF-BI-10002897"/>
    <x v="1"/>
    <x v="8"/>
    <s v="Black Avery Memo-Size 3-Ring Binder, 5 1/2&quot; x 8 1/2&quot;"/>
    <n v="2.202"/>
    <n v="2"/>
    <n v="0.7"/>
    <n v="-1.5414000000000001"/>
  </r>
  <r>
    <n v="7179"/>
    <s v="CA-2017-133067"/>
    <x v="464"/>
    <d v="2017-05-10T00:00:00"/>
    <x v="1"/>
    <s v="MY-18295"/>
    <s v="Muhammed Yedwab"/>
    <x v="1"/>
    <s v="United States"/>
    <x v="10"/>
    <x v="9"/>
    <n v="19140"/>
    <s v="East"/>
    <s v="OFF-BI-10003694"/>
    <x v="1"/>
    <x v="8"/>
    <s v="Avery 3 1/2&quot; Diskette Storage Pages, 10/Pack"/>
    <n v="9.3960000000000008"/>
    <n v="3"/>
    <n v="0.7"/>
    <n v="-7.5167999999999999"/>
  </r>
  <r>
    <n v="7180"/>
    <s v="US-2016-144351"/>
    <x v="696"/>
    <d v="2016-11-18T00:00:00"/>
    <x v="1"/>
    <s v="RC-19960"/>
    <s v="Ryan Crowe"/>
    <x v="0"/>
    <s v="United States"/>
    <x v="248"/>
    <x v="39"/>
    <n v="21215"/>
    <s v="East"/>
    <s v="TEC-PH-10001644"/>
    <x v="2"/>
    <x v="7"/>
    <s v="BlueLounge Milo Smartphone Stand, White/Metallic"/>
    <n v="89.97"/>
    <n v="3"/>
    <n v="0"/>
    <n v="25.191600000000001"/>
  </r>
  <r>
    <n v="7181"/>
    <s v="CA-2014-106054"/>
    <x v="1037"/>
    <d v="2014-01-07T00:00:00"/>
    <x v="2"/>
    <s v="JO-15145"/>
    <s v="Jack O'Briant"/>
    <x v="1"/>
    <s v="United States"/>
    <x v="417"/>
    <x v="32"/>
    <n v="30605"/>
    <s v="South"/>
    <s v="OFF-AR-10002399"/>
    <x v="1"/>
    <x v="6"/>
    <s v="Dixon Prang Watercolor Pencils, 10-Color Set with Brush"/>
    <n v="12.78"/>
    <n v="3"/>
    <n v="0"/>
    <n v="5.2397999999999998"/>
  </r>
  <r>
    <n v="7182"/>
    <s v="CA-2016-138667"/>
    <x v="797"/>
    <d v="2016-12-30T00:00:00"/>
    <x v="0"/>
    <s v="MW-18220"/>
    <s v="Mitch Webber"/>
    <x v="0"/>
    <s v="United States"/>
    <x v="152"/>
    <x v="24"/>
    <n v="43130"/>
    <s v="East"/>
    <s v="TEC-AC-10003063"/>
    <x v="2"/>
    <x v="11"/>
    <s v="Micro Innovations USB RF Wireless Keyboard with Mouse"/>
    <n v="40"/>
    <n v="2"/>
    <n v="0.2"/>
    <n v="0.5"/>
  </r>
  <r>
    <n v="7183"/>
    <s v="CA-2017-150609"/>
    <x v="504"/>
    <d v="2017-05-04T00:00:00"/>
    <x v="1"/>
    <s v="NZ-18565"/>
    <s v="Nick Zandusky"/>
    <x v="2"/>
    <s v="United States"/>
    <x v="1"/>
    <x v="1"/>
    <n v="90032"/>
    <s v="West"/>
    <s v="OFF-BI-10002071"/>
    <x v="1"/>
    <x v="8"/>
    <s v="Fellowes Black Plastic Comb Bindings"/>
    <n v="23.24"/>
    <n v="5"/>
    <n v="0.2"/>
    <n v="7.5529999999999999"/>
  </r>
  <r>
    <n v="7184"/>
    <s v="CA-2017-128853"/>
    <x v="81"/>
    <d v="2017-04-23T00:00:00"/>
    <x v="2"/>
    <s v="JM-15250"/>
    <s v="Janet Martin"/>
    <x v="0"/>
    <s v="United States"/>
    <x v="248"/>
    <x v="39"/>
    <n v="21215"/>
    <s v="East"/>
    <s v="FUR-CH-10004218"/>
    <x v="0"/>
    <x v="1"/>
    <s v="Global Fabric Manager's Chair, Dark Gray"/>
    <n v="908.82"/>
    <n v="9"/>
    <n v="0"/>
    <n v="227.20500000000001"/>
  </r>
  <r>
    <n v="7185"/>
    <s v="CA-2017-133102"/>
    <x v="629"/>
    <d v="2017-08-24T00:00:00"/>
    <x v="1"/>
    <s v="ED-13885"/>
    <s v="Emily Ducich"/>
    <x v="2"/>
    <s v="United States"/>
    <x v="12"/>
    <x v="5"/>
    <n v="77095"/>
    <s v="Central"/>
    <s v="OFF-SU-10000432"/>
    <x v="1"/>
    <x v="14"/>
    <s v="Acco Side-Punched Conventional Columnar Pads"/>
    <n v="5.5519999999999996"/>
    <n v="2"/>
    <n v="0.2"/>
    <n v="-1.0409999999999999"/>
  </r>
  <r>
    <n v="7186"/>
    <s v="CA-2017-133102"/>
    <x v="629"/>
    <d v="2017-08-24T00:00:00"/>
    <x v="1"/>
    <s v="ED-13885"/>
    <s v="Emily Ducich"/>
    <x v="2"/>
    <s v="United States"/>
    <x v="12"/>
    <x v="5"/>
    <n v="77095"/>
    <s v="Central"/>
    <s v="OFF-AR-10003183"/>
    <x v="1"/>
    <x v="6"/>
    <s v="Avery Fluorescent Highlighter Four-Color Set"/>
    <n v="8.016"/>
    <n v="3"/>
    <n v="0.2"/>
    <n v="1.002"/>
  </r>
  <r>
    <n v="7187"/>
    <s v="CA-2017-133102"/>
    <x v="629"/>
    <d v="2017-08-24T00:00:00"/>
    <x v="1"/>
    <s v="ED-13885"/>
    <s v="Emily Ducich"/>
    <x v="2"/>
    <s v="United States"/>
    <x v="12"/>
    <x v="5"/>
    <n v="77095"/>
    <s v="Central"/>
    <s v="FUR-CH-10002017"/>
    <x v="0"/>
    <x v="1"/>
    <s v="SAFCO Optional Arm Kit for Workspace Cribbage Stacking Chair"/>
    <n v="74.591999999999999"/>
    <n v="4"/>
    <n v="0.3"/>
    <n v="-2.1312000000000002"/>
  </r>
  <r>
    <n v="7188"/>
    <s v="CA-2017-133102"/>
    <x v="629"/>
    <d v="2017-08-24T00:00:00"/>
    <x v="1"/>
    <s v="ED-13885"/>
    <s v="Emily Ducich"/>
    <x v="2"/>
    <s v="United States"/>
    <x v="12"/>
    <x v="5"/>
    <n v="77095"/>
    <s v="Central"/>
    <s v="FUR-FU-10003247"/>
    <x v="0"/>
    <x v="5"/>
    <s v="36X48 HARDFLOOR CHAIRMAT"/>
    <n v="16.783999999999999"/>
    <n v="2"/>
    <n v="0.6"/>
    <n v="-22.238800000000001"/>
  </r>
  <r>
    <n v="7189"/>
    <s v="CA-2017-133102"/>
    <x v="629"/>
    <d v="2017-08-24T00:00:00"/>
    <x v="1"/>
    <s v="ED-13885"/>
    <s v="Emily Ducich"/>
    <x v="2"/>
    <s v="United States"/>
    <x v="12"/>
    <x v="5"/>
    <n v="77095"/>
    <s v="Central"/>
    <s v="OFF-AP-10001563"/>
    <x v="1"/>
    <x v="9"/>
    <s v="Belkin Premiere Surge Master II 8-outlet surge protector"/>
    <n v="38.863999999999997"/>
    <n v="4"/>
    <n v="0.8"/>
    <n v="-99.103200000000001"/>
  </r>
  <r>
    <n v="7190"/>
    <s v="CA-2016-164399"/>
    <x v="396"/>
    <d v="2016-11-15T00:00:00"/>
    <x v="2"/>
    <s v="DW-13480"/>
    <s v="Dianna Wilson"/>
    <x v="2"/>
    <s v="United States"/>
    <x v="70"/>
    <x v="1"/>
    <n v="92024"/>
    <s v="West"/>
    <s v="TEC-PH-10004908"/>
    <x v="2"/>
    <x v="7"/>
    <s v="Panasonic KX TS3282W Corded phone"/>
    <n v="203.976"/>
    <n v="3"/>
    <n v="0.2"/>
    <n v="25.497"/>
  </r>
  <r>
    <n v="7191"/>
    <s v="CA-2016-164399"/>
    <x v="396"/>
    <d v="2016-11-15T00:00:00"/>
    <x v="2"/>
    <s v="DW-13480"/>
    <s v="Dianna Wilson"/>
    <x v="2"/>
    <s v="United States"/>
    <x v="70"/>
    <x v="1"/>
    <n v="92024"/>
    <s v="West"/>
    <s v="FUR-TA-10003392"/>
    <x v="0"/>
    <x v="3"/>
    <s v="Global Adaptabilities Conference Tables"/>
    <n v="674.35199999999998"/>
    <n v="3"/>
    <n v="0.2"/>
    <n v="-8.4293999999999993"/>
  </r>
  <r>
    <n v="7192"/>
    <s v="CA-2016-116918"/>
    <x v="393"/>
    <d v="2016-10-06T00:00:00"/>
    <x v="0"/>
    <s v="JK-15205"/>
    <s v="Jamie Kunitz"/>
    <x v="0"/>
    <s v="United States"/>
    <x v="146"/>
    <x v="2"/>
    <n v="33012"/>
    <s v="South"/>
    <s v="OFF-BI-10004140"/>
    <x v="1"/>
    <x v="8"/>
    <s v="Avery Non-Stick Binders"/>
    <n v="5.3879999999999999"/>
    <n v="4"/>
    <n v="0.7"/>
    <n v="-4.49"/>
  </r>
  <r>
    <n v="7193"/>
    <s v="CA-2016-116918"/>
    <x v="393"/>
    <d v="2016-10-06T00:00:00"/>
    <x v="0"/>
    <s v="JK-15205"/>
    <s v="Jamie Kunitz"/>
    <x v="0"/>
    <s v="United States"/>
    <x v="146"/>
    <x v="2"/>
    <n v="33012"/>
    <s v="South"/>
    <s v="OFF-AR-10003631"/>
    <x v="1"/>
    <x v="6"/>
    <s v="Staples in misc. colors"/>
    <n v="30.975999999999999"/>
    <n v="8"/>
    <n v="0.2"/>
    <n v="5.0335999999999999"/>
  </r>
  <r>
    <n v="7194"/>
    <s v="CA-2016-110492"/>
    <x v="1151"/>
    <d v="2016-02-14T00:00:00"/>
    <x v="2"/>
    <s v="JS-15880"/>
    <s v="John Stevenson"/>
    <x v="0"/>
    <s v="United States"/>
    <x v="118"/>
    <x v="32"/>
    <n v="30318"/>
    <s v="South"/>
    <s v="OFF-ST-10003716"/>
    <x v="1"/>
    <x v="4"/>
    <s v="Tennsco Double-Tier Lockers"/>
    <n v="1350.12"/>
    <n v="6"/>
    <n v="0"/>
    <n v="175.51560000000001"/>
  </r>
  <r>
    <n v="7195"/>
    <s v="CA-2016-110492"/>
    <x v="1151"/>
    <d v="2016-02-14T00:00:00"/>
    <x v="2"/>
    <s v="JS-15880"/>
    <s v="John Stevenson"/>
    <x v="0"/>
    <s v="United States"/>
    <x v="118"/>
    <x v="32"/>
    <n v="30318"/>
    <s v="South"/>
    <s v="OFF-BI-10003274"/>
    <x v="1"/>
    <x v="8"/>
    <s v="Avery Durable Slant Ring Binders, No Labels"/>
    <n v="15.92"/>
    <n v="4"/>
    <n v="0"/>
    <n v="7.4824000000000002"/>
  </r>
  <r>
    <n v="7196"/>
    <s v="CA-2016-147683"/>
    <x v="373"/>
    <d v="2016-11-17T00:00:00"/>
    <x v="1"/>
    <s v="PO-19180"/>
    <s v="Philisse Overcash"/>
    <x v="2"/>
    <s v="United States"/>
    <x v="4"/>
    <x v="4"/>
    <n v="98103"/>
    <s v="West"/>
    <s v="FUR-FU-10004848"/>
    <x v="0"/>
    <x v="5"/>
    <s v="DAX Solid Wood Frames"/>
    <n v="19.54"/>
    <n v="2"/>
    <n v="0"/>
    <n v="7.2298"/>
  </r>
  <r>
    <n v="7197"/>
    <s v="CA-2014-116785"/>
    <x v="759"/>
    <d v="2014-04-30T00:00:00"/>
    <x v="1"/>
    <s v="MH-17290"/>
    <s v="Marc Harrigan"/>
    <x v="2"/>
    <s v="United States"/>
    <x v="1"/>
    <x v="1"/>
    <n v="90036"/>
    <s v="West"/>
    <s v="OFF-AR-10003504"/>
    <x v="1"/>
    <x v="6"/>
    <s v="Newell 347"/>
    <n v="21.4"/>
    <n v="5"/>
    <n v="0"/>
    <n v="6.2060000000000004"/>
  </r>
  <r>
    <n v="7198"/>
    <s v="CA-2014-116785"/>
    <x v="759"/>
    <d v="2014-04-30T00:00:00"/>
    <x v="1"/>
    <s v="MH-17290"/>
    <s v="Marc Harrigan"/>
    <x v="2"/>
    <s v="United States"/>
    <x v="1"/>
    <x v="1"/>
    <n v="90036"/>
    <s v="West"/>
    <s v="OFF-LA-10000305"/>
    <x v="1"/>
    <x v="2"/>
    <s v="Avery 495"/>
    <n v="12.6"/>
    <n v="2"/>
    <n v="0"/>
    <n v="5.7960000000000003"/>
  </r>
  <r>
    <n v="7199"/>
    <s v="US-2015-156797"/>
    <x v="1067"/>
    <d v="2015-08-15T00:00:00"/>
    <x v="1"/>
    <s v="PO-19180"/>
    <s v="Philisse Overcash"/>
    <x v="2"/>
    <s v="United States"/>
    <x v="20"/>
    <x v="15"/>
    <n v="10035"/>
    <s v="East"/>
    <s v="OFF-AR-10001427"/>
    <x v="1"/>
    <x v="6"/>
    <s v="Newell 330"/>
    <n v="11.96"/>
    <n v="2"/>
    <n v="0"/>
    <n v="3.1095999999999999"/>
  </r>
  <r>
    <n v="7200"/>
    <s v="US-2015-156797"/>
    <x v="1067"/>
    <d v="2015-08-15T00:00:00"/>
    <x v="1"/>
    <s v="PO-19180"/>
    <s v="Philisse Overcash"/>
    <x v="2"/>
    <s v="United States"/>
    <x v="20"/>
    <x v="15"/>
    <n v="10035"/>
    <s v="East"/>
    <s v="TEC-PH-10004614"/>
    <x v="2"/>
    <x v="7"/>
    <s v="AT&amp;T 841000 Phone"/>
    <n v="138"/>
    <n v="2"/>
    <n v="0"/>
    <n v="34.5"/>
  </r>
  <r>
    <n v="7201"/>
    <s v="CA-2016-104276"/>
    <x v="581"/>
    <d v="2016-12-03T00:00:00"/>
    <x v="1"/>
    <s v="HF-14995"/>
    <s v="Herbert Flentye"/>
    <x v="0"/>
    <s v="United States"/>
    <x v="2"/>
    <x v="2"/>
    <n v="33311"/>
    <s v="South"/>
    <s v="TEC-PH-10001944"/>
    <x v="2"/>
    <x v="7"/>
    <s v="Wi-Ex zBoost YX540 Cellular Phone Signal Booster"/>
    <n v="116.76"/>
    <n v="1"/>
    <n v="0.2"/>
    <n v="14.595000000000001"/>
  </r>
  <r>
    <n v="7202"/>
    <s v="CA-2016-104276"/>
    <x v="581"/>
    <d v="2016-12-03T00:00:00"/>
    <x v="1"/>
    <s v="HF-14995"/>
    <s v="Herbert Flentye"/>
    <x v="0"/>
    <s v="United States"/>
    <x v="2"/>
    <x v="2"/>
    <n v="33311"/>
    <s v="South"/>
    <s v="FUR-TA-10001039"/>
    <x v="0"/>
    <x v="3"/>
    <s v="KI Adjustable-Height Table"/>
    <n v="331.02300000000002"/>
    <n v="7"/>
    <n v="0.45"/>
    <n v="-114.35339999999999"/>
  </r>
  <r>
    <n v="7203"/>
    <s v="CA-2016-120369"/>
    <x v="99"/>
    <d v="2016-10-28T00:00:00"/>
    <x v="3"/>
    <s v="VB-21745"/>
    <s v="Victoria Brennan"/>
    <x v="1"/>
    <s v="United States"/>
    <x v="30"/>
    <x v="15"/>
    <n v="14609"/>
    <s v="East"/>
    <s v="FUR-FU-10003806"/>
    <x v="0"/>
    <x v="5"/>
    <s v="Tenex Chairmat w/ Average Lip, 45&quot; x 53&quot;"/>
    <n v="756.8"/>
    <n v="5"/>
    <n v="0"/>
    <n v="75.680000000000007"/>
  </r>
  <r>
    <n v="7204"/>
    <s v="CA-2014-118276"/>
    <x v="282"/>
    <d v="2015-01-02T00:00:00"/>
    <x v="1"/>
    <s v="MG-17890"/>
    <s v="Michael Granlund"/>
    <x v="2"/>
    <s v="United States"/>
    <x v="490"/>
    <x v="10"/>
    <n v="60174"/>
    <s v="Central"/>
    <s v="FUR-FU-10002111"/>
    <x v="0"/>
    <x v="5"/>
    <s v="Master Caster Door Stop, Large Brown"/>
    <n v="8.7360000000000007"/>
    <n v="3"/>
    <n v="0.6"/>
    <n v="-4.8048000000000002"/>
  </r>
  <r>
    <n v="7205"/>
    <s v="CA-2015-136658"/>
    <x v="229"/>
    <d v="2015-09-17T00:00:00"/>
    <x v="1"/>
    <s v="BO-11425"/>
    <s v="Bobby Odegard"/>
    <x v="0"/>
    <s v="United States"/>
    <x v="20"/>
    <x v="15"/>
    <n v="10024"/>
    <s v="East"/>
    <s v="OFF-AR-10000817"/>
    <x v="1"/>
    <x v="6"/>
    <s v="Manco Dry-Lighter Erasable Highlighter"/>
    <n v="6.08"/>
    <n v="2"/>
    <n v="0"/>
    <n v="2.0672000000000001"/>
  </r>
  <r>
    <n v="7206"/>
    <s v="CA-2017-137414"/>
    <x v="280"/>
    <d v="2017-10-06T00:00:00"/>
    <x v="1"/>
    <s v="CM-12115"/>
    <s v="Chad McGuire"/>
    <x v="0"/>
    <s v="United States"/>
    <x v="8"/>
    <x v="1"/>
    <n v="94109"/>
    <s v="West"/>
    <s v="FUR-FU-10001424"/>
    <x v="0"/>
    <x v="5"/>
    <s v="Dax Clear Box Frame"/>
    <n v="17.46"/>
    <n v="2"/>
    <n v="0"/>
    <n v="5.9363999999999999"/>
  </r>
  <r>
    <n v="7207"/>
    <s v="CA-2017-137414"/>
    <x v="280"/>
    <d v="2017-10-06T00:00:00"/>
    <x v="1"/>
    <s v="CM-12115"/>
    <s v="Chad McGuire"/>
    <x v="0"/>
    <s v="United States"/>
    <x v="8"/>
    <x v="1"/>
    <n v="94109"/>
    <s v="West"/>
    <s v="TEC-MA-10002930"/>
    <x v="2"/>
    <x v="15"/>
    <s v="Ricoh - Ink Collector Unit for GX3000 Series Printers"/>
    <n v="369.16"/>
    <n v="11"/>
    <n v="0.2"/>
    <n v="32.301499999999997"/>
  </r>
  <r>
    <n v="7208"/>
    <s v="CA-2016-143476"/>
    <x v="108"/>
    <d v="2016-09-13T00:00:00"/>
    <x v="2"/>
    <s v="LC-16930"/>
    <s v="Linda Cazamias"/>
    <x v="1"/>
    <s v="United States"/>
    <x v="42"/>
    <x v="16"/>
    <n v="85023"/>
    <s v="West"/>
    <s v="OFF-AR-10003759"/>
    <x v="1"/>
    <x v="6"/>
    <s v="Crayola Anti Dust Chalk, 12/Pack"/>
    <n v="2.9119999999999999"/>
    <n v="2"/>
    <n v="0.2"/>
    <n v="0.91"/>
  </r>
  <r>
    <n v="7209"/>
    <s v="CA-2016-143476"/>
    <x v="108"/>
    <d v="2016-09-13T00:00:00"/>
    <x v="2"/>
    <s v="LC-16930"/>
    <s v="Linda Cazamias"/>
    <x v="1"/>
    <s v="United States"/>
    <x v="42"/>
    <x v="16"/>
    <n v="85023"/>
    <s v="West"/>
    <s v="OFF-PA-10001837"/>
    <x v="1"/>
    <x v="10"/>
    <s v="Xerox 1976"/>
    <n v="20.736000000000001"/>
    <n v="4"/>
    <n v="0.2"/>
    <n v="7.2576000000000001"/>
  </r>
  <r>
    <n v="7210"/>
    <s v="CA-2016-143476"/>
    <x v="108"/>
    <d v="2016-09-13T00:00:00"/>
    <x v="2"/>
    <s v="LC-16930"/>
    <s v="Linda Cazamias"/>
    <x v="1"/>
    <s v="United States"/>
    <x v="42"/>
    <x v="16"/>
    <n v="85023"/>
    <s v="West"/>
    <s v="OFF-PA-10001667"/>
    <x v="1"/>
    <x v="10"/>
    <s v="Great White Multi-Use Recycled Paper (20Lb. and 84 Bright)"/>
    <n v="9.5679999999999996"/>
    <n v="2"/>
    <n v="0.2"/>
    <n v="2.99"/>
  </r>
  <r>
    <n v="7211"/>
    <s v="US-2016-119046"/>
    <x v="799"/>
    <d v="2016-06-06T00:00:00"/>
    <x v="1"/>
    <s v="EH-13765"/>
    <s v="Edward Hooks"/>
    <x v="1"/>
    <s v="United States"/>
    <x v="4"/>
    <x v="4"/>
    <n v="98115"/>
    <s v="West"/>
    <s v="OFF-PA-10000246"/>
    <x v="1"/>
    <x v="10"/>
    <s v="Riverleaf Stik-Withit Designer Note Cubes"/>
    <n v="30.18"/>
    <n v="3"/>
    <n v="0"/>
    <n v="13.8828"/>
  </r>
  <r>
    <n v="7212"/>
    <s v="US-2016-119046"/>
    <x v="799"/>
    <d v="2016-06-06T00:00:00"/>
    <x v="1"/>
    <s v="EH-13765"/>
    <s v="Edward Hooks"/>
    <x v="1"/>
    <s v="United States"/>
    <x v="4"/>
    <x v="4"/>
    <n v="98115"/>
    <s v="West"/>
    <s v="OFF-BI-10001078"/>
    <x v="1"/>
    <x v="8"/>
    <s v="Acco PRESSTEX Data Binder with Storage Hooks, Dark Blue, 14 7/8&quot; X 11&quot;"/>
    <n v="51.648000000000003"/>
    <n v="12"/>
    <n v="0.2"/>
    <n v="18.7224"/>
  </r>
  <r>
    <n v="7213"/>
    <s v="US-2016-119046"/>
    <x v="799"/>
    <d v="2016-06-06T00:00:00"/>
    <x v="1"/>
    <s v="EH-13765"/>
    <s v="Edward Hooks"/>
    <x v="1"/>
    <s v="United States"/>
    <x v="4"/>
    <x v="4"/>
    <n v="98115"/>
    <s v="West"/>
    <s v="OFF-BI-10000138"/>
    <x v="1"/>
    <x v="8"/>
    <s v="Acco Translucent Poly Ring Binders"/>
    <n v="11.231999999999999"/>
    <n v="3"/>
    <n v="0.2"/>
    <n v="3.9312"/>
  </r>
  <r>
    <n v="7214"/>
    <s v="CA-2017-154949"/>
    <x v="453"/>
    <d v="2017-10-19T00:00:00"/>
    <x v="1"/>
    <s v="MC-17275"/>
    <s v="Marc Crier"/>
    <x v="0"/>
    <s v="United States"/>
    <x v="491"/>
    <x v="1"/>
    <n v="93010"/>
    <s v="West"/>
    <s v="OFF-LA-10002034"/>
    <x v="1"/>
    <x v="2"/>
    <s v="Avery 478"/>
    <n v="14.73"/>
    <n v="3"/>
    <n v="0"/>
    <n v="7.2176999999999998"/>
  </r>
  <r>
    <n v="7215"/>
    <s v="CA-2015-103072"/>
    <x v="874"/>
    <d v="2015-09-30T00:00:00"/>
    <x v="0"/>
    <s v="HW-14935"/>
    <s v="Helen Wasserman"/>
    <x v="1"/>
    <s v="United States"/>
    <x v="66"/>
    <x v="12"/>
    <n v="48205"/>
    <s v="Central"/>
    <s v="OFF-AR-10000127"/>
    <x v="1"/>
    <x v="6"/>
    <s v="Newell 321"/>
    <n v="16.399999999999999"/>
    <n v="5"/>
    <n v="0"/>
    <n v="4.7560000000000002"/>
  </r>
  <r>
    <n v="7216"/>
    <s v="CA-2015-103072"/>
    <x v="874"/>
    <d v="2015-09-30T00:00:00"/>
    <x v="0"/>
    <s v="HW-14935"/>
    <s v="Helen Wasserman"/>
    <x v="1"/>
    <s v="United States"/>
    <x v="66"/>
    <x v="12"/>
    <n v="48205"/>
    <s v="Central"/>
    <s v="OFF-PA-10003172"/>
    <x v="1"/>
    <x v="10"/>
    <s v="Xerox 1996"/>
    <n v="25.92"/>
    <n v="4"/>
    <n v="0"/>
    <n v="12.441599999999999"/>
  </r>
  <r>
    <n v="7217"/>
    <s v="CA-2015-150770"/>
    <x v="910"/>
    <d v="2015-05-06T00:00:00"/>
    <x v="2"/>
    <s v="LC-16870"/>
    <s v="Lena Cacioppo"/>
    <x v="0"/>
    <s v="United States"/>
    <x v="8"/>
    <x v="1"/>
    <n v="94109"/>
    <s v="West"/>
    <s v="OFF-AR-10001246"/>
    <x v="1"/>
    <x v="6"/>
    <s v="Newell 317"/>
    <n v="8.82"/>
    <n v="3"/>
    <n v="0"/>
    <n v="2.5577999999999999"/>
  </r>
  <r>
    <n v="7218"/>
    <s v="CA-2015-150770"/>
    <x v="910"/>
    <d v="2015-05-06T00:00:00"/>
    <x v="2"/>
    <s v="LC-16870"/>
    <s v="Lena Cacioppo"/>
    <x v="0"/>
    <s v="United States"/>
    <x v="8"/>
    <x v="1"/>
    <n v="94109"/>
    <s v="West"/>
    <s v="OFF-BI-10002026"/>
    <x v="1"/>
    <x v="8"/>
    <s v="Ibico Recycled Linen-Style Covers"/>
    <n v="62.496000000000002"/>
    <n v="2"/>
    <n v="0.2"/>
    <n v="21.8736"/>
  </r>
  <r>
    <n v="7219"/>
    <s v="CA-2015-150770"/>
    <x v="910"/>
    <d v="2015-05-06T00:00:00"/>
    <x v="2"/>
    <s v="LC-16870"/>
    <s v="Lena Cacioppo"/>
    <x v="0"/>
    <s v="United States"/>
    <x v="8"/>
    <x v="1"/>
    <n v="94109"/>
    <s v="West"/>
    <s v="TEC-AC-10000844"/>
    <x v="2"/>
    <x v="11"/>
    <s v="Logitech Gaming G510s - Keyboard"/>
    <n v="339.96"/>
    <n v="4"/>
    <n v="0"/>
    <n v="122.3856"/>
  </r>
  <r>
    <n v="7220"/>
    <s v="CA-2015-150770"/>
    <x v="910"/>
    <d v="2015-05-06T00:00:00"/>
    <x v="2"/>
    <s v="LC-16870"/>
    <s v="Lena Cacioppo"/>
    <x v="0"/>
    <s v="United States"/>
    <x v="8"/>
    <x v="1"/>
    <n v="94109"/>
    <s v="West"/>
    <s v="OFF-BI-10001575"/>
    <x v="1"/>
    <x v="8"/>
    <s v="GBC Linen Binding Covers"/>
    <n v="49.567999999999998"/>
    <n v="2"/>
    <n v="0.2"/>
    <n v="17.348800000000001"/>
  </r>
  <r>
    <n v="7221"/>
    <s v="CA-2017-154760"/>
    <x v="1152"/>
    <d v="2017-01-13T00:00:00"/>
    <x v="1"/>
    <s v="BP-11290"/>
    <s v="Beth Paige"/>
    <x v="0"/>
    <s v="United States"/>
    <x v="10"/>
    <x v="9"/>
    <n v="19140"/>
    <s v="East"/>
    <s v="OFF-BI-10004632"/>
    <x v="1"/>
    <x v="8"/>
    <s v="Ibico Hi-Tech Manual Binding System"/>
    <n v="274.49099999999999"/>
    <n v="3"/>
    <n v="0.7"/>
    <n v="-228.74250000000001"/>
  </r>
  <r>
    <n v="7222"/>
    <s v="US-2017-104437"/>
    <x v="678"/>
    <d v="2017-01-31T00:00:00"/>
    <x v="1"/>
    <s v="TG-21310"/>
    <s v="Toby Gnade"/>
    <x v="0"/>
    <s v="United States"/>
    <x v="20"/>
    <x v="15"/>
    <n v="10035"/>
    <s v="East"/>
    <s v="TEC-PH-10000193"/>
    <x v="2"/>
    <x v="7"/>
    <s v="Jensen SMPS-640 - speaker phone"/>
    <n v="137.94"/>
    <n v="3"/>
    <n v="0"/>
    <n v="35.864400000000003"/>
  </r>
  <r>
    <n v="7223"/>
    <s v="CA-2017-113075"/>
    <x v="264"/>
    <d v="2017-09-06T00:00:00"/>
    <x v="1"/>
    <s v="MC-18100"/>
    <s v="Mick Crebagga"/>
    <x v="0"/>
    <s v="United States"/>
    <x v="22"/>
    <x v="10"/>
    <n v="60623"/>
    <s v="Central"/>
    <s v="TEC-AC-10003441"/>
    <x v="2"/>
    <x v="11"/>
    <s v="Kingston Digital DataTraveler 32GB USB 2.0"/>
    <n v="40.68"/>
    <n v="3"/>
    <n v="0.2"/>
    <n v="-7.1189999999999998"/>
  </r>
  <r>
    <n v="7224"/>
    <s v="CA-2016-109953"/>
    <x v="216"/>
    <d v="2016-07-18T00:00:00"/>
    <x v="1"/>
    <s v="RB-19360"/>
    <s v="Raymond Buch"/>
    <x v="0"/>
    <s v="United States"/>
    <x v="8"/>
    <x v="1"/>
    <n v="94122"/>
    <s v="West"/>
    <s v="TEC-PH-10004093"/>
    <x v="2"/>
    <x v="7"/>
    <s v="Panasonic Kx-TS550"/>
    <n v="110.376"/>
    <n v="3"/>
    <n v="0.2"/>
    <n v="12.417299999999999"/>
  </r>
  <r>
    <n v="7225"/>
    <s v="CA-2016-109953"/>
    <x v="216"/>
    <d v="2016-07-18T00:00:00"/>
    <x v="1"/>
    <s v="RB-19360"/>
    <s v="Raymond Buch"/>
    <x v="0"/>
    <s v="United States"/>
    <x v="8"/>
    <x v="1"/>
    <n v="94122"/>
    <s v="West"/>
    <s v="OFF-AP-10002998"/>
    <x v="1"/>
    <x v="9"/>
    <s v="Holmes 99% HEPA Air Purifier"/>
    <n v="151.62"/>
    <n v="7"/>
    <n v="0"/>
    <n v="50.034599999999998"/>
  </r>
  <r>
    <n v="7226"/>
    <s v="CA-2016-109953"/>
    <x v="216"/>
    <d v="2016-07-18T00:00:00"/>
    <x v="1"/>
    <s v="RB-19360"/>
    <s v="Raymond Buch"/>
    <x v="0"/>
    <s v="United States"/>
    <x v="8"/>
    <x v="1"/>
    <n v="94122"/>
    <s v="West"/>
    <s v="FUR-FU-10000073"/>
    <x v="0"/>
    <x v="5"/>
    <s v="Deflect-O Glasstique Clear Desk Accessories"/>
    <n v="30.8"/>
    <n v="4"/>
    <n v="0"/>
    <n v="10.164"/>
  </r>
  <r>
    <n v="7227"/>
    <s v="CA-2017-127397"/>
    <x v="642"/>
    <d v="2017-02-28T00:00:00"/>
    <x v="1"/>
    <s v="ES-14080"/>
    <s v="Erin Smith"/>
    <x v="1"/>
    <s v="United States"/>
    <x v="10"/>
    <x v="9"/>
    <n v="19134"/>
    <s v="East"/>
    <s v="OFF-PA-10001125"/>
    <x v="1"/>
    <x v="10"/>
    <s v="Xerox 1988"/>
    <n v="123.92"/>
    <n v="5"/>
    <n v="0.2"/>
    <n v="38.725000000000001"/>
  </r>
  <r>
    <n v="7228"/>
    <s v="CA-2017-127397"/>
    <x v="642"/>
    <d v="2017-02-28T00:00:00"/>
    <x v="1"/>
    <s v="ES-14080"/>
    <s v="Erin Smith"/>
    <x v="1"/>
    <s v="United States"/>
    <x v="10"/>
    <x v="9"/>
    <n v="19134"/>
    <s v="East"/>
    <s v="TEC-AC-10003033"/>
    <x v="2"/>
    <x v="11"/>
    <s v="Plantronics CS510 - Over-the-Head monaural Wireless Headset System"/>
    <n v="1319.8"/>
    <n v="5"/>
    <n v="0.2"/>
    <n v="214.4675"/>
  </r>
  <r>
    <n v="7229"/>
    <s v="CA-2014-157546"/>
    <x v="836"/>
    <d v="2014-07-22T00:00:00"/>
    <x v="2"/>
    <s v="RD-19720"/>
    <s v="Roger Demir"/>
    <x v="0"/>
    <s v="United States"/>
    <x v="8"/>
    <x v="1"/>
    <n v="94122"/>
    <s v="West"/>
    <s v="OFF-BI-10002498"/>
    <x v="1"/>
    <x v="8"/>
    <s v="Clear Mylar Reinforcing Strips"/>
    <n v="89.712000000000003"/>
    <n v="6"/>
    <n v="0.2"/>
    <n v="30.277799999999999"/>
  </r>
  <r>
    <n v="7230"/>
    <s v="CA-2014-157546"/>
    <x v="836"/>
    <d v="2014-07-22T00:00:00"/>
    <x v="2"/>
    <s v="RD-19720"/>
    <s v="Roger Demir"/>
    <x v="0"/>
    <s v="United States"/>
    <x v="8"/>
    <x v="1"/>
    <n v="94122"/>
    <s v="West"/>
    <s v="OFF-PA-10004569"/>
    <x v="1"/>
    <x v="10"/>
    <s v="Wirebound Message Books, Two 4 1/4&quot; x 5&quot; Forms per Page"/>
    <n v="22.83"/>
    <n v="3"/>
    <n v="0"/>
    <n v="10.7301"/>
  </r>
  <r>
    <n v="7231"/>
    <s v="CA-2017-153843"/>
    <x v="677"/>
    <d v="2017-03-15T00:00:00"/>
    <x v="2"/>
    <s v="SC-20380"/>
    <s v="Shahid Collister"/>
    <x v="0"/>
    <s v="United States"/>
    <x v="54"/>
    <x v="29"/>
    <n v="6824"/>
    <s v="East"/>
    <s v="OFF-BI-10002353"/>
    <x v="1"/>
    <x v="8"/>
    <s v="GBC VeloBind Cover Sets"/>
    <n v="30.88"/>
    <n v="2"/>
    <n v="0"/>
    <n v="15.44"/>
  </r>
  <r>
    <n v="7232"/>
    <s v="CA-2017-153843"/>
    <x v="677"/>
    <d v="2017-03-15T00:00:00"/>
    <x v="2"/>
    <s v="SC-20380"/>
    <s v="Shahid Collister"/>
    <x v="0"/>
    <s v="United States"/>
    <x v="54"/>
    <x v="29"/>
    <n v="6824"/>
    <s v="East"/>
    <s v="OFF-AP-10001564"/>
    <x v="1"/>
    <x v="9"/>
    <s v="Hoover Commercial Lightweight Upright Vacuum with E-Z Empty Dirt Cup"/>
    <n v="465.16"/>
    <n v="2"/>
    <n v="0"/>
    <n v="120.94159999999999"/>
  </r>
  <r>
    <n v="7233"/>
    <s v="CA-2017-153843"/>
    <x v="677"/>
    <d v="2017-03-15T00:00:00"/>
    <x v="2"/>
    <s v="SC-20380"/>
    <s v="Shahid Collister"/>
    <x v="0"/>
    <s v="United States"/>
    <x v="54"/>
    <x v="29"/>
    <n v="6824"/>
    <s v="East"/>
    <s v="OFF-PA-10003673"/>
    <x v="1"/>
    <x v="10"/>
    <s v="Strathmore Photo Mount Cards"/>
    <n v="27.12"/>
    <n v="4"/>
    <n v="0"/>
    <n v="12.475199999999999"/>
  </r>
  <r>
    <n v="7234"/>
    <s v="CA-2016-137337"/>
    <x v="387"/>
    <d v="2016-03-12T00:00:00"/>
    <x v="1"/>
    <s v="GB-14575"/>
    <s v="Giulietta Baptist"/>
    <x v="0"/>
    <s v="United States"/>
    <x v="20"/>
    <x v="15"/>
    <n v="10011"/>
    <s v="East"/>
    <s v="FUR-FU-10003347"/>
    <x v="0"/>
    <x v="5"/>
    <s v="Coloredge Poster Frame"/>
    <n v="113.6"/>
    <n v="8"/>
    <n v="0"/>
    <n v="44.304000000000002"/>
  </r>
  <r>
    <n v="7235"/>
    <s v="CA-2016-137337"/>
    <x v="387"/>
    <d v="2016-03-12T00:00:00"/>
    <x v="1"/>
    <s v="GB-14575"/>
    <s v="Giulietta Baptist"/>
    <x v="0"/>
    <s v="United States"/>
    <x v="20"/>
    <x v="15"/>
    <n v="10011"/>
    <s v="East"/>
    <s v="OFF-PA-10001934"/>
    <x v="1"/>
    <x v="10"/>
    <s v="Xerox 1993"/>
    <n v="12.96"/>
    <n v="2"/>
    <n v="0"/>
    <n v="6.3503999999999996"/>
  </r>
  <r>
    <n v="7236"/>
    <s v="CA-2016-137337"/>
    <x v="387"/>
    <d v="2016-03-12T00:00:00"/>
    <x v="1"/>
    <s v="GB-14575"/>
    <s v="Giulietta Baptist"/>
    <x v="0"/>
    <s v="United States"/>
    <x v="20"/>
    <x v="15"/>
    <n v="10011"/>
    <s v="East"/>
    <s v="OFF-BI-10000632"/>
    <x v="1"/>
    <x v="8"/>
    <s v="Satellite Sectional Post Binders"/>
    <n v="69.456000000000003"/>
    <n v="2"/>
    <n v="0.2"/>
    <n v="22.5732"/>
  </r>
  <r>
    <n v="7237"/>
    <s v="CA-2014-138737"/>
    <x v="1035"/>
    <d v="2014-12-10T00:00:00"/>
    <x v="2"/>
    <s v="FP-14320"/>
    <s v="Frank Preis"/>
    <x v="0"/>
    <s v="United States"/>
    <x v="1"/>
    <x v="1"/>
    <n v="90049"/>
    <s v="West"/>
    <s v="OFF-AR-10003190"/>
    <x v="1"/>
    <x v="6"/>
    <s v="Newell 32"/>
    <n v="8.64"/>
    <n v="3"/>
    <n v="0"/>
    <n v="2.4192"/>
  </r>
  <r>
    <n v="7238"/>
    <s v="CA-2016-164924"/>
    <x v="212"/>
    <d v="2016-07-10T00:00:00"/>
    <x v="3"/>
    <s v="EA-14035"/>
    <s v="Erin Ashbrook"/>
    <x v="1"/>
    <s v="United States"/>
    <x v="10"/>
    <x v="9"/>
    <n v="19143"/>
    <s v="East"/>
    <s v="TEC-MA-10000904"/>
    <x v="2"/>
    <x v="15"/>
    <s v="Brother MFC-9340CDW LED All-In-One Printer, Copier Scanner"/>
    <n v="341.99099999999999"/>
    <n v="3"/>
    <n v="0.7"/>
    <n v="-319.19159999999999"/>
  </r>
  <r>
    <n v="7239"/>
    <s v="CA-2016-101651"/>
    <x v="435"/>
    <d v="2016-12-30T00:00:00"/>
    <x v="1"/>
    <s v="SC-20305"/>
    <s v="Sean Christensen"/>
    <x v="0"/>
    <s v="United States"/>
    <x v="49"/>
    <x v="1"/>
    <n v="95123"/>
    <s v="West"/>
    <s v="FUR-FU-10000771"/>
    <x v="0"/>
    <x v="5"/>
    <s v="Eldon 200 Class Desk Accessories, Smoke"/>
    <n v="43.96"/>
    <n v="7"/>
    <n v="0"/>
    <n v="18.463200000000001"/>
  </r>
  <r>
    <n v="7240"/>
    <s v="CA-2016-101651"/>
    <x v="435"/>
    <d v="2016-12-30T00:00:00"/>
    <x v="1"/>
    <s v="SC-20305"/>
    <s v="Sean Christensen"/>
    <x v="0"/>
    <s v="United States"/>
    <x v="49"/>
    <x v="1"/>
    <n v="95123"/>
    <s v="West"/>
    <s v="OFF-EN-10001990"/>
    <x v="1"/>
    <x v="12"/>
    <s v="Staple envelope"/>
    <n v="39.76"/>
    <n v="7"/>
    <n v="0"/>
    <n v="18.687200000000001"/>
  </r>
  <r>
    <n v="7241"/>
    <s v="CA-2017-136651"/>
    <x v="756"/>
    <d v="2017-04-25T00:00:00"/>
    <x v="0"/>
    <s v="JF-15355"/>
    <s v="Jay Fein"/>
    <x v="0"/>
    <s v="United States"/>
    <x v="45"/>
    <x v="1"/>
    <n v="91104"/>
    <s v="West"/>
    <s v="FUR-FU-10002445"/>
    <x v="0"/>
    <x v="5"/>
    <s v="DAX Two-Tone Rosewood/Black Document Frame, Desktop, 5 x 7"/>
    <n v="66.36"/>
    <n v="7"/>
    <n v="0"/>
    <n v="26.544"/>
  </r>
  <r>
    <n v="7242"/>
    <s v="CA-2017-136651"/>
    <x v="756"/>
    <d v="2017-04-25T00:00:00"/>
    <x v="0"/>
    <s v="JF-15355"/>
    <s v="Jay Fein"/>
    <x v="0"/>
    <s v="United States"/>
    <x v="45"/>
    <x v="1"/>
    <n v="91104"/>
    <s v="West"/>
    <s v="OFF-BI-10003638"/>
    <x v="1"/>
    <x v="8"/>
    <s v="GBC Durable Plastic Covers"/>
    <n v="92.88"/>
    <n v="6"/>
    <n v="0.2"/>
    <n v="30.186"/>
  </r>
  <r>
    <n v="7243"/>
    <s v="CA-2017-136651"/>
    <x v="756"/>
    <d v="2017-04-25T00:00:00"/>
    <x v="0"/>
    <s v="JF-15355"/>
    <s v="Jay Fein"/>
    <x v="0"/>
    <s v="United States"/>
    <x v="45"/>
    <x v="1"/>
    <n v="91104"/>
    <s v="West"/>
    <s v="FUR-FU-10004864"/>
    <x v="0"/>
    <x v="5"/>
    <s v="Eldon 500 Class Desk Accessories"/>
    <n v="24.14"/>
    <n v="2"/>
    <n v="0"/>
    <n v="7.9661999999999997"/>
  </r>
  <r>
    <n v="7244"/>
    <s v="CA-2017-118892"/>
    <x v="629"/>
    <d v="2017-08-22T00:00:00"/>
    <x v="0"/>
    <s v="TP-21415"/>
    <s v="Tom Prescott"/>
    <x v="0"/>
    <s v="United States"/>
    <x v="10"/>
    <x v="9"/>
    <n v="19134"/>
    <s v="East"/>
    <s v="FUR-CH-10002024"/>
    <x v="0"/>
    <x v="1"/>
    <s v="HON 5400 Series Task Chairs for Big and Tall"/>
    <n v="4416.174"/>
    <n v="9"/>
    <n v="0.3"/>
    <n v="-630.88199999999995"/>
  </r>
  <r>
    <n v="7245"/>
    <s v="US-2017-151127"/>
    <x v="1053"/>
    <d v="2017-05-25T00:00:00"/>
    <x v="2"/>
    <s v="RL-19615"/>
    <s v="Rob Lucas"/>
    <x v="0"/>
    <s v="United States"/>
    <x v="1"/>
    <x v="1"/>
    <n v="90049"/>
    <s v="West"/>
    <s v="OFF-AR-10002445"/>
    <x v="1"/>
    <x v="6"/>
    <s v="SANFORD Major Accent Highlighters"/>
    <n v="49.56"/>
    <n v="7"/>
    <n v="0"/>
    <n v="18.832799999999999"/>
  </r>
  <r>
    <n v="7246"/>
    <s v="CA-2017-145807"/>
    <x v="839"/>
    <d v="2017-02-13T00:00:00"/>
    <x v="1"/>
    <s v="SB-20170"/>
    <s v="Sarah Bern"/>
    <x v="0"/>
    <s v="United States"/>
    <x v="1"/>
    <x v="1"/>
    <n v="90032"/>
    <s v="West"/>
    <s v="OFF-ST-10001370"/>
    <x v="1"/>
    <x v="4"/>
    <s v="Sensible Storage WireTech Storage Systems"/>
    <n v="354.9"/>
    <n v="5"/>
    <n v="0"/>
    <n v="17.745000000000001"/>
  </r>
  <r>
    <n v="7247"/>
    <s v="US-2014-127978"/>
    <x v="223"/>
    <d v="2014-03-08T00:00:00"/>
    <x v="1"/>
    <s v="JS-15595"/>
    <s v="Jill Stevenson"/>
    <x v="1"/>
    <s v="United States"/>
    <x v="38"/>
    <x v="24"/>
    <n v="43229"/>
    <s v="East"/>
    <s v="OFF-LA-10000305"/>
    <x v="1"/>
    <x v="2"/>
    <s v="Avery 495"/>
    <n v="15.12"/>
    <n v="3"/>
    <n v="0.2"/>
    <n v="4.9139999999999997"/>
  </r>
  <r>
    <n v="7248"/>
    <s v="US-2014-127978"/>
    <x v="223"/>
    <d v="2014-03-08T00:00:00"/>
    <x v="1"/>
    <s v="JS-15595"/>
    <s v="Jill Stevenson"/>
    <x v="1"/>
    <s v="United States"/>
    <x v="38"/>
    <x v="24"/>
    <n v="43229"/>
    <s v="East"/>
    <s v="FUR-BO-10001972"/>
    <x v="0"/>
    <x v="0"/>
    <s v="O'Sullivan 4-Shelf Bookcase in Odessa Pine"/>
    <n v="302.45"/>
    <n v="5"/>
    <n v="0.5"/>
    <n v="-199.61699999999999"/>
  </r>
  <r>
    <n v="7249"/>
    <s v="US-2014-127978"/>
    <x v="223"/>
    <d v="2014-03-08T00:00:00"/>
    <x v="1"/>
    <s v="JS-15595"/>
    <s v="Jill Stevenson"/>
    <x v="1"/>
    <s v="United States"/>
    <x v="38"/>
    <x v="24"/>
    <n v="43229"/>
    <s v="East"/>
    <s v="OFF-ST-10002486"/>
    <x v="1"/>
    <x v="4"/>
    <s v="Eldon Shelf Savers Cubes and Bins"/>
    <n v="44.671999999999997"/>
    <n v="8"/>
    <n v="0.2"/>
    <n v="-10.0512"/>
  </r>
  <r>
    <n v="7250"/>
    <s v="CA-2015-158491"/>
    <x v="593"/>
    <d v="2015-06-09T00:00:00"/>
    <x v="0"/>
    <s v="BP-11155"/>
    <s v="Becky Pak"/>
    <x v="0"/>
    <s v="United States"/>
    <x v="1"/>
    <x v="1"/>
    <n v="90008"/>
    <s v="West"/>
    <s v="TEC-AC-10001874"/>
    <x v="2"/>
    <x v="11"/>
    <s v="Logitech Wireless Anywhere Mouse MX for PC and Mac"/>
    <n v="119.98"/>
    <n v="2"/>
    <n v="0"/>
    <n v="35.994"/>
  </r>
  <r>
    <n v="7251"/>
    <s v="CA-2015-158491"/>
    <x v="593"/>
    <d v="2015-06-09T00:00:00"/>
    <x v="0"/>
    <s v="BP-11155"/>
    <s v="Becky Pak"/>
    <x v="0"/>
    <s v="United States"/>
    <x v="1"/>
    <x v="1"/>
    <n v="90008"/>
    <s v="West"/>
    <s v="TEC-AC-10003870"/>
    <x v="2"/>
    <x v="11"/>
    <s v="Logitech Z-906 Speaker sys - home theater - 5.1-CH"/>
    <n v="989.97"/>
    <n v="3"/>
    <n v="0"/>
    <n v="395.988"/>
  </r>
  <r>
    <n v="7252"/>
    <s v="CA-2016-116764"/>
    <x v="278"/>
    <d v="2016-09-02T00:00:00"/>
    <x v="1"/>
    <s v="EM-13825"/>
    <s v="Elizabeth Moffitt"/>
    <x v="1"/>
    <s v="United States"/>
    <x v="389"/>
    <x v="2"/>
    <n v="33021"/>
    <s v="South"/>
    <s v="OFF-LA-10002473"/>
    <x v="1"/>
    <x v="2"/>
    <s v="Avery 484"/>
    <n v="9.2159999999999993"/>
    <n v="4"/>
    <n v="0.2"/>
    <n v="3.3408000000000002"/>
  </r>
  <r>
    <n v="7253"/>
    <s v="CA-2016-152457"/>
    <x v="126"/>
    <d v="2016-09-18T00:00:00"/>
    <x v="1"/>
    <s v="SC-20695"/>
    <s v="Steve Chapman"/>
    <x v="1"/>
    <s v="United States"/>
    <x v="43"/>
    <x v="12"/>
    <n v="48066"/>
    <s v="Central"/>
    <s v="OFF-PA-10003790"/>
    <x v="1"/>
    <x v="10"/>
    <s v="Xerox 1991"/>
    <n v="68.52"/>
    <n v="3"/>
    <n v="0"/>
    <n v="31.519200000000001"/>
  </r>
  <r>
    <n v="7254"/>
    <s v="CA-2016-152730"/>
    <x v="198"/>
    <d v="2016-06-04T00:00:00"/>
    <x v="1"/>
    <s v="EM-14140"/>
    <s v="Eugene Moren"/>
    <x v="2"/>
    <s v="United States"/>
    <x v="384"/>
    <x v="6"/>
    <n v="54880"/>
    <s v="Central"/>
    <s v="OFF-AP-10002684"/>
    <x v="1"/>
    <x v="9"/>
    <s v="Acco 7-Outlet Masterpiece Power Center, Wihtout Fax/Phone Line Protection"/>
    <n v="364.74"/>
    <n v="3"/>
    <n v="0"/>
    <n v="109.422"/>
  </r>
  <r>
    <n v="7255"/>
    <s v="CA-2016-152730"/>
    <x v="198"/>
    <d v="2016-06-04T00:00:00"/>
    <x v="1"/>
    <s v="EM-14140"/>
    <s v="Eugene Moren"/>
    <x v="2"/>
    <s v="United States"/>
    <x v="384"/>
    <x v="6"/>
    <n v="54880"/>
    <s v="Central"/>
    <s v="FUR-FU-10001037"/>
    <x v="0"/>
    <x v="5"/>
    <s v="DAX Charcoal/Nickel-Tone Document Frame, 5 x 7"/>
    <n v="47.4"/>
    <n v="5"/>
    <n v="0"/>
    <n v="21.33"/>
  </r>
  <r>
    <n v="7256"/>
    <s v="CA-2016-152730"/>
    <x v="198"/>
    <d v="2016-06-04T00:00:00"/>
    <x v="1"/>
    <s v="EM-14140"/>
    <s v="Eugene Moren"/>
    <x v="2"/>
    <s v="United States"/>
    <x v="384"/>
    <x v="6"/>
    <n v="54880"/>
    <s v="Central"/>
    <s v="OFF-ST-10000876"/>
    <x v="1"/>
    <x v="4"/>
    <s v="Eldon Simplefile Box Office"/>
    <n v="49.76"/>
    <n v="4"/>
    <n v="0"/>
    <n v="13.9328"/>
  </r>
  <r>
    <n v="7257"/>
    <s v="CA-2016-152730"/>
    <x v="198"/>
    <d v="2016-06-04T00:00:00"/>
    <x v="1"/>
    <s v="EM-14140"/>
    <s v="Eugene Moren"/>
    <x v="2"/>
    <s v="United States"/>
    <x v="384"/>
    <x v="6"/>
    <n v="54880"/>
    <s v="Central"/>
    <s v="OFF-AR-10003732"/>
    <x v="1"/>
    <x v="6"/>
    <s v="Newell 333"/>
    <n v="5.56"/>
    <n v="2"/>
    <n v="0"/>
    <n v="1.4456"/>
  </r>
  <r>
    <n v="7258"/>
    <s v="CA-2016-152730"/>
    <x v="198"/>
    <d v="2016-06-04T00:00:00"/>
    <x v="1"/>
    <s v="EM-14140"/>
    <s v="Eugene Moren"/>
    <x v="2"/>
    <s v="United States"/>
    <x v="384"/>
    <x v="6"/>
    <n v="54880"/>
    <s v="Central"/>
    <s v="OFF-PA-10000994"/>
    <x v="1"/>
    <x v="10"/>
    <s v="Xerox 1915"/>
    <n v="629.1"/>
    <n v="6"/>
    <n v="0"/>
    <n v="301.96800000000002"/>
  </r>
  <r>
    <n v="7259"/>
    <s v="CA-2016-152730"/>
    <x v="198"/>
    <d v="2016-06-04T00:00:00"/>
    <x v="1"/>
    <s v="EM-14140"/>
    <s v="Eugene Moren"/>
    <x v="2"/>
    <s v="United States"/>
    <x v="384"/>
    <x v="6"/>
    <n v="54880"/>
    <s v="Central"/>
    <s v="OFF-AR-10000940"/>
    <x v="1"/>
    <x v="6"/>
    <s v="Newell 343"/>
    <n v="14.7"/>
    <n v="5"/>
    <n v="0"/>
    <n v="3.9689999999999999"/>
  </r>
  <r>
    <n v="7260"/>
    <s v="CA-2016-152730"/>
    <x v="198"/>
    <d v="2016-06-04T00:00:00"/>
    <x v="1"/>
    <s v="EM-14140"/>
    <s v="Eugene Moren"/>
    <x v="2"/>
    <s v="United States"/>
    <x v="384"/>
    <x v="6"/>
    <n v="54880"/>
    <s v="Central"/>
    <s v="OFF-PA-10004888"/>
    <x v="1"/>
    <x v="10"/>
    <s v="Xerox 217"/>
    <n v="45.36"/>
    <n v="7"/>
    <n v="0"/>
    <n v="21.7728"/>
  </r>
  <r>
    <n v="7261"/>
    <s v="CA-2016-152730"/>
    <x v="198"/>
    <d v="2016-06-04T00:00:00"/>
    <x v="1"/>
    <s v="EM-14140"/>
    <s v="Eugene Moren"/>
    <x v="2"/>
    <s v="United States"/>
    <x v="384"/>
    <x v="6"/>
    <n v="54880"/>
    <s v="Central"/>
    <s v="TEC-PH-10000441"/>
    <x v="2"/>
    <x v="7"/>
    <s v="VTech DS6151"/>
    <n v="125.99"/>
    <n v="1"/>
    <n v="0"/>
    <n v="35.277200000000001"/>
  </r>
  <r>
    <n v="7262"/>
    <s v="CA-2017-137001"/>
    <x v="193"/>
    <d v="2017-06-13T00:00:00"/>
    <x v="0"/>
    <s v="GZ-14545"/>
    <s v="George Zrebassa"/>
    <x v="1"/>
    <s v="United States"/>
    <x v="302"/>
    <x v="1"/>
    <n v="91360"/>
    <s v="West"/>
    <s v="OFF-AR-10001231"/>
    <x v="1"/>
    <x v="6"/>
    <s v="Sanford EarthWrite Recycled Pencils, Medium Soft, #2"/>
    <n v="14.7"/>
    <n v="7"/>
    <n v="0"/>
    <n v="4.1159999999999997"/>
  </r>
  <r>
    <n v="7263"/>
    <s v="CA-2017-156363"/>
    <x v="760"/>
    <d v="2017-10-28T00:00:00"/>
    <x v="1"/>
    <s v="ML-17395"/>
    <s v="Marina Lichtenstein"/>
    <x v="1"/>
    <s v="United States"/>
    <x v="10"/>
    <x v="9"/>
    <n v="19134"/>
    <s v="East"/>
    <s v="TEC-PH-10003988"/>
    <x v="2"/>
    <x v="7"/>
    <s v="LF Elite 3D Dazzle Designer Hard Case Cover, Lf Stylus Pen and Wiper For Apple Iphone 5c Mini Lite"/>
    <n v="32.700000000000003"/>
    <n v="5"/>
    <n v="0.4"/>
    <n v="-6.54"/>
  </r>
  <r>
    <n v="7264"/>
    <s v="CA-2017-156363"/>
    <x v="760"/>
    <d v="2017-10-28T00:00:00"/>
    <x v="1"/>
    <s v="ML-17395"/>
    <s v="Marina Lichtenstein"/>
    <x v="1"/>
    <s v="United States"/>
    <x v="10"/>
    <x v="9"/>
    <n v="19134"/>
    <s v="East"/>
    <s v="OFF-EN-10003068"/>
    <x v="1"/>
    <x v="12"/>
    <s v="#6 3/4 Gummed Flap White Envelopes"/>
    <n v="31.68"/>
    <n v="4"/>
    <n v="0.2"/>
    <n v="11.087999999999999"/>
  </r>
  <r>
    <n v="7265"/>
    <s v="CA-2017-122056"/>
    <x v="487"/>
    <d v="2017-06-17T00:00:00"/>
    <x v="1"/>
    <s v="PG-18895"/>
    <s v="Paul Gonzalez"/>
    <x v="0"/>
    <s v="United States"/>
    <x v="24"/>
    <x v="17"/>
    <n v="22153"/>
    <s v="South"/>
    <s v="OFF-AR-10004260"/>
    <x v="1"/>
    <x v="6"/>
    <s v="Boston 1799 Powerhouse Electric Pencil Sharpener"/>
    <n v="181.86"/>
    <n v="7"/>
    <n v="0"/>
    <n v="50.9208"/>
  </r>
  <r>
    <n v="7266"/>
    <s v="US-2014-143721"/>
    <x v="533"/>
    <d v="2014-11-26T00:00:00"/>
    <x v="0"/>
    <s v="DK-12835"/>
    <s v="Damala Kotsonis"/>
    <x v="1"/>
    <s v="United States"/>
    <x v="12"/>
    <x v="5"/>
    <n v="77095"/>
    <s v="Central"/>
    <s v="FUR-CH-10001973"/>
    <x v="0"/>
    <x v="1"/>
    <s v="Office Star Flex Back Scooter Chair with White Frame"/>
    <n v="155.37200000000001"/>
    <n v="2"/>
    <n v="0.3"/>
    <n v="-35.513599999999997"/>
  </r>
  <r>
    <n v="7267"/>
    <s v="CA-2017-122987"/>
    <x v="1153"/>
    <d v="2017-08-16T00:00:00"/>
    <x v="3"/>
    <s v="SJ-20215"/>
    <s v="Sarah Jordon"/>
    <x v="0"/>
    <s v="United States"/>
    <x v="29"/>
    <x v="18"/>
    <n v="38401"/>
    <s v="South"/>
    <s v="OFF-BI-10002824"/>
    <x v="1"/>
    <x v="8"/>
    <s v="Recycled Easel Ring Binders"/>
    <n v="13.428000000000001"/>
    <n v="3"/>
    <n v="0.7"/>
    <n v="-11.19"/>
  </r>
  <r>
    <n v="7268"/>
    <s v="CA-2017-122987"/>
    <x v="1153"/>
    <d v="2017-08-16T00:00:00"/>
    <x v="3"/>
    <s v="SJ-20215"/>
    <s v="Sarah Jordon"/>
    <x v="0"/>
    <s v="United States"/>
    <x v="29"/>
    <x v="18"/>
    <n v="38401"/>
    <s v="South"/>
    <s v="OFF-ST-10004950"/>
    <x v="1"/>
    <x v="4"/>
    <s v="Acco Perma 3000 Stacking Storage Drawers"/>
    <n v="67.135999999999996"/>
    <n v="4"/>
    <n v="0.2"/>
    <n v="-0.83919999999999995"/>
  </r>
  <r>
    <n v="7269"/>
    <s v="CA-2016-133368"/>
    <x v="1154"/>
    <d v="2016-01-20T00:00:00"/>
    <x v="1"/>
    <s v="AG-10675"/>
    <s v="Anna Gayman"/>
    <x v="0"/>
    <s v="United States"/>
    <x v="3"/>
    <x v="3"/>
    <n v="28027"/>
    <s v="South"/>
    <s v="OFF-PA-10004039"/>
    <x v="1"/>
    <x v="10"/>
    <s v="Xerox 1882"/>
    <n v="89.567999999999998"/>
    <n v="2"/>
    <n v="0.2"/>
    <n v="32.468400000000003"/>
  </r>
  <r>
    <n v="7270"/>
    <s v="CA-2016-133368"/>
    <x v="1154"/>
    <d v="2016-01-20T00:00:00"/>
    <x v="1"/>
    <s v="AG-10675"/>
    <s v="Anna Gayman"/>
    <x v="0"/>
    <s v="United States"/>
    <x v="3"/>
    <x v="3"/>
    <n v="28027"/>
    <s v="South"/>
    <s v="FUR-FU-10003374"/>
    <x v="0"/>
    <x v="5"/>
    <s v="Electrix Fluorescent Magnifier Lamps &amp; Weighted Base"/>
    <n v="315.77600000000001"/>
    <n v="8"/>
    <n v="0.2"/>
    <n v="31.5776"/>
  </r>
  <r>
    <n v="7271"/>
    <s v="CA-2016-123337"/>
    <x v="1142"/>
    <d v="2016-09-22T00:00:00"/>
    <x v="1"/>
    <s v="KD-16495"/>
    <s v="Keith Dawkins"/>
    <x v="1"/>
    <s v="United States"/>
    <x v="49"/>
    <x v="1"/>
    <n v="95123"/>
    <s v="West"/>
    <s v="FUR-BO-10001918"/>
    <x v="0"/>
    <x v="0"/>
    <s v="Sauder Forest Hills Library with Doors, Woodland Oak Finish"/>
    <n v="273.666"/>
    <n v="2"/>
    <n v="0.15"/>
    <n v="-12.878399999999999"/>
  </r>
  <r>
    <n v="7272"/>
    <s v="CA-2016-123337"/>
    <x v="1142"/>
    <d v="2016-09-22T00:00:00"/>
    <x v="1"/>
    <s v="KD-16495"/>
    <s v="Keith Dawkins"/>
    <x v="1"/>
    <s v="United States"/>
    <x v="49"/>
    <x v="1"/>
    <n v="95123"/>
    <s v="West"/>
    <s v="OFF-AP-10002287"/>
    <x v="1"/>
    <x v="9"/>
    <s v="Eureka Sanitaire  Multi-Pro Heavy-Duty Upright, Disposable Bags"/>
    <n v="17.48"/>
    <n v="4"/>
    <n v="0"/>
    <n v="4.5448000000000004"/>
  </r>
  <r>
    <n v="7273"/>
    <s v="US-2016-150357"/>
    <x v="1155"/>
    <d v="2016-10-14T00:00:00"/>
    <x v="1"/>
    <s v="EB-13975"/>
    <s v="Erica Bern"/>
    <x v="1"/>
    <s v="United States"/>
    <x v="247"/>
    <x v="3"/>
    <n v="27405"/>
    <s v="South"/>
    <s v="OFF-SU-10004498"/>
    <x v="1"/>
    <x v="14"/>
    <s v="Martin-Yale Premier Letter Opener"/>
    <n v="20.608000000000001"/>
    <n v="2"/>
    <n v="0.2"/>
    <n v="-4.3792"/>
  </r>
  <r>
    <n v="7274"/>
    <s v="US-2016-150357"/>
    <x v="1155"/>
    <d v="2016-10-14T00:00:00"/>
    <x v="1"/>
    <s v="EB-13975"/>
    <s v="Erica Bern"/>
    <x v="1"/>
    <s v="United States"/>
    <x v="247"/>
    <x v="3"/>
    <n v="27405"/>
    <s v="South"/>
    <s v="OFF-BI-10002557"/>
    <x v="1"/>
    <x v="8"/>
    <s v="Presstex Flexible Ring Binders"/>
    <n v="4.0949999999999998"/>
    <n v="3"/>
    <n v="0.7"/>
    <n v="-2.73"/>
  </r>
  <r>
    <n v="7275"/>
    <s v="CA-2015-144519"/>
    <x v="50"/>
    <d v="2015-11-17T00:00:00"/>
    <x v="1"/>
    <s v="AW-10930"/>
    <s v="Arthur Wiediger"/>
    <x v="2"/>
    <s v="United States"/>
    <x v="433"/>
    <x v="37"/>
    <n v="59601"/>
    <s v="West"/>
    <s v="TEC-PH-10004908"/>
    <x v="2"/>
    <x v="7"/>
    <s v="Panasonic KX TS3282W Corded phone"/>
    <n v="339.96"/>
    <n v="5"/>
    <n v="0.2"/>
    <n v="42.494999999999997"/>
  </r>
  <r>
    <n v="7276"/>
    <s v="CA-2015-144519"/>
    <x v="50"/>
    <d v="2015-11-17T00:00:00"/>
    <x v="1"/>
    <s v="AW-10930"/>
    <s v="Arthur Wiediger"/>
    <x v="2"/>
    <s v="United States"/>
    <x v="433"/>
    <x v="37"/>
    <n v="59601"/>
    <s v="West"/>
    <s v="FUR-FU-10000794"/>
    <x v="0"/>
    <x v="5"/>
    <s v="Eldon Stackable Tray, Side-Load, Legal, Smoke"/>
    <n v="63.98"/>
    <n v="7"/>
    <n v="0"/>
    <n v="21.7532"/>
  </r>
  <r>
    <n v="7277"/>
    <s v="CA-2014-120670"/>
    <x v="981"/>
    <d v="2014-11-06T00:00:00"/>
    <x v="1"/>
    <s v="JK-16120"/>
    <s v="Julie Kriz"/>
    <x v="2"/>
    <s v="United States"/>
    <x v="2"/>
    <x v="2"/>
    <n v="33311"/>
    <s v="South"/>
    <s v="TEC-AC-10004171"/>
    <x v="2"/>
    <x v="11"/>
    <s v="Razer Kraken 7.1 Surround Sound Over Ear USB Gaming Headset"/>
    <n v="799.92"/>
    <n v="10"/>
    <n v="0.2"/>
    <n v="239.976"/>
  </r>
  <r>
    <n v="7278"/>
    <s v="CA-2016-157217"/>
    <x v="1080"/>
    <d v="2016-07-21T00:00:00"/>
    <x v="2"/>
    <s v="TC-21535"/>
    <s v="Tracy Collins"/>
    <x v="2"/>
    <s v="United States"/>
    <x v="8"/>
    <x v="1"/>
    <n v="94110"/>
    <s v="West"/>
    <s v="TEC-PH-10002070"/>
    <x v="2"/>
    <x v="7"/>
    <s v="Griffin GC36547 PowerJolt SE Lightning Charger"/>
    <n v="35.984000000000002"/>
    <n v="2"/>
    <n v="0.2"/>
    <n v="4.4980000000000002"/>
  </r>
  <r>
    <n v="7279"/>
    <s v="CA-2016-157217"/>
    <x v="1080"/>
    <d v="2016-07-21T00:00:00"/>
    <x v="2"/>
    <s v="TC-21535"/>
    <s v="Tracy Collins"/>
    <x v="2"/>
    <s v="United States"/>
    <x v="8"/>
    <x v="1"/>
    <n v="94110"/>
    <s v="West"/>
    <s v="TEC-AC-10003095"/>
    <x v="2"/>
    <x v="11"/>
    <s v="Logitech G35 7.1-Channel Surround Sound Headset"/>
    <n v="389.97"/>
    <n v="3"/>
    <n v="0"/>
    <n v="132.5898"/>
  </r>
  <r>
    <n v="7280"/>
    <s v="CA-2016-108224"/>
    <x v="675"/>
    <d v="2016-05-14T00:00:00"/>
    <x v="3"/>
    <s v="TH-21235"/>
    <s v="Tiffany House"/>
    <x v="1"/>
    <s v="United States"/>
    <x v="420"/>
    <x v="16"/>
    <n v="85364"/>
    <s v="West"/>
    <s v="TEC-AC-10003832"/>
    <x v="2"/>
    <x v="11"/>
    <s v="Imation 16GB Mini TravelDrive USB 2.0 Flash Drive"/>
    <n v="185.52799999999999"/>
    <n v="7"/>
    <n v="0.2"/>
    <n v="48.701099999999997"/>
  </r>
  <r>
    <n v="7281"/>
    <s v="CA-2015-162782"/>
    <x v="780"/>
    <d v="2015-02-27T00:00:00"/>
    <x v="1"/>
    <s v="PW-19240"/>
    <s v="Pierre Wener"/>
    <x v="0"/>
    <s v="United States"/>
    <x v="29"/>
    <x v="39"/>
    <n v="21044"/>
    <s v="East"/>
    <s v="OFF-BI-10003527"/>
    <x v="1"/>
    <x v="8"/>
    <s v="Fellowes PB500 Electric Punch Plastic Comb Binding Machine with Manual Bind"/>
    <n v="2541.98"/>
    <n v="2"/>
    <n v="0"/>
    <n v="1270.99"/>
  </r>
  <r>
    <n v="7282"/>
    <s v="CA-2017-159282"/>
    <x v="524"/>
    <d v="2017-10-21T00:00:00"/>
    <x v="1"/>
    <s v="GH-14410"/>
    <s v="Gary Hansen"/>
    <x v="2"/>
    <s v="United States"/>
    <x v="420"/>
    <x v="16"/>
    <n v="85364"/>
    <s v="West"/>
    <s v="TEC-MA-10001148"/>
    <x v="2"/>
    <x v="15"/>
    <s v="Swingline SM12-08 MicroCut Jam Free Shredder"/>
    <n v="599.98500000000001"/>
    <n v="5"/>
    <n v="0.7"/>
    <n v="-479.988"/>
  </r>
  <r>
    <n v="7283"/>
    <s v="CA-2017-155936"/>
    <x v="738"/>
    <d v="2017-06-29T00:00:00"/>
    <x v="1"/>
    <s v="JK-15730"/>
    <s v="Joe Kamberova"/>
    <x v="0"/>
    <s v="United States"/>
    <x v="22"/>
    <x v="10"/>
    <n v="60653"/>
    <s v="Central"/>
    <s v="OFF-BI-10002432"/>
    <x v="1"/>
    <x v="8"/>
    <s v="Wilson Jones Standard D-Ring Binders"/>
    <n v="3.036"/>
    <n v="3"/>
    <n v="0.8"/>
    <n v="-5.0094000000000003"/>
  </r>
  <r>
    <n v="7284"/>
    <s v="CA-2017-169439"/>
    <x v="428"/>
    <d v="2017-09-13T00:00:00"/>
    <x v="1"/>
    <s v="LC-17140"/>
    <s v="Logan Currie"/>
    <x v="0"/>
    <s v="United States"/>
    <x v="138"/>
    <x v="24"/>
    <n v="44105"/>
    <s v="East"/>
    <s v="OFF-AR-10001374"/>
    <x v="1"/>
    <x v="6"/>
    <s v="BIC Brite Liner Highlighters, Chisel Tip"/>
    <n v="25.92"/>
    <n v="5"/>
    <n v="0.2"/>
    <n v="3.8879999999999999"/>
  </r>
  <r>
    <n v="7285"/>
    <s v="CA-2017-169439"/>
    <x v="428"/>
    <d v="2017-09-13T00:00:00"/>
    <x v="1"/>
    <s v="LC-17140"/>
    <s v="Logan Currie"/>
    <x v="0"/>
    <s v="United States"/>
    <x v="138"/>
    <x v="24"/>
    <n v="44105"/>
    <s v="East"/>
    <s v="FUR-FU-10000723"/>
    <x v="0"/>
    <x v="5"/>
    <s v="Deflect-o EconoMat Studded, No Bevel Mat for Low Pile Carpeting"/>
    <n v="66.111999999999995"/>
    <n v="2"/>
    <n v="0.2"/>
    <n v="-9.0904000000000007"/>
  </r>
  <r>
    <n v="7286"/>
    <s v="CA-2017-151183"/>
    <x v="336"/>
    <d v="2017-10-19T00:00:00"/>
    <x v="1"/>
    <s v="BK-11260"/>
    <s v="Berenike Kampe"/>
    <x v="0"/>
    <s v="United States"/>
    <x v="8"/>
    <x v="1"/>
    <n v="94110"/>
    <s v="West"/>
    <s v="TEC-AC-10003614"/>
    <x v="2"/>
    <x v="11"/>
    <s v="Verbatim 25 GB 6x Blu-ray Single Layer Recordable Disc, 10/Pack"/>
    <n v="46.36"/>
    <n v="4"/>
    <n v="0"/>
    <n v="15.2988"/>
  </r>
  <r>
    <n v="7287"/>
    <s v="CA-2016-149965"/>
    <x v="23"/>
    <d v="2016-06-25T00:00:00"/>
    <x v="1"/>
    <s v="BS-11365"/>
    <s v="Bill Shonely"/>
    <x v="1"/>
    <s v="United States"/>
    <x v="268"/>
    <x v="26"/>
    <n v="73120"/>
    <s v="Central"/>
    <s v="TEC-AC-10004877"/>
    <x v="2"/>
    <x v="11"/>
    <s v="Imation 30456 USB Flash Drive 8GB"/>
    <n v="6.9"/>
    <n v="1"/>
    <n v="0"/>
    <n v="0.55200000000000005"/>
  </r>
  <r>
    <n v="7288"/>
    <s v="CA-2016-149965"/>
    <x v="23"/>
    <d v="2016-06-25T00:00:00"/>
    <x v="1"/>
    <s v="BS-11365"/>
    <s v="Bill Shonely"/>
    <x v="1"/>
    <s v="United States"/>
    <x v="268"/>
    <x v="26"/>
    <n v="73120"/>
    <s v="Central"/>
    <s v="FUR-FU-10004270"/>
    <x v="0"/>
    <x v="5"/>
    <s v="Executive Impressions 13&quot; Clairmont Wall Clock"/>
    <n v="57.69"/>
    <n v="3"/>
    <n v="0"/>
    <n v="23.652899999999999"/>
  </r>
  <r>
    <n v="7289"/>
    <s v="CA-2014-158281"/>
    <x v="814"/>
    <d v="2014-09-07T00:00:00"/>
    <x v="1"/>
    <s v="AG-10525"/>
    <s v="Andy Gerbode"/>
    <x v="1"/>
    <s v="United States"/>
    <x v="12"/>
    <x v="5"/>
    <n v="77095"/>
    <s v="Central"/>
    <s v="TEC-MA-10002210"/>
    <x v="2"/>
    <x v="15"/>
    <s v="Epson TM-T88V Direct Thermal Printer - Monochrome - Desktop"/>
    <n v="559.71"/>
    <n v="3"/>
    <n v="0.4"/>
    <n v="-121.2705"/>
  </r>
  <r>
    <n v="7290"/>
    <s v="CA-2016-153661"/>
    <x v="806"/>
    <d v="2016-01-31T00:00:00"/>
    <x v="2"/>
    <s v="SC-20725"/>
    <s v="Steven Cartwright"/>
    <x v="0"/>
    <s v="United States"/>
    <x v="8"/>
    <x v="1"/>
    <n v="94122"/>
    <s v="West"/>
    <s v="OFF-ST-10000675"/>
    <x v="1"/>
    <x v="4"/>
    <s v="File Shuttle II and Handi-File, Black"/>
    <n v="305.01"/>
    <n v="9"/>
    <n v="0"/>
    <n v="76.252499999999998"/>
  </r>
  <r>
    <n v="7291"/>
    <s v="CA-2016-153661"/>
    <x v="806"/>
    <d v="2016-01-31T00:00:00"/>
    <x v="2"/>
    <s v="SC-20725"/>
    <s v="Steven Cartwright"/>
    <x v="0"/>
    <s v="United States"/>
    <x v="8"/>
    <x v="1"/>
    <n v="94122"/>
    <s v="West"/>
    <s v="OFF-BI-10004781"/>
    <x v="1"/>
    <x v="8"/>
    <s v="GBC Wire Binding Strips"/>
    <n v="50.783999999999999"/>
    <n v="2"/>
    <n v="0.2"/>
    <n v="17.7744"/>
  </r>
  <r>
    <n v="7292"/>
    <s v="CA-2016-153661"/>
    <x v="806"/>
    <d v="2016-01-31T00:00:00"/>
    <x v="2"/>
    <s v="SC-20725"/>
    <s v="Steven Cartwright"/>
    <x v="0"/>
    <s v="United States"/>
    <x v="8"/>
    <x v="1"/>
    <n v="94122"/>
    <s v="West"/>
    <s v="OFF-LA-10004689"/>
    <x v="1"/>
    <x v="2"/>
    <s v="Avery 512"/>
    <n v="26.01"/>
    <n v="9"/>
    <n v="0"/>
    <n v="12.2247"/>
  </r>
  <r>
    <n v="7293"/>
    <s v="CA-2017-109183"/>
    <x v="769"/>
    <d v="2017-12-09T00:00:00"/>
    <x v="1"/>
    <s v="LR-16915"/>
    <s v="Lena Radford"/>
    <x v="0"/>
    <s v="United States"/>
    <x v="316"/>
    <x v="18"/>
    <n v="37211"/>
    <s v="South"/>
    <s v="TEC-MA-10001856"/>
    <x v="2"/>
    <x v="15"/>
    <s v="Okidata C610n Printer"/>
    <n v="649"/>
    <n v="2"/>
    <n v="0.5"/>
    <n v="-272.58"/>
  </r>
  <r>
    <n v="7294"/>
    <s v="CA-2016-113656"/>
    <x v="1156"/>
    <d v="2016-01-29T00:00:00"/>
    <x v="1"/>
    <s v="CB-12415"/>
    <s v="Christy Brittain"/>
    <x v="0"/>
    <s v="United States"/>
    <x v="1"/>
    <x v="1"/>
    <n v="90036"/>
    <s v="West"/>
    <s v="FUR-FU-10000719"/>
    <x v="0"/>
    <x v="5"/>
    <s v="DAX Cubicle Frames, 8-1/2 x 11"/>
    <n v="59.99"/>
    <n v="7"/>
    <n v="0"/>
    <n v="21.596399999999999"/>
  </r>
  <r>
    <n v="7295"/>
    <s v="CA-2015-148964"/>
    <x v="989"/>
    <d v="2015-05-31T00:00:00"/>
    <x v="1"/>
    <s v="RD-19900"/>
    <s v="Ruben Dartt"/>
    <x v="0"/>
    <s v="United States"/>
    <x v="234"/>
    <x v="4"/>
    <n v="98006"/>
    <s v="West"/>
    <s v="FUR-FU-10003849"/>
    <x v="0"/>
    <x v="5"/>
    <s v="DAX Metal Frame, Desktop, Stepped-Edge"/>
    <n v="20.239999999999998"/>
    <n v="1"/>
    <n v="0"/>
    <n v="7.8936000000000002"/>
  </r>
  <r>
    <n v="7296"/>
    <s v="CA-2014-111899"/>
    <x v="417"/>
    <d v="2014-05-05T00:00:00"/>
    <x v="2"/>
    <s v="NC-18340"/>
    <s v="Nat Carroll"/>
    <x v="0"/>
    <s v="United States"/>
    <x v="12"/>
    <x v="5"/>
    <n v="77036"/>
    <s v="Central"/>
    <s v="OFF-AR-10001725"/>
    <x v="1"/>
    <x v="6"/>
    <s v="Boston Home &amp; Office Model 2000 Electric Pencil Sharpeners"/>
    <n v="37.840000000000003"/>
    <n v="2"/>
    <n v="0.2"/>
    <n v="2.8380000000000001"/>
  </r>
  <r>
    <n v="7297"/>
    <s v="CA-2014-111899"/>
    <x v="417"/>
    <d v="2014-05-05T00:00:00"/>
    <x v="2"/>
    <s v="NC-18340"/>
    <s v="Nat Carroll"/>
    <x v="0"/>
    <s v="United States"/>
    <x v="12"/>
    <x v="5"/>
    <n v="77036"/>
    <s v="Central"/>
    <s v="OFF-FA-10000840"/>
    <x v="1"/>
    <x v="13"/>
    <s v="OIC Thumb-Tacks"/>
    <n v="5.4720000000000004"/>
    <n v="6"/>
    <n v="0.2"/>
    <n v="1.8468"/>
  </r>
  <r>
    <n v="7298"/>
    <s v="CA-2015-101126"/>
    <x v="1157"/>
    <d v="2015-02-14T00:00:00"/>
    <x v="0"/>
    <s v="NB-18655"/>
    <s v="Nona Balk"/>
    <x v="1"/>
    <s v="United States"/>
    <x v="10"/>
    <x v="9"/>
    <n v="19143"/>
    <s v="East"/>
    <s v="OFF-ST-10000943"/>
    <x v="1"/>
    <x v="4"/>
    <s v="Eldon ProFile File 'N Store Portable File Tub Letter/Legal Size Black"/>
    <n v="77.239999999999995"/>
    <n v="5"/>
    <n v="0.2"/>
    <n v="7.7240000000000002"/>
  </r>
  <r>
    <n v="7299"/>
    <s v="CA-2014-163468"/>
    <x v="728"/>
    <d v="2014-11-21T00:00:00"/>
    <x v="2"/>
    <s v="JK-15730"/>
    <s v="Joe Kamberova"/>
    <x v="0"/>
    <s v="United States"/>
    <x v="467"/>
    <x v="10"/>
    <n v="60016"/>
    <s v="Central"/>
    <s v="FUR-TA-10002533"/>
    <x v="0"/>
    <x v="3"/>
    <s v="BPI Conference Tables"/>
    <n v="292.10000000000002"/>
    <n v="4"/>
    <n v="0.5"/>
    <n v="-175.26"/>
  </r>
  <r>
    <n v="7300"/>
    <s v="CA-2014-163468"/>
    <x v="728"/>
    <d v="2014-11-21T00:00:00"/>
    <x v="2"/>
    <s v="JK-15730"/>
    <s v="Joe Kamberova"/>
    <x v="0"/>
    <s v="United States"/>
    <x v="467"/>
    <x v="10"/>
    <n v="60016"/>
    <s v="Central"/>
    <s v="FUR-FU-10001546"/>
    <x v="0"/>
    <x v="5"/>
    <s v="Dana Swing-Arm Lamps"/>
    <n v="8.5440000000000005"/>
    <n v="2"/>
    <n v="0.6"/>
    <n v="-7.476"/>
  </r>
  <r>
    <n v="7301"/>
    <s v="CA-2014-163468"/>
    <x v="728"/>
    <d v="2014-11-21T00:00:00"/>
    <x v="2"/>
    <s v="JK-15730"/>
    <s v="Joe Kamberova"/>
    <x v="0"/>
    <s v="United States"/>
    <x v="467"/>
    <x v="10"/>
    <n v="60016"/>
    <s v="Central"/>
    <s v="FUR-BO-10003546"/>
    <x v="0"/>
    <x v="0"/>
    <s v="Hon 4-Shelf Metal Bookcases"/>
    <n v="424.11599999999999"/>
    <n v="6"/>
    <n v="0.3"/>
    <n v="-30.294"/>
  </r>
  <r>
    <n v="7302"/>
    <s v="CA-2014-163468"/>
    <x v="728"/>
    <d v="2014-11-21T00:00:00"/>
    <x v="2"/>
    <s v="JK-15730"/>
    <s v="Joe Kamberova"/>
    <x v="0"/>
    <s v="United States"/>
    <x v="467"/>
    <x v="10"/>
    <n v="60016"/>
    <s v="Central"/>
    <s v="OFF-BI-10004728"/>
    <x v="1"/>
    <x v="8"/>
    <s v="Wilson Jones Turn Tabs Binder Tool for Ring Binders"/>
    <n v="2.8919999999999999"/>
    <n v="3"/>
    <n v="0.8"/>
    <n v="-4.9164000000000003"/>
  </r>
  <r>
    <n v="7303"/>
    <s v="CA-2014-163468"/>
    <x v="728"/>
    <d v="2014-11-21T00:00:00"/>
    <x v="2"/>
    <s v="JK-15730"/>
    <s v="Joe Kamberova"/>
    <x v="0"/>
    <s v="United States"/>
    <x v="467"/>
    <x v="10"/>
    <n v="60016"/>
    <s v="Central"/>
    <s v="OFF-ST-10000025"/>
    <x v="1"/>
    <x v="4"/>
    <s v="Fellowes Stor/Drawer Steel Plus Storage Drawers"/>
    <n v="381.72"/>
    <n v="5"/>
    <n v="0.2"/>
    <n v="-66.801000000000002"/>
  </r>
  <r>
    <n v="7304"/>
    <s v="US-2017-117450"/>
    <x v="507"/>
    <d v="2017-09-08T00:00:00"/>
    <x v="1"/>
    <s v="DO-13645"/>
    <s v="Doug O'Connell"/>
    <x v="0"/>
    <s v="United States"/>
    <x v="199"/>
    <x v="2"/>
    <n v="33437"/>
    <s v="South"/>
    <s v="FUR-CH-10003817"/>
    <x v="0"/>
    <x v="1"/>
    <s v="Global Value Steno Chair, Gray"/>
    <n v="97.183999999999997"/>
    <n v="2"/>
    <n v="0.2"/>
    <n v="6.0739999999999998"/>
  </r>
  <r>
    <n v="7305"/>
    <s v="US-2017-117450"/>
    <x v="507"/>
    <d v="2017-09-08T00:00:00"/>
    <x v="1"/>
    <s v="DO-13645"/>
    <s v="Doug O'Connell"/>
    <x v="0"/>
    <s v="United States"/>
    <x v="199"/>
    <x v="2"/>
    <n v="33437"/>
    <s v="South"/>
    <s v="OFF-PA-10000289"/>
    <x v="1"/>
    <x v="10"/>
    <s v="Xerox 213"/>
    <n v="10.368"/>
    <n v="2"/>
    <n v="0.2"/>
    <n v="3.6288"/>
  </r>
  <r>
    <n v="7306"/>
    <s v="CA-2014-137274"/>
    <x v="1158"/>
    <d v="2014-04-02T00:00:00"/>
    <x v="1"/>
    <s v="MG-18145"/>
    <s v="Mike Gockenbach"/>
    <x v="0"/>
    <s v="United States"/>
    <x v="243"/>
    <x v="5"/>
    <n v="75023"/>
    <s v="Central"/>
    <s v="FUR-TA-10001889"/>
    <x v="0"/>
    <x v="3"/>
    <s v="Bush Advantage Collection Racetrack Conference Table"/>
    <n v="890.84100000000001"/>
    <n v="3"/>
    <n v="0.3"/>
    <n v="-152.71559999999999"/>
  </r>
  <r>
    <n v="7307"/>
    <s v="CA-2016-144092"/>
    <x v="732"/>
    <d v="2016-11-07T00:00:00"/>
    <x v="0"/>
    <s v="LH-17155"/>
    <s v="Logan Haushalter"/>
    <x v="0"/>
    <s v="United States"/>
    <x v="49"/>
    <x v="1"/>
    <n v="95123"/>
    <s v="West"/>
    <s v="TEC-AC-10002305"/>
    <x v="2"/>
    <x v="11"/>
    <s v="KeyTronic E03601U1 - Keyboard - Beige"/>
    <n v="72"/>
    <n v="4"/>
    <n v="0"/>
    <n v="12.96"/>
  </r>
  <r>
    <n v="7308"/>
    <s v="CA-2016-144092"/>
    <x v="732"/>
    <d v="2016-11-07T00:00:00"/>
    <x v="0"/>
    <s v="LH-17155"/>
    <s v="Logan Haushalter"/>
    <x v="0"/>
    <s v="United States"/>
    <x v="49"/>
    <x v="1"/>
    <n v="95123"/>
    <s v="West"/>
    <s v="FUR-CH-10004875"/>
    <x v="0"/>
    <x v="1"/>
    <s v="Harbour Creations 67200 Series Stacking Chairs"/>
    <n v="113.88800000000001"/>
    <n v="2"/>
    <n v="0.2"/>
    <n v="9.9651999999999994"/>
  </r>
  <r>
    <n v="7309"/>
    <s v="CA-2016-144092"/>
    <x v="732"/>
    <d v="2016-11-07T00:00:00"/>
    <x v="0"/>
    <s v="LH-17155"/>
    <s v="Logan Haushalter"/>
    <x v="0"/>
    <s v="United States"/>
    <x v="49"/>
    <x v="1"/>
    <n v="95123"/>
    <s v="West"/>
    <s v="OFF-EN-10001434"/>
    <x v="1"/>
    <x v="12"/>
    <s v="Strathmore #10 Envelopes, Ultimate White"/>
    <n v="158.13"/>
    <n v="3"/>
    <n v="0"/>
    <n v="77.483699999999999"/>
  </r>
  <r>
    <n v="7310"/>
    <s v="CA-2017-112172"/>
    <x v="193"/>
    <d v="2017-06-14T00:00:00"/>
    <x v="0"/>
    <s v="MM-18280"/>
    <s v="Muhammed MacIntyre"/>
    <x v="1"/>
    <s v="United States"/>
    <x v="20"/>
    <x v="15"/>
    <n v="10024"/>
    <s v="East"/>
    <s v="OFF-FA-10004395"/>
    <x v="1"/>
    <x v="13"/>
    <s v="Plymouth Boxed Rubber Bands by Plymouth"/>
    <n v="14.13"/>
    <n v="3"/>
    <n v="0"/>
    <n v="0.70650000000000002"/>
  </r>
  <r>
    <n v="7311"/>
    <s v="CA-2015-121699"/>
    <x v="544"/>
    <d v="2015-08-14T00:00:00"/>
    <x v="1"/>
    <s v="BD-11320"/>
    <s v="Bill Donatelli"/>
    <x v="0"/>
    <s v="United States"/>
    <x v="66"/>
    <x v="12"/>
    <n v="48227"/>
    <s v="Central"/>
    <s v="OFF-BI-10004632"/>
    <x v="1"/>
    <x v="8"/>
    <s v="GBC Binding covers"/>
    <n v="64.75"/>
    <n v="5"/>
    <n v="0"/>
    <n v="29.137499999999999"/>
  </r>
  <r>
    <n v="7312"/>
    <s v="CA-2015-162761"/>
    <x v="330"/>
    <d v="2015-10-13T00:00:00"/>
    <x v="1"/>
    <s v="SC-20575"/>
    <s v="Sonia Cooley"/>
    <x v="0"/>
    <s v="United States"/>
    <x v="100"/>
    <x v="2"/>
    <n v="33178"/>
    <s v="South"/>
    <s v="OFF-BI-10000145"/>
    <x v="1"/>
    <x v="8"/>
    <s v="Zipper Ring Binder Pockets"/>
    <n v="1.8720000000000001"/>
    <n v="2"/>
    <n v="0.7"/>
    <n v="-1.3104"/>
  </r>
  <r>
    <n v="7313"/>
    <s v="CA-2015-162761"/>
    <x v="330"/>
    <d v="2015-10-13T00:00:00"/>
    <x v="1"/>
    <s v="SC-20575"/>
    <s v="Sonia Cooley"/>
    <x v="0"/>
    <s v="United States"/>
    <x v="100"/>
    <x v="2"/>
    <n v="33178"/>
    <s v="South"/>
    <s v="OFF-BI-10002498"/>
    <x v="1"/>
    <x v="8"/>
    <s v="Clear Mylar Reinforcing Strips"/>
    <n v="11.214"/>
    <n v="2"/>
    <n v="0.7"/>
    <n v="-8.5974000000000004"/>
  </r>
  <r>
    <n v="7314"/>
    <s v="CA-2015-162761"/>
    <x v="330"/>
    <d v="2015-10-13T00:00:00"/>
    <x v="1"/>
    <s v="SC-20575"/>
    <s v="Sonia Cooley"/>
    <x v="0"/>
    <s v="United States"/>
    <x v="100"/>
    <x v="2"/>
    <n v="33178"/>
    <s v="South"/>
    <s v="OFF-AR-10001761"/>
    <x v="1"/>
    <x v="6"/>
    <s v="Avery Hi-Liter Smear-Safe Highlighters"/>
    <n v="37.375999999999998"/>
    <n v="8"/>
    <n v="0.2"/>
    <n v="7.4752000000000001"/>
  </r>
  <r>
    <n v="7315"/>
    <s v="CA-2016-121377"/>
    <x v="316"/>
    <d v="2016-06-02T00:00:00"/>
    <x v="1"/>
    <s v="TN-21040"/>
    <s v="Tanja Norvell"/>
    <x v="2"/>
    <s v="United States"/>
    <x v="111"/>
    <x v="10"/>
    <n v="60068"/>
    <s v="Central"/>
    <s v="TEC-PH-10001817"/>
    <x v="2"/>
    <x v="7"/>
    <s v="Wilson Electronics DB Pro Signal Booster"/>
    <n v="286.39999999999998"/>
    <n v="1"/>
    <n v="0.2"/>
    <n v="25.06"/>
  </r>
  <r>
    <n v="7316"/>
    <s v="CA-2017-115322"/>
    <x v="943"/>
    <d v="2017-05-16T00:00:00"/>
    <x v="0"/>
    <s v="ZC-21910"/>
    <s v="Zuschuss Carroll"/>
    <x v="0"/>
    <s v="United States"/>
    <x v="20"/>
    <x v="15"/>
    <n v="10024"/>
    <s v="East"/>
    <s v="OFF-AR-10004456"/>
    <x v="1"/>
    <x v="6"/>
    <s v="Panasonic KP-4ABK Battery-Operated Pencil Sharpener"/>
    <n v="43.92"/>
    <n v="3"/>
    <n v="0"/>
    <n v="12.736800000000001"/>
  </r>
  <r>
    <n v="7317"/>
    <s v="CA-2016-132066"/>
    <x v="1159"/>
    <d v="2016-10-20T00:00:00"/>
    <x v="1"/>
    <s v="NB-18655"/>
    <s v="Nona Balk"/>
    <x v="1"/>
    <s v="United States"/>
    <x v="20"/>
    <x v="15"/>
    <n v="10011"/>
    <s v="East"/>
    <s v="FUR-TA-10001539"/>
    <x v="0"/>
    <x v="3"/>
    <s v="Chromcraft Rectangular Conference Tables"/>
    <n v="142.18199999999999"/>
    <n v="1"/>
    <n v="0.4"/>
    <n v="-37.915199999999999"/>
  </r>
  <r>
    <n v="7318"/>
    <s v="CA-2017-158120"/>
    <x v="701"/>
    <d v="2017-11-21T00:00:00"/>
    <x v="1"/>
    <s v="KH-16330"/>
    <s v="Katharine Harms"/>
    <x v="1"/>
    <s v="United States"/>
    <x v="492"/>
    <x v="21"/>
    <n v="97123"/>
    <s v="West"/>
    <s v="OFF-PA-10003205"/>
    <x v="1"/>
    <x v="10"/>
    <s v="Wirebound Message Forms, Four 2 3/4 x 5 Forms per Page, Pink Paper"/>
    <n v="19.608000000000001"/>
    <n v="3"/>
    <n v="0.2"/>
    <n v="6.6177000000000001"/>
  </r>
  <r>
    <n v="7319"/>
    <s v="CA-2017-158120"/>
    <x v="701"/>
    <d v="2017-11-21T00:00:00"/>
    <x v="1"/>
    <s v="KH-16330"/>
    <s v="Katharine Harms"/>
    <x v="1"/>
    <s v="United States"/>
    <x v="492"/>
    <x v="21"/>
    <n v="97123"/>
    <s v="West"/>
    <s v="OFF-BI-10002813"/>
    <x v="1"/>
    <x v="8"/>
    <s v="Avery Reinforcements for Hole-Punch Pages"/>
    <n v="4.1580000000000004"/>
    <n v="7"/>
    <n v="0.7"/>
    <n v="-3.4649999999999999"/>
  </r>
  <r>
    <n v="7320"/>
    <s v="CA-2017-100097"/>
    <x v="200"/>
    <d v="2017-11-29T00:00:00"/>
    <x v="0"/>
    <s v="MN-17935"/>
    <s v="Michael Nguyen"/>
    <x v="0"/>
    <s v="United States"/>
    <x v="20"/>
    <x v="15"/>
    <n v="10009"/>
    <s v="East"/>
    <s v="TEC-PH-10002310"/>
    <x v="2"/>
    <x v="7"/>
    <s v="Plantronics Calisto P620-M USB Wireless Speakerphone System"/>
    <n v="979.95"/>
    <n v="5"/>
    <n v="0"/>
    <n v="264.5865"/>
  </r>
  <r>
    <n v="7321"/>
    <s v="CA-2017-100097"/>
    <x v="200"/>
    <d v="2017-11-29T00:00:00"/>
    <x v="0"/>
    <s v="MN-17935"/>
    <s v="Michael Nguyen"/>
    <x v="0"/>
    <s v="United States"/>
    <x v="20"/>
    <x v="15"/>
    <n v="10009"/>
    <s v="East"/>
    <s v="FUR-FU-10003623"/>
    <x v="0"/>
    <x v="5"/>
    <s v="DataProducts Ampli Magnifier Task Lamp, Black,"/>
    <n v="135.30000000000001"/>
    <n v="5"/>
    <n v="0"/>
    <n v="37.884"/>
  </r>
  <r>
    <n v="7322"/>
    <s v="CA-2017-167626"/>
    <x v="213"/>
    <d v="2017-09-07T00:00:00"/>
    <x v="1"/>
    <s v="MY-18295"/>
    <s v="Muhammed Yedwab"/>
    <x v="1"/>
    <s v="United States"/>
    <x v="22"/>
    <x v="10"/>
    <n v="60623"/>
    <s v="Central"/>
    <s v="OFF-PA-10003424"/>
    <x v="1"/>
    <x v="10"/>
    <s v="&quot;While you Were Out&quot; Message Book, One Form per Page"/>
    <n v="8.9039999999999999"/>
    <n v="3"/>
    <n v="0.2"/>
    <n v="3.339"/>
  </r>
  <r>
    <n v="7323"/>
    <s v="CA-2017-167626"/>
    <x v="213"/>
    <d v="2017-09-07T00:00:00"/>
    <x v="1"/>
    <s v="MY-18295"/>
    <s v="Muhammed Yedwab"/>
    <x v="1"/>
    <s v="United States"/>
    <x v="22"/>
    <x v="10"/>
    <n v="60623"/>
    <s v="Central"/>
    <s v="TEC-AC-10004353"/>
    <x v="2"/>
    <x v="11"/>
    <s v="Hypercom P1300 Pinpad"/>
    <n v="100.8"/>
    <n v="2"/>
    <n v="0.2"/>
    <n v="21.42"/>
  </r>
  <r>
    <n v="7324"/>
    <s v="US-2017-126053"/>
    <x v="256"/>
    <d v="2017-12-08T00:00:00"/>
    <x v="2"/>
    <s v="CS-11950"/>
    <s v="Carlos Soltero"/>
    <x v="0"/>
    <s v="United States"/>
    <x v="20"/>
    <x v="15"/>
    <n v="10024"/>
    <s v="East"/>
    <s v="FUR-FU-10001934"/>
    <x v="0"/>
    <x v="5"/>
    <s v="Magnifier Swing Arm Lamp"/>
    <n v="41.96"/>
    <n v="2"/>
    <n v="0"/>
    <n v="10.909599999999999"/>
  </r>
  <r>
    <n v="7325"/>
    <s v="US-2017-126053"/>
    <x v="256"/>
    <d v="2017-12-08T00:00:00"/>
    <x v="2"/>
    <s v="CS-11950"/>
    <s v="Carlos Soltero"/>
    <x v="0"/>
    <s v="United States"/>
    <x v="20"/>
    <x v="15"/>
    <n v="10024"/>
    <s v="East"/>
    <s v="OFF-LA-10003766"/>
    <x v="1"/>
    <x v="2"/>
    <s v="Self-Adhesive Removable Labels"/>
    <n v="9.4499999999999993"/>
    <n v="3"/>
    <n v="0"/>
    <n v="4.5359999999999996"/>
  </r>
  <r>
    <n v="7326"/>
    <s v="US-2017-128447"/>
    <x v="468"/>
    <d v="2017-11-17T00:00:00"/>
    <x v="1"/>
    <s v="MC-17845"/>
    <s v="Michael Chen"/>
    <x v="0"/>
    <s v="United States"/>
    <x v="422"/>
    <x v="4"/>
    <n v="99301"/>
    <s v="West"/>
    <s v="OFF-AP-10004540"/>
    <x v="1"/>
    <x v="9"/>
    <s v="Eureka The Boss Lite 10-Amp Upright Vacuum, Blue"/>
    <n v="400.8"/>
    <n v="5"/>
    <n v="0"/>
    <n v="112.224"/>
  </r>
  <r>
    <n v="7327"/>
    <s v="US-2017-128447"/>
    <x v="468"/>
    <d v="2017-11-17T00:00:00"/>
    <x v="1"/>
    <s v="MC-17845"/>
    <s v="Michael Chen"/>
    <x v="0"/>
    <s v="United States"/>
    <x v="422"/>
    <x v="4"/>
    <n v="99301"/>
    <s v="West"/>
    <s v="OFF-BI-10001543"/>
    <x v="1"/>
    <x v="8"/>
    <s v="GBC VeloBinder Manual Binding System"/>
    <n v="28.792000000000002"/>
    <n v="1"/>
    <n v="0.2"/>
    <n v="10.077199999999999"/>
  </r>
  <r>
    <n v="7328"/>
    <s v="US-2014-131275"/>
    <x v="772"/>
    <d v="2014-03-24T00:00:00"/>
    <x v="1"/>
    <s v="SC-20050"/>
    <s v="Sample Company A"/>
    <x v="2"/>
    <s v="United States"/>
    <x v="493"/>
    <x v="1"/>
    <n v="91505"/>
    <s v="West"/>
    <s v="FUR-FU-10004597"/>
    <x v="0"/>
    <x v="5"/>
    <s v="Eldon Cleatmat Chair Mats for Medium Pile Carpets"/>
    <n v="111"/>
    <n v="2"/>
    <n v="0"/>
    <n v="14.43"/>
  </r>
  <r>
    <n v="7329"/>
    <s v="US-2014-131275"/>
    <x v="772"/>
    <d v="2014-03-24T00:00:00"/>
    <x v="1"/>
    <s v="SC-20050"/>
    <s v="Sample Company A"/>
    <x v="2"/>
    <s v="United States"/>
    <x v="493"/>
    <x v="1"/>
    <n v="91505"/>
    <s v="West"/>
    <s v="TEC-MA-10001148"/>
    <x v="2"/>
    <x v="15"/>
    <s v="Swingline SM12-08 MicroCut Jam Free Shredder"/>
    <n v="1279.9680000000001"/>
    <n v="4"/>
    <n v="0.2"/>
    <n v="415.9896"/>
  </r>
  <r>
    <n v="7330"/>
    <s v="US-2014-131275"/>
    <x v="772"/>
    <d v="2014-03-24T00:00:00"/>
    <x v="1"/>
    <s v="SC-20050"/>
    <s v="Sample Company A"/>
    <x v="2"/>
    <s v="United States"/>
    <x v="493"/>
    <x v="1"/>
    <n v="91505"/>
    <s v="West"/>
    <s v="OFF-ST-10000078"/>
    <x v="1"/>
    <x v="4"/>
    <s v="Tennsco 6- and 18-Compartment Lockers"/>
    <n v="1856.19"/>
    <n v="7"/>
    <n v="0"/>
    <n v="334.11419999999998"/>
  </r>
  <r>
    <n v="7331"/>
    <s v="CA-2016-149349"/>
    <x v="396"/>
    <d v="2016-11-13T00:00:00"/>
    <x v="2"/>
    <s v="SP-20650"/>
    <s v="Stephanie Phelps"/>
    <x v="1"/>
    <s v="United States"/>
    <x v="22"/>
    <x v="10"/>
    <n v="60623"/>
    <s v="Central"/>
    <s v="FUR-FU-10001037"/>
    <x v="0"/>
    <x v="5"/>
    <s v="DAX Charcoal/Nickel-Tone Document Frame, 5 x 7"/>
    <n v="22.751999999999999"/>
    <n v="6"/>
    <n v="0.6"/>
    <n v="-8.532"/>
  </r>
  <r>
    <n v="7332"/>
    <s v="CA-2017-115119"/>
    <x v="40"/>
    <d v="2017-10-30T00:00:00"/>
    <x v="1"/>
    <s v="SC-20440"/>
    <s v="Shaun Chance"/>
    <x v="1"/>
    <s v="United States"/>
    <x v="152"/>
    <x v="9"/>
    <n v="17602"/>
    <s v="East"/>
    <s v="TEC-PH-10001433"/>
    <x v="2"/>
    <x v="7"/>
    <s v="Cisco Small Business SPA 502G VoIP phone"/>
    <n v="61.542000000000002"/>
    <n v="1"/>
    <n v="0.4"/>
    <n v="-13.334099999999999"/>
  </r>
  <r>
    <n v="7333"/>
    <s v="CA-2017-115119"/>
    <x v="40"/>
    <d v="2017-10-30T00:00:00"/>
    <x v="1"/>
    <s v="SC-20440"/>
    <s v="Shaun Chance"/>
    <x v="1"/>
    <s v="United States"/>
    <x v="152"/>
    <x v="9"/>
    <n v="17602"/>
    <s v="East"/>
    <s v="OFF-BI-10003007"/>
    <x v="1"/>
    <x v="8"/>
    <s v="Premium Transparent Presentation Covers, No Pattern/Clear, 8 1/2&quot; x 11&quot;"/>
    <n v="81.438000000000002"/>
    <n v="7"/>
    <n v="0.7"/>
    <n v="-65.150400000000005"/>
  </r>
  <r>
    <n v="7334"/>
    <s v="CA-2015-125563"/>
    <x v="347"/>
    <d v="2015-04-17T00:00:00"/>
    <x v="1"/>
    <s v="PR-18880"/>
    <s v="Patrick Ryan"/>
    <x v="0"/>
    <s v="United States"/>
    <x v="67"/>
    <x v="2"/>
    <n v="33614"/>
    <s v="South"/>
    <s v="FUR-FU-10001290"/>
    <x v="0"/>
    <x v="5"/>
    <s v="Executive Impressions Supervisor Wall Clock"/>
    <n v="67.36"/>
    <n v="2"/>
    <n v="0.2"/>
    <n v="10.103999999999999"/>
  </r>
  <r>
    <n v="7335"/>
    <s v="CA-2015-125563"/>
    <x v="347"/>
    <d v="2015-04-17T00:00:00"/>
    <x v="1"/>
    <s v="PR-18880"/>
    <s v="Patrick Ryan"/>
    <x v="0"/>
    <s v="United States"/>
    <x v="67"/>
    <x v="2"/>
    <n v="33614"/>
    <s v="South"/>
    <s v="FUR-FU-10000087"/>
    <x v="0"/>
    <x v="5"/>
    <s v="Executive Impressions 14&quot; Two-Color Numerals Wall Clock"/>
    <n v="54.527999999999999"/>
    <n v="3"/>
    <n v="0.2"/>
    <n v="14.313599999999999"/>
  </r>
  <r>
    <n v="7336"/>
    <s v="CA-2015-113152"/>
    <x v="707"/>
    <d v="2015-12-30T00:00:00"/>
    <x v="1"/>
    <s v="JK-15625"/>
    <s v="Jim Karlsson"/>
    <x v="0"/>
    <s v="United States"/>
    <x v="20"/>
    <x v="15"/>
    <n v="10024"/>
    <s v="East"/>
    <s v="TEC-AC-10002049"/>
    <x v="2"/>
    <x v="11"/>
    <s v="Plantronics Savi W720 Multi-Device Wireless Headset System"/>
    <n v="843.9"/>
    <n v="2"/>
    <n v="0"/>
    <n v="371.31599999999997"/>
  </r>
  <r>
    <n v="7337"/>
    <s v="CA-2015-113152"/>
    <x v="707"/>
    <d v="2015-12-30T00:00:00"/>
    <x v="1"/>
    <s v="JK-15625"/>
    <s v="Jim Karlsson"/>
    <x v="0"/>
    <s v="United States"/>
    <x v="20"/>
    <x v="15"/>
    <n v="10024"/>
    <s v="East"/>
    <s v="FUR-BO-10002613"/>
    <x v="0"/>
    <x v="0"/>
    <s v="Atlantic Metals Mobile 4-Shelf Bookcases, Custom Colors"/>
    <n v="449.56799999999998"/>
    <n v="2"/>
    <n v="0.2"/>
    <n v="56.195999999999998"/>
  </r>
  <r>
    <n v="7338"/>
    <s v="CA-2017-165155"/>
    <x v="296"/>
    <d v="2017-09-23T00:00:00"/>
    <x v="2"/>
    <s v="BM-11575"/>
    <s v="Brendan Murry"/>
    <x v="1"/>
    <s v="United States"/>
    <x v="1"/>
    <x v="1"/>
    <n v="90045"/>
    <s v="West"/>
    <s v="OFF-ST-10004950"/>
    <x v="1"/>
    <x v="4"/>
    <s v="Tenex Personal Filing Tote With Secure Closure Lid, Black/Frost"/>
    <n v="15.51"/>
    <n v="1"/>
    <n v="0"/>
    <n v="3.8774999999999999"/>
  </r>
  <r>
    <n v="7339"/>
    <s v="CA-2014-163412"/>
    <x v="414"/>
    <d v="2014-12-23T00:00:00"/>
    <x v="0"/>
    <s v="SM-20950"/>
    <s v="Suzanne McNair"/>
    <x v="1"/>
    <s v="United States"/>
    <x v="20"/>
    <x v="15"/>
    <n v="10035"/>
    <s v="East"/>
    <s v="FUR-CH-10004875"/>
    <x v="0"/>
    <x v="1"/>
    <s v="Harbour Creations 67200 Series Stacking Chairs"/>
    <n v="192.18600000000001"/>
    <n v="3"/>
    <n v="0.1"/>
    <n v="36.3018"/>
  </r>
  <r>
    <n v="7340"/>
    <s v="CA-2015-159590"/>
    <x v="1074"/>
    <d v="2015-07-21T00:00:00"/>
    <x v="2"/>
    <s v="KC-16255"/>
    <s v="Karen Carlisle"/>
    <x v="1"/>
    <s v="United States"/>
    <x v="20"/>
    <x v="15"/>
    <n v="10009"/>
    <s v="East"/>
    <s v="OFF-AR-10003190"/>
    <x v="1"/>
    <x v="6"/>
    <s v="Newell 32"/>
    <n v="5.76"/>
    <n v="2"/>
    <n v="0"/>
    <n v="1.6128"/>
  </r>
  <r>
    <n v="7341"/>
    <s v="CA-2014-116190"/>
    <x v="711"/>
    <d v="2014-08-01T00:00:00"/>
    <x v="1"/>
    <s v="SG-20470"/>
    <s v="Sheri Gordon"/>
    <x v="0"/>
    <s v="United States"/>
    <x v="118"/>
    <x v="32"/>
    <n v="30318"/>
    <s v="South"/>
    <s v="FUR-CH-10000553"/>
    <x v="0"/>
    <x v="1"/>
    <s v="Metal Folding Chairs, Beige, 4/Carton"/>
    <n v="67.88"/>
    <n v="2"/>
    <n v="0"/>
    <n v="18.3276"/>
  </r>
  <r>
    <n v="7342"/>
    <s v="CA-2014-116190"/>
    <x v="711"/>
    <d v="2014-08-01T00:00:00"/>
    <x v="1"/>
    <s v="SG-20470"/>
    <s v="Sheri Gordon"/>
    <x v="0"/>
    <s v="United States"/>
    <x v="118"/>
    <x v="32"/>
    <n v="30318"/>
    <s v="South"/>
    <s v="OFF-LA-10002762"/>
    <x v="1"/>
    <x v="2"/>
    <s v="Avery 485"/>
    <n v="162.88999999999999"/>
    <n v="13"/>
    <n v="0"/>
    <n v="76.558300000000003"/>
  </r>
  <r>
    <n v="7343"/>
    <s v="CA-2014-116190"/>
    <x v="711"/>
    <d v="2014-08-01T00:00:00"/>
    <x v="1"/>
    <s v="SG-20470"/>
    <s v="Sheri Gordon"/>
    <x v="0"/>
    <s v="United States"/>
    <x v="118"/>
    <x v="32"/>
    <n v="30318"/>
    <s v="South"/>
    <s v="FUR-FU-10000719"/>
    <x v="0"/>
    <x v="5"/>
    <s v="DAX Cubicle Frames, 8-1/2 x 11"/>
    <n v="25.71"/>
    <n v="3"/>
    <n v="0"/>
    <n v="9.2555999999999994"/>
  </r>
  <r>
    <n v="7344"/>
    <s v="CA-2014-168473"/>
    <x v="58"/>
    <d v="2015-01-01T00:00:00"/>
    <x v="1"/>
    <s v="TB-21520"/>
    <s v="Tracy Blumstein"/>
    <x v="0"/>
    <s v="United States"/>
    <x v="20"/>
    <x v="15"/>
    <n v="10009"/>
    <s v="East"/>
    <s v="OFF-ST-10000563"/>
    <x v="1"/>
    <x v="4"/>
    <s v="Fellowes Bankers Box Stor/Drawer Steel Plus"/>
    <n v="191.88"/>
    <n v="6"/>
    <n v="0"/>
    <n v="19.187999999999999"/>
  </r>
  <r>
    <n v="7345"/>
    <s v="CA-2017-168389"/>
    <x v="157"/>
    <d v="2017-12-17T00:00:00"/>
    <x v="1"/>
    <s v="DV-13045"/>
    <s v="Darrin Van Huff"/>
    <x v="1"/>
    <s v="United States"/>
    <x v="108"/>
    <x v="2"/>
    <n v="32216"/>
    <s v="South"/>
    <s v="FUR-TA-10004289"/>
    <x v="0"/>
    <x v="3"/>
    <s v="BoxOffice By Design Rectangular and Half-Moon Meeting Room Tables"/>
    <n v="721.875"/>
    <n v="6"/>
    <n v="0.45"/>
    <n v="-420"/>
  </r>
  <r>
    <n v="7346"/>
    <s v="CA-2017-168389"/>
    <x v="157"/>
    <d v="2017-12-17T00:00:00"/>
    <x v="1"/>
    <s v="DV-13045"/>
    <s v="Darrin Van Huff"/>
    <x v="1"/>
    <s v="United States"/>
    <x v="108"/>
    <x v="2"/>
    <n v="32216"/>
    <s v="South"/>
    <s v="TEC-PH-10003555"/>
    <x v="2"/>
    <x v="7"/>
    <s v="Motorola HK250 Universal Bluetooth Headset"/>
    <n v="73.567999999999998"/>
    <n v="4"/>
    <n v="0.2"/>
    <n v="-16.552800000000001"/>
  </r>
  <r>
    <n v="7347"/>
    <s v="CA-2017-168389"/>
    <x v="157"/>
    <d v="2017-12-17T00:00:00"/>
    <x v="1"/>
    <s v="DV-13045"/>
    <s v="Darrin Van Huff"/>
    <x v="1"/>
    <s v="United States"/>
    <x v="108"/>
    <x v="2"/>
    <n v="32216"/>
    <s v="South"/>
    <s v="OFF-AR-10001958"/>
    <x v="1"/>
    <x v="6"/>
    <s v="Stanley Bostitch Contemporary Electric Pencil Sharpeners"/>
    <n v="13.584"/>
    <n v="1"/>
    <n v="0.2"/>
    <n v="1.3584000000000001"/>
  </r>
  <r>
    <n v="7348"/>
    <s v="CA-2017-168389"/>
    <x v="157"/>
    <d v="2017-12-17T00:00:00"/>
    <x v="1"/>
    <s v="DV-13045"/>
    <s v="Darrin Van Huff"/>
    <x v="1"/>
    <s v="United States"/>
    <x v="108"/>
    <x v="2"/>
    <n v="32216"/>
    <s v="South"/>
    <s v="FUR-CH-10000225"/>
    <x v="0"/>
    <x v="1"/>
    <s v="Global Geo Office Task Chair, Gray"/>
    <n v="64.784000000000006"/>
    <n v="1"/>
    <n v="0.2"/>
    <n v="-12.147"/>
  </r>
  <r>
    <n v="7349"/>
    <s v="CA-2014-130421"/>
    <x v="223"/>
    <d v="2014-03-07T00:00:00"/>
    <x v="1"/>
    <s v="SC-20020"/>
    <s v="Sam Craven"/>
    <x v="0"/>
    <s v="United States"/>
    <x v="12"/>
    <x v="5"/>
    <n v="77095"/>
    <s v="Central"/>
    <s v="OFF-AP-10002534"/>
    <x v="1"/>
    <x v="9"/>
    <s v="3.6 Cubic Foot Counter Height Office Refrigerator"/>
    <n v="176.77199999999999"/>
    <n v="3"/>
    <n v="0.8"/>
    <n v="-459.60719999999998"/>
  </r>
  <r>
    <n v="7350"/>
    <s v="CA-2017-142125"/>
    <x v="208"/>
    <d v="2017-10-27T00:00:00"/>
    <x v="1"/>
    <s v="JB-15400"/>
    <s v="Jennifer Braxton"/>
    <x v="1"/>
    <s v="United States"/>
    <x v="158"/>
    <x v="6"/>
    <n v="53209"/>
    <s v="Central"/>
    <s v="OFF-BI-10000301"/>
    <x v="1"/>
    <x v="8"/>
    <s v="GBC Instant Report Kit"/>
    <n v="38.82"/>
    <n v="6"/>
    <n v="0"/>
    <n v="19.41"/>
  </r>
  <r>
    <n v="7351"/>
    <s v="CA-2017-142125"/>
    <x v="208"/>
    <d v="2017-10-27T00:00:00"/>
    <x v="1"/>
    <s v="JB-15400"/>
    <s v="Jennifer Braxton"/>
    <x v="1"/>
    <s v="United States"/>
    <x v="158"/>
    <x v="6"/>
    <n v="53209"/>
    <s v="Central"/>
    <s v="OFF-BI-10003460"/>
    <x v="1"/>
    <x v="8"/>
    <s v="Acco 3-Hole Punch"/>
    <n v="21.9"/>
    <n v="5"/>
    <n v="0"/>
    <n v="10.512"/>
  </r>
  <r>
    <n v="7352"/>
    <s v="CA-2017-141138"/>
    <x v="468"/>
    <d v="2017-11-16T00:00:00"/>
    <x v="1"/>
    <s v="GH-14425"/>
    <s v="Gary Hwang"/>
    <x v="0"/>
    <s v="United States"/>
    <x v="494"/>
    <x v="1"/>
    <n v="95351"/>
    <s v="West"/>
    <s v="TEC-AC-10001772"/>
    <x v="2"/>
    <x v="11"/>
    <s v="Memorex Mini Travel Drive 16 GB USB 2.0 Flash Drive"/>
    <n v="111.79"/>
    <n v="7"/>
    <n v="0"/>
    <n v="43.598100000000002"/>
  </r>
  <r>
    <n v="7353"/>
    <s v="CA-2017-152135"/>
    <x v="633"/>
    <d v="2017-03-18T00:00:00"/>
    <x v="0"/>
    <s v="MG-17650"/>
    <s v="Matthew Grinstein"/>
    <x v="2"/>
    <s v="United States"/>
    <x v="80"/>
    <x v="24"/>
    <n v="44107"/>
    <s v="East"/>
    <s v="TEC-PH-10003505"/>
    <x v="2"/>
    <x v="7"/>
    <s v="Geemarc AmpliPOWER60"/>
    <n v="445.44"/>
    <n v="8"/>
    <n v="0.4"/>
    <n v="-81.664000000000001"/>
  </r>
  <r>
    <n v="7354"/>
    <s v="CA-2016-151974"/>
    <x v="897"/>
    <d v="2016-09-29T00:00:00"/>
    <x v="1"/>
    <s v="RD-19660"/>
    <s v="Robert Dilbeck"/>
    <x v="2"/>
    <s v="United States"/>
    <x v="10"/>
    <x v="9"/>
    <n v="19134"/>
    <s v="East"/>
    <s v="OFF-LA-10004484"/>
    <x v="1"/>
    <x v="2"/>
    <s v="Avery 476"/>
    <n v="16.52"/>
    <n v="5"/>
    <n v="0.2"/>
    <n v="5.3689999999999998"/>
  </r>
  <r>
    <n v="7355"/>
    <s v="CA-2017-154102"/>
    <x v="695"/>
    <d v="2017-02-13T00:00:00"/>
    <x v="1"/>
    <s v="SN-20560"/>
    <s v="Skye Norling"/>
    <x v="2"/>
    <s v="United States"/>
    <x v="8"/>
    <x v="1"/>
    <n v="94109"/>
    <s v="West"/>
    <s v="OFF-PA-10001593"/>
    <x v="1"/>
    <x v="10"/>
    <s v="Xerox 1947"/>
    <n v="29.9"/>
    <n v="5"/>
    <n v="0"/>
    <n v="13.455"/>
  </r>
  <r>
    <n v="7356"/>
    <s v="CA-2015-139780"/>
    <x v="620"/>
    <d v="2016-01-02T00:00:00"/>
    <x v="0"/>
    <s v="AH-10690"/>
    <s v="Anna Häberlin"/>
    <x v="1"/>
    <s v="United States"/>
    <x v="66"/>
    <x v="12"/>
    <n v="48205"/>
    <s v="Central"/>
    <s v="OFF-BI-10004139"/>
    <x v="1"/>
    <x v="8"/>
    <s v="Fellowes Presentation Covers for Comb Binding Machines"/>
    <n v="116.4"/>
    <n v="8"/>
    <n v="0"/>
    <n v="52.38"/>
  </r>
  <r>
    <n v="7357"/>
    <s v="CA-2016-114748"/>
    <x v="790"/>
    <d v="2016-10-14T00:00:00"/>
    <x v="1"/>
    <s v="MZ-17335"/>
    <s v="Maria Zettner"/>
    <x v="2"/>
    <s v="United States"/>
    <x v="42"/>
    <x v="16"/>
    <n v="85023"/>
    <s v="West"/>
    <s v="OFF-AR-10001315"/>
    <x v="1"/>
    <x v="6"/>
    <s v="Newell 310"/>
    <n v="1.4079999999999999"/>
    <n v="1"/>
    <n v="0.2"/>
    <n v="0.15840000000000001"/>
  </r>
  <r>
    <n v="7358"/>
    <s v="CA-2016-114748"/>
    <x v="790"/>
    <d v="2016-10-14T00:00:00"/>
    <x v="1"/>
    <s v="MZ-17335"/>
    <s v="Maria Zettner"/>
    <x v="2"/>
    <s v="United States"/>
    <x v="42"/>
    <x v="16"/>
    <n v="85023"/>
    <s v="West"/>
    <s v="FUR-FU-10001488"/>
    <x v="0"/>
    <x v="5"/>
    <s v="Tenex 46&quot; x 60&quot; Computer Anti-Static Chairmat, Rectangular Shaped"/>
    <n v="169.56800000000001"/>
    <n v="2"/>
    <n v="0.2"/>
    <n v="0"/>
  </r>
  <r>
    <n v="7359"/>
    <s v="US-2014-115189"/>
    <x v="125"/>
    <d v="2015-01-03T00:00:00"/>
    <x v="0"/>
    <s v="AR-10345"/>
    <s v="Alex Russell"/>
    <x v="1"/>
    <s v="United States"/>
    <x v="10"/>
    <x v="9"/>
    <n v="19143"/>
    <s v="East"/>
    <s v="TEC-PH-10002170"/>
    <x v="2"/>
    <x v="7"/>
    <s v="ClearSounds CSC500 Amplified Spirit Phone Corded phone"/>
    <n v="251.964"/>
    <n v="6"/>
    <n v="0.4"/>
    <n v="-50.392800000000001"/>
  </r>
  <r>
    <n v="7360"/>
    <s v="US-2014-115189"/>
    <x v="125"/>
    <d v="2015-01-03T00:00:00"/>
    <x v="0"/>
    <s v="AR-10345"/>
    <s v="Alex Russell"/>
    <x v="1"/>
    <s v="United States"/>
    <x v="10"/>
    <x v="9"/>
    <n v="19143"/>
    <s v="East"/>
    <s v="FUR-TA-10004575"/>
    <x v="0"/>
    <x v="3"/>
    <s v="Hon 5100 Series Wood Tables"/>
    <n v="523.76400000000001"/>
    <n v="3"/>
    <n v="0.4"/>
    <n v="-192.04679999999999"/>
  </r>
  <r>
    <n v="7361"/>
    <s v="CA-2016-163594"/>
    <x v="408"/>
    <d v="2016-04-14T00:00:00"/>
    <x v="2"/>
    <s v="JF-15295"/>
    <s v="Jason Fortune-"/>
    <x v="0"/>
    <s v="United States"/>
    <x v="1"/>
    <x v="1"/>
    <n v="90036"/>
    <s v="West"/>
    <s v="OFF-PA-10000809"/>
    <x v="1"/>
    <x v="10"/>
    <s v="Xerox 206"/>
    <n v="19.440000000000001"/>
    <n v="3"/>
    <n v="0"/>
    <n v="9.3312000000000008"/>
  </r>
  <r>
    <n v="7362"/>
    <s v="CA-2016-163594"/>
    <x v="408"/>
    <d v="2016-04-14T00:00:00"/>
    <x v="2"/>
    <s v="JF-15295"/>
    <s v="Jason Fortune-"/>
    <x v="0"/>
    <s v="United States"/>
    <x v="1"/>
    <x v="1"/>
    <n v="90036"/>
    <s v="West"/>
    <s v="FUR-CH-10000225"/>
    <x v="0"/>
    <x v="1"/>
    <s v="Global Geo Office Task Chair, Gray"/>
    <n v="194.352"/>
    <n v="3"/>
    <n v="0.2"/>
    <n v="-36.441000000000003"/>
  </r>
  <r>
    <n v="7363"/>
    <s v="CA-2016-163594"/>
    <x v="408"/>
    <d v="2016-04-14T00:00:00"/>
    <x v="2"/>
    <s v="JF-15295"/>
    <s v="Jason Fortune-"/>
    <x v="0"/>
    <s v="United States"/>
    <x v="1"/>
    <x v="1"/>
    <n v="90036"/>
    <s v="West"/>
    <s v="OFF-BI-10003707"/>
    <x v="1"/>
    <x v="8"/>
    <s v="Aluminum Screw Posts"/>
    <n v="36.624000000000002"/>
    <n v="3"/>
    <n v="0.2"/>
    <n v="13.734"/>
  </r>
  <r>
    <n v="7364"/>
    <s v="CA-2016-127243"/>
    <x v="85"/>
    <d v="2016-12-04T00:00:00"/>
    <x v="1"/>
    <s v="DS-13180"/>
    <s v="David Smith"/>
    <x v="1"/>
    <s v="United States"/>
    <x v="10"/>
    <x v="9"/>
    <n v="19140"/>
    <s v="East"/>
    <s v="TEC-PH-10004539"/>
    <x v="2"/>
    <x v="7"/>
    <s v="Wireless Extenders zBoost YX545 SOHO Signal Booster"/>
    <n v="340.18200000000002"/>
    <n v="3"/>
    <n v="0.4"/>
    <n v="-73.706100000000006"/>
  </r>
  <r>
    <n v="7365"/>
    <s v="CA-2016-127243"/>
    <x v="85"/>
    <d v="2016-12-04T00:00:00"/>
    <x v="1"/>
    <s v="DS-13180"/>
    <s v="David Smith"/>
    <x v="1"/>
    <s v="United States"/>
    <x v="10"/>
    <x v="9"/>
    <n v="19140"/>
    <s v="East"/>
    <s v="OFF-FA-10004076"/>
    <x v="1"/>
    <x v="13"/>
    <s v="Translucent Push Pins by OIC"/>
    <n v="12.672000000000001"/>
    <n v="8"/>
    <n v="0.2"/>
    <n v="2.6928000000000001"/>
  </r>
  <r>
    <n v="7366"/>
    <s v="CA-2016-127243"/>
    <x v="85"/>
    <d v="2016-12-04T00:00:00"/>
    <x v="1"/>
    <s v="DS-13180"/>
    <s v="David Smith"/>
    <x v="1"/>
    <s v="United States"/>
    <x v="10"/>
    <x v="9"/>
    <n v="19140"/>
    <s v="East"/>
    <s v="OFF-BI-10003166"/>
    <x v="1"/>
    <x v="8"/>
    <s v="GBC Plasticlear Binding Covers"/>
    <n v="6.8879999999999999"/>
    <n v="2"/>
    <n v="0.7"/>
    <n v="-5.0511999999999997"/>
  </r>
  <r>
    <n v="7367"/>
    <s v="CA-2016-127243"/>
    <x v="85"/>
    <d v="2016-12-04T00:00:00"/>
    <x v="1"/>
    <s v="DS-13180"/>
    <s v="David Smith"/>
    <x v="1"/>
    <s v="United States"/>
    <x v="10"/>
    <x v="9"/>
    <n v="19140"/>
    <s v="East"/>
    <s v="OFF-ST-10002301"/>
    <x v="1"/>
    <x v="4"/>
    <s v="Tennsco Commercial Shelving"/>
    <n v="32.543999999999997"/>
    <n v="2"/>
    <n v="0.2"/>
    <n v="-7.7291999999999996"/>
  </r>
  <r>
    <n v="7368"/>
    <s v="CA-2016-127243"/>
    <x v="85"/>
    <d v="2016-12-04T00:00:00"/>
    <x v="1"/>
    <s v="DS-13180"/>
    <s v="David Smith"/>
    <x v="1"/>
    <s v="United States"/>
    <x v="10"/>
    <x v="9"/>
    <n v="19140"/>
    <s v="East"/>
    <s v="FUR-CH-10002647"/>
    <x v="0"/>
    <x v="1"/>
    <s v="Situations Contoured Folding Chairs, 4/Set"/>
    <n v="347.80200000000002"/>
    <n v="7"/>
    <n v="0.3"/>
    <n v="-24.843"/>
  </r>
  <r>
    <n v="7369"/>
    <s v="CA-2017-161851"/>
    <x v="4"/>
    <d v="2017-04-17T00:00:00"/>
    <x v="2"/>
    <s v="BP-11095"/>
    <s v="Bart Pistole"/>
    <x v="1"/>
    <s v="United States"/>
    <x v="100"/>
    <x v="2"/>
    <n v="33180"/>
    <s v="South"/>
    <s v="OFF-BI-10004654"/>
    <x v="1"/>
    <x v="8"/>
    <s v="VariCap6 Expandable Binder"/>
    <n v="15.57"/>
    <n v="3"/>
    <n v="0.7"/>
    <n v="-11.936999999999999"/>
  </r>
  <r>
    <n v="7370"/>
    <s v="CA-2015-110345"/>
    <x v="1000"/>
    <d v="2015-03-11T00:00:00"/>
    <x v="0"/>
    <s v="TG-21310"/>
    <s v="Toby Gnade"/>
    <x v="0"/>
    <s v="United States"/>
    <x v="253"/>
    <x v="3"/>
    <n v="27604"/>
    <s v="South"/>
    <s v="OFF-LA-10001175"/>
    <x v="1"/>
    <x v="2"/>
    <s v="Avery 514"/>
    <n v="4.6079999999999997"/>
    <n v="2"/>
    <n v="0.2"/>
    <n v="1.6704000000000001"/>
  </r>
  <r>
    <n v="7371"/>
    <s v="CA-2014-107769"/>
    <x v="919"/>
    <d v="2014-11-01T00:00:00"/>
    <x v="1"/>
    <s v="BT-11395"/>
    <s v="Bill Tyler"/>
    <x v="1"/>
    <s v="United States"/>
    <x v="495"/>
    <x v="41"/>
    <n v="67846"/>
    <s v="Central"/>
    <s v="TEC-PH-10001336"/>
    <x v="2"/>
    <x v="7"/>
    <s v="Digium D40 VoIP phone"/>
    <n v="257.98"/>
    <n v="2"/>
    <n v="0"/>
    <n v="74.8142"/>
  </r>
  <r>
    <n v="7372"/>
    <s v="US-2017-123862"/>
    <x v="363"/>
    <d v="2017-01-09T00:00:00"/>
    <x v="0"/>
    <s v="JF-15190"/>
    <s v="Jamie Frazer"/>
    <x v="0"/>
    <s v="United States"/>
    <x v="85"/>
    <x v="1"/>
    <n v="90805"/>
    <s v="West"/>
    <s v="OFF-ST-10000760"/>
    <x v="1"/>
    <x v="4"/>
    <s v="Eldon Fold 'N Roll Cart System"/>
    <n v="153.78"/>
    <n v="11"/>
    <n v="0"/>
    <n v="44.596200000000003"/>
  </r>
  <r>
    <n v="7373"/>
    <s v="US-2017-123862"/>
    <x v="363"/>
    <d v="2017-01-09T00:00:00"/>
    <x v="0"/>
    <s v="JF-15190"/>
    <s v="Jamie Frazer"/>
    <x v="0"/>
    <s v="United States"/>
    <x v="85"/>
    <x v="1"/>
    <n v="90805"/>
    <s v="West"/>
    <s v="OFF-ST-10002301"/>
    <x v="1"/>
    <x v="4"/>
    <s v="Tennsco Commercial Shelving"/>
    <n v="61.02"/>
    <n v="3"/>
    <n v="0"/>
    <n v="0.61019999999999996"/>
  </r>
  <r>
    <n v="7374"/>
    <s v="US-2017-123862"/>
    <x v="363"/>
    <d v="2017-01-09T00:00:00"/>
    <x v="0"/>
    <s v="JF-15190"/>
    <s v="Jamie Frazer"/>
    <x v="0"/>
    <s v="United States"/>
    <x v="85"/>
    <x v="1"/>
    <n v="90805"/>
    <s v="West"/>
    <s v="OFF-SU-10004884"/>
    <x v="1"/>
    <x v="14"/>
    <s v="Acme Galleria Hot Forged Steel Scissors with Colored Handles"/>
    <n v="110.11"/>
    <n v="7"/>
    <n v="0"/>
    <n v="31.931899999999999"/>
  </r>
  <r>
    <n v="7375"/>
    <s v="US-2017-123862"/>
    <x v="363"/>
    <d v="2017-01-09T00:00:00"/>
    <x v="0"/>
    <s v="JF-15190"/>
    <s v="Jamie Frazer"/>
    <x v="0"/>
    <s v="United States"/>
    <x v="85"/>
    <x v="1"/>
    <n v="90805"/>
    <s v="West"/>
    <s v="OFF-FA-10003112"/>
    <x v="1"/>
    <x v="13"/>
    <s v="Staples"/>
    <n v="7.89"/>
    <n v="1"/>
    <n v="0"/>
    <n v="3.5505"/>
  </r>
  <r>
    <n v="7376"/>
    <s v="CA-2017-100580"/>
    <x v="802"/>
    <d v="2017-08-20T00:00:00"/>
    <x v="1"/>
    <s v="MK-17905"/>
    <s v="Michael Kennedy"/>
    <x v="1"/>
    <s v="United States"/>
    <x v="70"/>
    <x v="1"/>
    <n v="92037"/>
    <s v="West"/>
    <s v="OFF-BI-10000069"/>
    <x v="1"/>
    <x v="8"/>
    <s v="GBC Prepunched Paper, 19-Hole, for Binding Systems, 24-lb"/>
    <n v="36.024000000000001"/>
    <n v="3"/>
    <n v="0.2"/>
    <n v="11.707800000000001"/>
  </r>
  <r>
    <n v="7377"/>
    <s v="US-2017-145597"/>
    <x v="808"/>
    <d v="2017-11-05T00:00:00"/>
    <x v="2"/>
    <s v="GG-14650"/>
    <s v="Greg Guthrie"/>
    <x v="1"/>
    <s v="United States"/>
    <x v="41"/>
    <x v="10"/>
    <n v="61701"/>
    <s v="Central"/>
    <s v="OFF-AR-10001958"/>
    <x v="1"/>
    <x v="6"/>
    <s v="Stanley Bostitch Contemporary Electric Pencil Sharpeners"/>
    <n v="54.335999999999999"/>
    <n v="4"/>
    <n v="0.2"/>
    <n v="5.4336000000000002"/>
  </r>
  <r>
    <n v="7378"/>
    <s v="CA-2014-132787"/>
    <x v="111"/>
    <d v="2014-09-23T00:00:00"/>
    <x v="1"/>
    <s v="MC-18130"/>
    <s v="Mike Caudle"/>
    <x v="1"/>
    <s v="United States"/>
    <x v="4"/>
    <x v="4"/>
    <n v="98115"/>
    <s v="West"/>
    <s v="OFF-ST-10001321"/>
    <x v="1"/>
    <x v="4"/>
    <s v="Decoflex Hanging Personal Folder File, Blue"/>
    <n v="92.52"/>
    <n v="6"/>
    <n v="0"/>
    <n v="24.980399999999999"/>
  </r>
  <r>
    <n v="7379"/>
    <s v="CA-2015-136224"/>
    <x v="70"/>
    <d v="2015-05-31T00:00:00"/>
    <x v="3"/>
    <s v="ML-18265"/>
    <s v="Muhammed Lee"/>
    <x v="0"/>
    <s v="United States"/>
    <x v="115"/>
    <x v="3"/>
    <n v="28314"/>
    <s v="South"/>
    <s v="OFF-AR-10003504"/>
    <x v="1"/>
    <x v="6"/>
    <s v="Newell 347"/>
    <n v="10.272"/>
    <n v="3"/>
    <n v="0.2"/>
    <n v="1.1556"/>
  </r>
  <r>
    <n v="7380"/>
    <s v="CA-2016-105732"/>
    <x v="1160"/>
    <d v="2016-09-18T00:00:00"/>
    <x v="1"/>
    <s v="AG-10270"/>
    <s v="Alejandro Grove"/>
    <x v="0"/>
    <s v="United States"/>
    <x v="155"/>
    <x v="8"/>
    <n v="68104"/>
    <s v="Central"/>
    <s v="OFF-ST-10000419"/>
    <x v="1"/>
    <x v="4"/>
    <s v="Rogers Jumbo File, Granite"/>
    <n v="40.74"/>
    <n v="3"/>
    <n v="0"/>
    <n v="0.40739999999999998"/>
  </r>
  <r>
    <n v="7381"/>
    <s v="CA-2016-105732"/>
    <x v="1160"/>
    <d v="2016-09-18T00:00:00"/>
    <x v="1"/>
    <s v="AG-10270"/>
    <s v="Alejandro Grove"/>
    <x v="0"/>
    <s v="United States"/>
    <x v="155"/>
    <x v="8"/>
    <n v="68104"/>
    <s v="Central"/>
    <s v="OFF-LA-10004559"/>
    <x v="1"/>
    <x v="2"/>
    <s v="Avery 49"/>
    <n v="14.4"/>
    <n v="5"/>
    <n v="0"/>
    <n v="7.056"/>
  </r>
  <r>
    <n v="7382"/>
    <s v="CA-2016-105732"/>
    <x v="1160"/>
    <d v="2016-09-18T00:00:00"/>
    <x v="1"/>
    <s v="AG-10270"/>
    <s v="Alejandro Grove"/>
    <x v="0"/>
    <s v="United States"/>
    <x v="155"/>
    <x v="8"/>
    <n v="68104"/>
    <s v="Central"/>
    <s v="TEC-PH-10001644"/>
    <x v="2"/>
    <x v="7"/>
    <s v="BlueLounge Milo Smartphone Stand, White/Metallic"/>
    <n v="149.94999999999999"/>
    <n v="5"/>
    <n v="0"/>
    <n v="41.985999999999997"/>
  </r>
  <r>
    <n v="7383"/>
    <s v="CA-2016-105732"/>
    <x v="1160"/>
    <d v="2016-09-18T00:00:00"/>
    <x v="1"/>
    <s v="AG-10270"/>
    <s v="Alejandro Grove"/>
    <x v="0"/>
    <s v="United States"/>
    <x v="155"/>
    <x v="8"/>
    <n v="68104"/>
    <s v="Central"/>
    <s v="OFF-SU-10004782"/>
    <x v="1"/>
    <x v="14"/>
    <s v="Elite 5&quot; Scissors"/>
    <n v="16.899999999999999"/>
    <n v="2"/>
    <n v="0"/>
    <n v="5.07"/>
  </r>
  <r>
    <n v="7384"/>
    <s v="CA-2016-105732"/>
    <x v="1160"/>
    <d v="2016-09-18T00:00:00"/>
    <x v="1"/>
    <s v="AG-10270"/>
    <s v="Alejandro Grove"/>
    <x v="0"/>
    <s v="United States"/>
    <x v="155"/>
    <x v="8"/>
    <n v="68104"/>
    <s v="Central"/>
    <s v="OFF-PA-10002250"/>
    <x v="1"/>
    <x v="10"/>
    <s v="Things To Do Today Pad"/>
    <n v="17.61"/>
    <n v="3"/>
    <n v="0"/>
    <n v="8.4527999999999999"/>
  </r>
  <r>
    <n v="7385"/>
    <s v="CA-2016-105732"/>
    <x v="1160"/>
    <d v="2016-09-18T00:00:00"/>
    <x v="1"/>
    <s v="AG-10270"/>
    <s v="Alejandro Grove"/>
    <x v="0"/>
    <s v="United States"/>
    <x v="155"/>
    <x v="8"/>
    <n v="68104"/>
    <s v="Central"/>
    <s v="OFF-AP-10001394"/>
    <x v="1"/>
    <x v="9"/>
    <s v="Harmony Air Purifier"/>
    <n v="378"/>
    <n v="2"/>
    <n v="0"/>
    <n v="136.08000000000001"/>
  </r>
  <r>
    <n v="7386"/>
    <s v="CA-2016-105732"/>
    <x v="1160"/>
    <d v="2016-09-18T00:00:00"/>
    <x v="1"/>
    <s v="AG-10270"/>
    <s v="Alejandro Grove"/>
    <x v="0"/>
    <s v="United States"/>
    <x v="155"/>
    <x v="8"/>
    <n v="68104"/>
    <s v="Central"/>
    <s v="OFF-PA-10001838"/>
    <x v="1"/>
    <x v="10"/>
    <s v="Adams Telephone Message Book W/Dividers/Space For Phone Numbers, 5 1/4&quot;X8 1/2&quot;, 300/Messages"/>
    <n v="17.64"/>
    <n v="3"/>
    <n v="0"/>
    <n v="8.6435999999999993"/>
  </r>
  <r>
    <n v="7387"/>
    <s v="CA-2016-105732"/>
    <x v="1160"/>
    <d v="2016-09-18T00:00:00"/>
    <x v="1"/>
    <s v="AG-10270"/>
    <s v="Alejandro Grove"/>
    <x v="0"/>
    <s v="United States"/>
    <x v="155"/>
    <x v="8"/>
    <n v="68104"/>
    <s v="Central"/>
    <s v="OFF-ST-10004340"/>
    <x v="1"/>
    <x v="4"/>
    <s v="Fellowes Mobile File Cart, Black"/>
    <n v="373.08"/>
    <n v="6"/>
    <n v="0"/>
    <n v="100.7316"/>
  </r>
  <r>
    <n v="7388"/>
    <s v="CA-2016-105732"/>
    <x v="1160"/>
    <d v="2016-09-18T00:00:00"/>
    <x v="1"/>
    <s v="AG-10270"/>
    <s v="Alejandro Grove"/>
    <x v="0"/>
    <s v="United States"/>
    <x v="155"/>
    <x v="8"/>
    <n v="68104"/>
    <s v="Central"/>
    <s v="FUR-FU-10003664"/>
    <x v="0"/>
    <x v="5"/>
    <s v="Electrix Architect's Clamp-On Swing Arm Lamp, Black"/>
    <n v="1336.44"/>
    <n v="14"/>
    <n v="0"/>
    <n v="387.56760000000003"/>
  </r>
  <r>
    <n v="7389"/>
    <s v="CA-2016-105732"/>
    <x v="1160"/>
    <d v="2016-09-18T00:00:00"/>
    <x v="1"/>
    <s v="AG-10270"/>
    <s v="Alejandro Grove"/>
    <x v="0"/>
    <s v="United States"/>
    <x v="155"/>
    <x v="8"/>
    <n v="68104"/>
    <s v="Central"/>
    <s v="TEC-PH-10004897"/>
    <x v="2"/>
    <x v="7"/>
    <s v="Mediabridge Sport Armband iPhone 5s"/>
    <n v="29.97"/>
    <n v="3"/>
    <n v="0"/>
    <n v="0.29970000000000002"/>
  </r>
  <r>
    <n v="7390"/>
    <s v="CA-2017-108035"/>
    <x v="1161"/>
    <d v="2017-12-03T00:00:00"/>
    <x v="1"/>
    <s v="TT-21070"/>
    <s v="Ted Trevino"/>
    <x v="0"/>
    <s v="United States"/>
    <x v="346"/>
    <x v="18"/>
    <n v="37421"/>
    <s v="South"/>
    <s v="FUR-CH-10000454"/>
    <x v="0"/>
    <x v="1"/>
    <s v="Hon Deluxe Fabric Upholstered Stacking Chairs, Rounded Back"/>
    <n v="390.36799999999999"/>
    <n v="2"/>
    <n v="0.2"/>
    <n v="48.795999999999999"/>
  </r>
  <r>
    <n v="7391"/>
    <s v="CA-2017-108035"/>
    <x v="1161"/>
    <d v="2017-12-03T00:00:00"/>
    <x v="1"/>
    <s v="TT-21070"/>
    <s v="Ted Trevino"/>
    <x v="0"/>
    <s v="United States"/>
    <x v="346"/>
    <x v="18"/>
    <n v="37421"/>
    <s v="South"/>
    <s v="FUR-FU-10004017"/>
    <x v="0"/>
    <x v="5"/>
    <s v="Executive Impressions 13&quot; Chairman Wall Clock"/>
    <n v="101.52"/>
    <n v="5"/>
    <n v="0.2"/>
    <n v="19.035"/>
  </r>
  <r>
    <n v="7392"/>
    <s v="CA-2017-160031"/>
    <x v="769"/>
    <d v="2017-12-07T00:00:00"/>
    <x v="0"/>
    <s v="LT-16765"/>
    <s v="Larry Tron"/>
    <x v="0"/>
    <s v="United States"/>
    <x v="54"/>
    <x v="24"/>
    <n v="45014"/>
    <s v="East"/>
    <s v="OFF-PA-10000241"/>
    <x v="1"/>
    <x v="10"/>
    <s v="IBM Multi-Purpose Copy Paper, 8 1/2 x 11&quot;, Case"/>
    <n v="74.352000000000004"/>
    <n v="3"/>
    <n v="0.2"/>
    <n v="23.234999999999999"/>
  </r>
  <r>
    <n v="7393"/>
    <s v="CA-2017-147844"/>
    <x v="743"/>
    <d v="2017-05-06T00:00:00"/>
    <x v="1"/>
    <s v="DD-13570"/>
    <s v="Dorothy Dickinson"/>
    <x v="0"/>
    <s v="United States"/>
    <x v="1"/>
    <x v="1"/>
    <n v="90049"/>
    <s v="West"/>
    <s v="OFF-PA-10003016"/>
    <x v="1"/>
    <x v="10"/>
    <s v="Adams &quot;While You Were Out&quot; Message Pads"/>
    <n v="15.7"/>
    <n v="5"/>
    <n v="0"/>
    <n v="7.0650000000000004"/>
  </r>
  <r>
    <n v="7394"/>
    <s v="CA-2017-147844"/>
    <x v="743"/>
    <d v="2017-05-06T00:00:00"/>
    <x v="1"/>
    <s v="DD-13570"/>
    <s v="Dorothy Dickinson"/>
    <x v="0"/>
    <s v="United States"/>
    <x v="1"/>
    <x v="1"/>
    <n v="90049"/>
    <s v="West"/>
    <s v="OFF-AR-10001615"/>
    <x v="1"/>
    <x v="6"/>
    <s v="Newell 34"/>
    <n v="59.52"/>
    <n v="3"/>
    <n v="0"/>
    <n v="15.475199999999999"/>
  </r>
  <r>
    <n v="7395"/>
    <s v="CA-2017-147844"/>
    <x v="743"/>
    <d v="2017-05-06T00:00:00"/>
    <x v="1"/>
    <s v="DD-13570"/>
    <s v="Dorothy Dickinson"/>
    <x v="0"/>
    <s v="United States"/>
    <x v="1"/>
    <x v="1"/>
    <n v="90049"/>
    <s v="West"/>
    <s v="OFF-PA-10002713"/>
    <x v="1"/>
    <x v="10"/>
    <s v="Adams Phone Message Book, 200 Message Capacity, 8 1/16” x 11”"/>
    <n v="34.4"/>
    <n v="5"/>
    <n v="0"/>
    <n v="15.824"/>
  </r>
  <r>
    <n v="7396"/>
    <s v="CA-2016-110975"/>
    <x v="591"/>
    <d v="2016-12-30T00:00:00"/>
    <x v="1"/>
    <s v="DB-12970"/>
    <s v="Darren Budd"/>
    <x v="1"/>
    <s v="United States"/>
    <x v="20"/>
    <x v="15"/>
    <n v="10024"/>
    <s v="East"/>
    <s v="FUR-TA-10002958"/>
    <x v="0"/>
    <x v="3"/>
    <s v="Bevis Oval Conference Table, Walnut"/>
    <n v="313.17599999999999"/>
    <n v="2"/>
    <n v="0.4"/>
    <n v="-120.0508"/>
  </r>
  <r>
    <n v="7397"/>
    <s v="CA-2016-110975"/>
    <x v="591"/>
    <d v="2016-12-30T00:00:00"/>
    <x v="1"/>
    <s v="DB-12970"/>
    <s v="Darren Budd"/>
    <x v="1"/>
    <s v="United States"/>
    <x v="20"/>
    <x v="15"/>
    <n v="10024"/>
    <s v="East"/>
    <s v="FUR-CH-10003746"/>
    <x v="0"/>
    <x v="1"/>
    <s v="Hon 4070 Series Pagoda Round Back Stacking Chairs"/>
    <n v="866.64599999999996"/>
    <n v="3"/>
    <n v="0.1"/>
    <n v="173.32919999999999"/>
  </r>
  <r>
    <n v="7398"/>
    <s v="CA-2014-141649"/>
    <x v="587"/>
    <d v="2014-09-30T00:00:00"/>
    <x v="3"/>
    <s v="DM-12955"/>
    <s v="Dario Medina"/>
    <x v="1"/>
    <s v="United States"/>
    <x v="54"/>
    <x v="24"/>
    <n v="45014"/>
    <s v="East"/>
    <s v="OFF-AP-10003217"/>
    <x v="1"/>
    <x v="9"/>
    <s v="Eureka Sanitaire  Commercial Upright"/>
    <n v="795.40800000000002"/>
    <n v="6"/>
    <n v="0.2"/>
    <n v="59.6556"/>
  </r>
  <r>
    <n v="7399"/>
    <s v="CA-2014-124807"/>
    <x v="136"/>
    <d v="2014-07-15T00:00:00"/>
    <x v="0"/>
    <s v="ME-17725"/>
    <s v="Max Engle"/>
    <x v="0"/>
    <s v="United States"/>
    <x v="22"/>
    <x v="10"/>
    <n v="60610"/>
    <s v="Central"/>
    <s v="OFF-PA-10001526"/>
    <x v="1"/>
    <x v="10"/>
    <s v="Xerox 1949"/>
    <n v="35.856000000000002"/>
    <n v="9"/>
    <n v="0.2"/>
    <n v="12.9978"/>
  </r>
  <r>
    <n v="7400"/>
    <s v="CA-2014-124807"/>
    <x v="136"/>
    <d v="2014-07-15T00:00:00"/>
    <x v="0"/>
    <s v="ME-17725"/>
    <s v="Max Engle"/>
    <x v="0"/>
    <s v="United States"/>
    <x v="22"/>
    <x v="10"/>
    <n v="60610"/>
    <s v="Central"/>
    <s v="TEC-AC-10002857"/>
    <x v="2"/>
    <x v="11"/>
    <s v="Verbatim 25 GB 6x Blu-ray Single Layer Recordable Disc, 1/Pack"/>
    <n v="23.84"/>
    <n v="4"/>
    <n v="0.2"/>
    <n v="3.278"/>
  </r>
  <r>
    <n v="7401"/>
    <s v="CA-2016-110009"/>
    <x v="162"/>
    <d v="2016-09-13T00:00:00"/>
    <x v="1"/>
    <s v="TR-21325"/>
    <s v="Toby Ritter"/>
    <x v="0"/>
    <s v="United States"/>
    <x v="4"/>
    <x v="4"/>
    <n v="98103"/>
    <s v="West"/>
    <s v="FUR-FU-10003039"/>
    <x v="0"/>
    <x v="5"/>
    <s v="Howard Miller 11-1/2&quot; Diameter Grantwood Wall Clock"/>
    <n v="43.13"/>
    <n v="1"/>
    <n v="0"/>
    <n v="14.664199999999999"/>
  </r>
  <r>
    <n v="7402"/>
    <s v="CA-2016-110009"/>
    <x v="162"/>
    <d v="2016-09-13T00:00:00"/>
    <x v="1"/>
    <s v="TR-21325"/>
    <s v="Toby Ritter"/>
    <x v="0"/>
    <s v="United States"/>
    <x v="4"/>
    <x v="4"/>
    <n v="98103"/>
    <s v="West"/>
    <s v="OFF-PA-10002615"/>
    <x v="1"/>
    <x v="10"/>
    <s v="Ampad Gold Fibre Wirebound Steno Books, 6&quot; x 9&quot;, Gregg Ruled"/>
    <n v="30.87"/>
    <n v="7"/>
    <n v="0"/>
    <n v="14.200200000000001"/>
  </r>
  <r>
    <n v="7403"/>
    <s v="CA-2017-168172"/>
    <x v="634"/>
    <d v="2017-08-10T00:00:00"/>
    <x v="1"/>
    <s v="SH-20395"/>
    <s v="Shahid Hopkins"/>
    <x v="0"/>
    <s v="United States"/>
    <x v="20"/>
    <x v="15"/>
    <n v="10011"/>
    <s v="East"/>
    <s v="OFF-SU-10002573"/>
    <x v="1"/>
    <x v="14"/>
    <s v="Acme 10&quot; Easy Grip Assistive Scissors"/>
    <n v="70.12"/>
    <n v="4"/>
    <n v="0"/>
    <n v="21.036000000000001"/>
  </r>
  <r>
    <n v="7404"/>
    <s v="CA-2015-100146"/>
    <x v="263"/>
    <d v="2015-05-19T00:00:00"/>
    <x v="1"/>
    <s v="CB-12535"/>
    <s v="Claudia Bergmann"/>
    <x v="1"/>
    <s v="United States"/>
    <x v="491"/>
    <x v="1"/>
    <n v="93010"/>
    <s v="West"/>
    <s v="FUR-BO-10004015"/>
    <x v="0"/>
    <x v="0"/>
    <s v="Bush Andora Bookcase, Maple/Graphite Gray Finish"/>
    <n v="509.95749999999998"/>
    <n v="5"/>
    <n v="0.15"/>
    <n v="41.996499999999997"/>
  </r>
  <r>
    <n v="7405"/>
    <s v="CA-2015-100146"/>
    <x v="263"/>
    <d v="2015-05-19T00:00:00"/>
    <x v="1"/>
    <s v="CB-12535"/>
    <s v="Claudia Bergmann"/>
    <x v="1"/>
    <s v="United States"/>
    <x v="491"/>
    <x v="1"/>
    <n v="93010"/>
    <s v="West"/>
    <s v="FUR-FU-10001979"/>
    <x v="0"/>
    <x v="5"/>
    <s v="Dana Halogen Swing-Arm Architect Lamp"/>
    <n v="122.91"/>
    <n v="3"/>
    <n v="0"/>
    <n v="34.4148"/>
  </r>
  <r>
    <n v="7406"/>
    <s v="CA-2015-100146"/>
    <x v="263"/>
    <d v="2015-05-19T00:00:00"/>
    <x v="1"/>
    <s v="CB-12535"/>
    <s v="Claudia Bergmann"/>
    <x v="1"/>
    <s v="United States"/>
    <x v="491"/>
    <x v="1"/>
    <n v="93010"/>
    <s v="West"/>
    <s v="FUR-CH-10003833"/>
    <x v="0"/>
    <x v="1"/>
    <s v="Novimex Fabric Task Chair"/>
    <n v="97.567999999999998"/>
    <n v="2"/>
    <n v="0.2"/>
    <n v="-6.0979999999999999"/>
  </r>
  <r>
    <n v="7407"/>
    <s v="CA-2015-100146"/>
    <x v="263"/>
    <d v="2015-05-19T00:00:00"/>
    <x v="1"/>
    <s v="CB-12535"/>
    <s v="Claudia Bergmann"/>
    <x v="1"/>
    <s v="United States"/>
    <x v="491"/>
    <x v="1"/>
    <n v="93010"/>
    <s v="West"/>
    <s v="FUR-CH-10004495"/>
    <x v="0"/>
    <x v="1"/>
    <s v="Global Leather and Oak Executive Chair, Black"/>
    <n v="722.35199999999998"/>
    <n v="3"/>
    <n v="0.2"/>
    <n v="81.264600000000002"/>
  </r>
  <r>
    <n v="7408"/>
    <s v="CA-2017-152079"/>
    <x v="176"/>
    <d v="2017-01-21T00:00:00"/>
    <x v="2"/>
    <s v="ML-17410"/>
    <s v="Maris LaWare"/>
    <x v="0"/>
    <s v="United States"/>
    <x v="22"/>
    <x v="10"/>
    <n v="60653"/>
    <s v="Central"/>
    <s v="OFF-LA-10001613"/>
    <x v="1"/>
    <x v="2"/>
    <s v="Avery File Folder Labels"/>
    <n v="11.52"/>
    <n v="5"/>
    <n v="0.2"/>
    <n v="4.1760000000000002"/>
  </r>
  <r>
    <n v="7409"/>
    <s v="CA-2016-129728"/>
    <x v="198"/>
    <d v="2016-06-06T00:00:00"/>
    <x v="1"/>
    <s v="JG-15310"/>
    <s v="Jason Gross"/>
    <x v="1"/>
    <s v="United States"/>
    <x v="1"/>
    <x v="1"/>
    <n v="90032"/>
    <s v="West"/>
    <s v="FUR-FU-10003247"/>
    <x v="0"/>
    <x v="5"/>
    <s v="36X48 HARDFLOOR CHAIRMAT"/>
    <n v="167.84"/>
    <n v="8"/>
    <n v="0"/>
    <n v="11.748799999999999"/>
  </r>
  <r>
    <n v="7410"/>
    <s v="CA-2014-121769"/>
    <x v="918"/>
    <d v="2014-04-12T00:00:00"/>
    <x v="1"/>
    <s v="JS-15880"/>
    <s v="John Stevenson"/>
    <x v="0"/>
    <s v="United States"/>
    <x v="167"/>
    <x v="24"/>
    <n v="43615"/>
    <s v="East"/>
    <s v="FUR-TA-10004442"/>
    <x v="0"/>
    <x v="3"/>
    <s v="Riverside Furniture Stanwyck Manor Table Series"/>
    <n v="172.11"/>
    <n v="1"/>
    <n v="0.4"/>
    <n v="-94.660499999999999"/>
  </r>
  <r>
    <n v="7411"/>
    <s v="CA-2014-103058"/>
    <x v="149"/>
    <d v="2014-07-24T00:00:00"/>
    <x v="2"/>
    <s v="AG-10270"/>
    <s v="Alejandro Grove"/>
    <x v="0"/>
    <s v="United States"/>
    <x v="20"/>
    <x v="15"/>
    <n v="10011"/>
    <s v="East"/>
    <s v="TEC-AC-10001314"/>
    <x v="2"/>
    <x v="11"/>
    <s v="Case Logic 2.4GHz Wireless Keyboard"/>
    <n v="99.98"/>
    <n v="2"/>
    <n v="0"/>
    <n v="7.9984000000000002"/>
  </r>
  <r>
    <n v="7412"/>
    <s v="CA-2017-121125"/>
    <x v="1109"/>
    <d v="2017-06-03T00:00:00"/>
    <x v="1"/>
    <s v="MG-17890"/>
    <s v="Michael Granlund"/>
    <x v="2"/>
    <s v="United States"/>
    <x v="241"/>
    <x v="21"/>
    <n v="97224"/>
    <s v="West"/>
    <s v="TEC-PH-10001619"/>
    <x v="2"/>
    <x v="7"/>
    <s v="LG G3"/>
    <n v="156.792"/>
    <n v="1"/>
    <n v="0.2"/>
    <n v="17.639099999999999"/>
  </r>
  <r>
    <n v="7413"/>
    <s v="CA-2017-121125"/>
    <x v="1109"/>
    <d v="2017-06-03T00:00:00"/>
    <x v="1"/>
    <s v="MG-17890"/>
    <s v="Michael Granlund"/>
    <x v="2"/>
    <s v="United States"/>
    <x v="241"/>
    <x v="21"/>
    <n v="97224"/>
    <s v="West"/>
    <s v="TEC-AC-10002323"/>
    <x v="2"/>
    <x v="11"/>
    <s v="SanDisk Ultra 32 GB MicroSDHC Class 10 Memory Card"/>
    <n v="35.36"/>
    <n v="2"/>
    <n v="0.2"/>
    <n v="-3.0939999999999999"/>
  </r>
  <r>
    <n v="7414"/>
    <s v="CA-2017-121125"/>
    <x v="1109"/>
    <d v="2017-06-03T00:00:00"/>
    <x v="1"/>
    <s v="MG-17890"/>
    <s v="Michael Granlund"/>
    <x v="2"/>
    <s v="United States"/>
    <x v="241"/>
    <x v="21"/>
    <n v="97224"/>
    <s v="West"/>
    <s v="FUR-FU-10000820"/>
    <x v="0"/>
    <x v="5"/>
    <s v="Tensor Brushed Steel Torchiere Floor Lamp"/>
    <n v="13.592000000000001"/>
    <n v="1"/>
    <n v="0.2"/>
    <n v="-0.33979999999999999"/>
  </r>
  <r>
    <n v="7415"/>
    <s v="US-2016-114013"/>
    <x v="69"/>
    <d v="2016-03-15T00:00:00"/>
    <x v="0"/>
    <s v="SC-20770"/>
    <s v="Stewart Carmichael"/>
    <x v="1"/>
    <s v="United States"/>
    <x v="10"/>
    <x v="9"/>
    <n v="19134"/>
    <s v="East"/>
    <s v="FUR-CH-10004287"/>
    <x v="0"/>
    <x v="1"/>
    <s v="SAFCO Arco Folding Chair"/>
    <n v="386.68"/>
    <n v="2"/>
    <n v="0.3"/>
    <n v="-5.524"/>
  </r>
  <r>
    <n v="7416"/>
    <s v="US-2016-114013"/>
    <x v="69"/>
    <d v="2016-03-15T00:00:00"/>
    <x v="0"/>
    <s v="SC-20770"/>
    <s v="Stewart Carmichael"/>
    <x v="1"/>
    <s v="United States"/>
    <x v="10"/>
    <x v="9"/>
    <n v="19134"/>
    <s v="East"/>
    <s v="TEC-AC-10000474"/>
    <x v="2"/>
    <x v="11"/>
    <s v="Kensington Expert Mouse Optical USB Trackball for PC or Mac"/>
    <n v="379.96"/>
    <n v="5"/>
    <n v="0.2"/>
    <n v="47.494999999999997"/>
  </r>
  <r>
    <n v="7417"/>
    <s v="US-2016-114013"/>
    <x v="69"/>
    <d v="2016-03-15T00:00:00"/>
    <x v="0"/>
    <s v="SC-20770"/>
    <s v="Stewart Carmichael"/>
    <x v="1"/>
    <s v="United States"/>
    <x v="10"/>
    <x v="9"/>
    <n v="19134"/>
    <s v="East"/>
    <s v="TEC-PH-10001494"/>
    <x v="2"/>
    <x v="7"/>
    <s v="Polycom CX600 IP Phone VoIP phone"/>
    <n v="539.91"/>
    <n v="3"/>
    <n v="0.4"/>
    <n v="-116.98050000000001"/>
  </r>
  <r>
    <n v="7418"/>
    <s v="US-2016-114013"/>
    <x v="69"/>
    <d v="2016-03-15T00:00:00"/>
    <x v="0"/>
    <s v="SC-20770"/>
    <s v="Stewart Carmichael"/>
    <x v="1"/>
    <s v="United States"/>
    <x v="10"/>
    <x v="9"/>
    <n v="19134"/>
    <s v="East"/>
    <s v="OFF-PA-10004996"/>
    <x v="1"/>
    <x v="10"/>
    <s v="Speediset Carbonless Redi-Letter 7&quot; x 8 1/2&quot;"/>
    <n v="41.24"/>
    <n v="5"/>
    <n v="0.2"/>
    <n v="13.9185"/>
  </r>
  <r>
    <n v="7419"/>
    <s v="US-2016-114013"/>
    <x v="69"/>
    <d v="2016-03-15T00:00:00"/>
    <x v="0"/>
    <s v="SC-20770"/>
    <s v="Stewart Carmichael"/>
    <x v="1"/>
    <s v="United States"/>
    <x v="10"/>
    <x v="9"/>
    <n v="19134"/>
    <s v="East"/>
    <s v="OFF-BI-10004318"/>
    <x v="1"/>
    <x v="8"/>
    <s v="Ibico EB-19 Dual Function Manual Binding System"/>
    <n v="51.896999999999998"/>
    <n v="1"/>
    <n v="0.7"/>
    <n v="-41.517600000000002"/>
  </r>
  <r>
    <n v="7420"/>
    <s v="US-2016-114013"/>
    <x v="69"/>
    <d v="2016-03-15T00:00:00"/>
    <x v="0"/>
    <s v="SC-20770"/>
    <s v="Stewart Carmichael"/>
    <x v="1"/>
    <s v="United States"/>
    <x v="10"/>
    <x v="9"/>
    <n v="19134"/>
    <s v="East"/>
    <s v="OFF-ST-10002574"/>
    <x v="1"/>
    <x v="4"/>
    <s v="SAFCO Commercial Wire Shelving, Black"/>
    <n v="552.55999999999995"/>
    <n v="5"/>
    <n v="0.2"/>
    <n v="-138.13999999999999"/>
  </r>
  <r>
    <n v="7421"/>
    <s v="US-2016-114013"/>
    <x v="69"/>
    <d v="2016-03-15T00:00:00"/>
    <x v="0"/>
    <s v="SC-20770"/>
    <s v="Stewart Carmichael"/>
    <x v="1"/>
    <s v="United States"/>
    <x v="10"/>
    <x v="9"/>
    <n v="19134"/>
    <s v="East"/>
    <s v="OFF-BI-10002353"/>
    <x v="1"/>
    <x v="8"/>
    <s v="GBC VeloBind Cover Sets"/>
    <n v="23.16"/>
    <n v="5"/>
    <n v="0.7"/>
    <n v="-15.44"/>
  </r>
  <r>
    <n v="7422"/>
    <s v="US-2016-114013"/>
    <x v="69"/>
    <d v="2016-03-15T00:00:00"/>
    <x v="0"/>
    <s v="SC-20770"/>
    <s v="Stewart Carmichael"/>
    <x v="1"/>
    <s v="United States"/>
    <x v="10"/>
    <x v="9"/>
    <n v="19134"/>
    <s v="East"/>
    <s v="OFF-ST-10003641"/>
    <x v="1"/>
    <x v="4"/>
    <s v="Space Solutions Industrial Galvanized Steel Shelving."/>
    <n v="126.08"/>
    <n v="2"/>
    <n v="0.2"/>
    <n v="-28.367999999999999"/>
  </r>
  <r>
    <n v="7423"/>
    <s v="US-2016-114013"/>
    <x v="69"/>
    <d v="2016-03-15T00:00:00"/>
    <x v="0"/>
    <s v="SC-20770"/>
    <s v="Stewart Carmichael"/>
    <x v="1"/>
    <s v="United States"/>
    <x v="10"/>
    <x v="9"/>
    <n v="19134"/>
    <s v="East"/>
    <s v="TEC-MA-10001148"/>
    <x v="2"/>
    <x v="15"/>
    <s v="Okidata MB491 Multifunction Printer"/>
    <n v="449.1"/>
    <n v="3"/>
    <n v="0.7"/>
    <n v="-643.71"/>
  </r>
  <r>
    <n v="7424"/>
    <s v="CA-2017-135069"/>
    <x v="318"/>
    <d v="2017-04-14T00:00:00"/>
    <x v="1"/>
    <s v="BS-11755"/>
    <s v="Bruce Stewart"/>
    <x v="0"/>
    <s v="United States"/>
    <x v="10"/>
    <x v="9"/>
    <n v="19143"/>
    <s v="East"/>
    <s v="OFF-AP-10000026"/>
    <x v="1"/>
    <x v="9"/>
    <s v="Tripp Lite Isotel 6 Outlet Surge Protector with Fax/Modem Protection"/>
    <n v="195.10400000000001"/>
    <n v="4"/>
    <n v="0.2"/>
    <n v="21.949200000000001"/>
  </r>
  <r>
    <n v="7425"/>
    <s v="CA-2017-135069"/>
    <x v="318"/>
    <d v="2017-04-14T00:00:00"/>
    <x v="1"/>
    <s v="BS-11755"/>
    <s v="Bruce Stewart"/>
    <x v="0"/>
    <s v="United States"/>
    <x v="10"/>
    <x v="9"/>
    <n v="19143"/>
    <s v="East"/>
    <s v="FUR-FU-10003878"/>
    <x v="0"/>
    <x v="5"/>
    <s v="Linden 10&quot; Round Wall Clock, Black"/>
    <n v="36.671999999999997"/>
    <n v="3"/>
    <n v="0.2"/>
    <n v="6.4176000000000002"/>
  </r>
  <r>
    <n v="7426"/>
    <s v="CA-2016-101693"/>
    <x v="674"/>
    <d v="2016-06-27T00:00:00"/>
    <x v="0"/>
    <s v="LC-17140"/>
    <s v="Logan Currie"/>
    <x v="0"/>
    <s v="United States"/>
    <x v="12"/>
    <x v="5"/>
    <n v="77070"/>
    <s v="Central"/>
    <s v="FUR-CH-10001146"/>
    <x v="0"/>
    <x v="1"/>
    <s v="Global Value Mid-Back Manager's Chair, Gray"/>
    <n v="85.245999999999995"/>
    <n v="2"/>
    <n v="0.3"/>
    <n v="-6.0890000000000004"/>
  </r>
  <r>
    <n v="7427"/>
    <s v="CA-2016-101693"/>
    <x v="674"/>
    <d v="2016-06-27T00:00:00"/>
    <x v="0"/>
    <s v="LC-17140"/>
    <s v="Logan Currie"/>
    <x v="0"/>
    <s v="United States"/>
    <x v="12"/>
    <x v="5"/>
    <n v="77070"/>
    <s v="Central"/>
    <s v="FUR-FU-10003919"/>
    <x v="0"/>
    <x v="5"/>
    <s v="Eldon Executive Woodline II Cherry Finish Desk Accessories"/>
    <n v="32.712000000000003"/>
    <n v="2"/>
    <n v="0.6"/>
    <n v="-26.169599999999999"/>
  </r>
  <r>
    <n v="7428"/>
    <s v="US-2014-164763"/>
    <x v="461"/>
    <d v="2014-03-21T00:00:00"/>
    <x v="1"/>
    <s v="MH-17440"/>
    <s v="Mark Haberlin"/>
    <x v="1"/>
    <s v="United States"/>
    <x v="25"/>
    <x v="35"/>
    <n v="39212"/>
    <s v="South"/>
    <s v="OFF-BI-10000605"/>
    <x v="1"/>
    <x v="8"/>
    <s v="Acco Pressboard Covers with Storage Hooks, 9 1/2&quot; x 11&quot;, Executive Red"/>
    <n v="11.43"/>
    <n v="3"/>
    <n v="0"/>
    <n v="5.3720999999999997"/>
  </r>
  <r>
    <n v="7429"/>
    <s v="US-2014-164763"/>
    <x v="461"/>
    <d v="2014-03-21T00:00:00"/>
    <x v="1"/>
    <s v="MH-17440"/>
    <s v="Mark Haberlin"/>
    <x v="1"/>
    <s v="United States"/>
    <x v="25"/>
    <x v="35"/>
    <n v="39212"/>
    <s v="South"/>
    <s v="OFF-BI-10000309"/>
    <x v="1"/>
    <x v="8"/>
    <s v="GBC Twin Loop Wire Binding Elements, 9/16&quot; Spine, Black"/>
    <n v="30.44"/>
    <n v="2"/>
    <n v="0"/>
    <n v="14.9156"/>
  </r>
  <r>
    <n v="7430"/>
    <s v="US-2014-164763"/>
    <x v="461"/>
    <d v="2014-03-21T00:00:00"/>
    <x v="1"/>
    <s v="MH-17440"/>
    <s v="Mark Haberlin"/>
    <x v="1"/>
    <s v="United States"/>
    <x v="25"/>
    <x v="35"/>
    <n v="39212"/>
    <s v="South"/>
    <s v="OFF-PA-10003349"/>
    <x v="1"/>
    <x v="10"/>
    <s v="Xerox 1957"/>
    <n v="12.96"/>
    <n v="2"/>
    <n v="0"/>
    <n v="6.3503999999999996"/>
  </r>
  <r>
    <n v="7431"/>
    <s v="US-2014-164763"/>
    <x v="461"/>
    <d v="2014-03-21T00:00:00"/>
    <x v="1"/>
    <s v="MH-17440"/>
    <s v="Mark Haberlin"/>
    <x v="1"/>
    <s v="United States"/>
    <x v="25"/>
    <x v="35"/>
    <n v="39212"/>
    <s v="South"/>
    <s v="OFF-PA-10003063"/>
    <x v="1"/>
    <x v="10"/>
    <s v="EcoTones Memo Sheets"/>
    <n v="16"/>
    <n v="4"/>
    <n v="0"/>
    <n v="7.68"/>
  </r>
  <r>
    <n v="7432"/>
    <s v="US-2014-164763"/>
    <x v="461"/>
    <d v="2014-03-21T00:00:00"/>
    <x v="1"/>
    <s v="MH-17440"/>
    <s v="Mark Haberlin"/>
    <x v="1"/>
    <s v="United States"/>
    <x v="25"/>
    <x v="35"/>
    <n v="39212"/>
    <s v="South"/>
    <s v="OFF-AP-10003971"/>
    <x v="1"/>
    <x v="9"/>
    <s v="Belkin 6 Outlet Metallic Surge Strip"/>
    <n v="32.67"/>
    <n v="3"/>
    <n v="0"/>
    <n v="8.4941999999999993"/>
  </r>
  <r>
    <n v="7433"/>
    <s v="CA-2014-161249"/>
    <x v="128"/>
    <d v="2014-08-13T00:00:00"/>
    <x v="1"/>
    <s v="RD-19720"/>
    <s v="Roger Demir"/>
    <x v="0"/>
    <s v="United States"/>
    <x v="42"/>
    <x v="16"/>
    <n v="85023"/>
    <s v="West"/>
    <s v="OFF-FA-10004838"/>
    <x v="1"/>
    <x v="13"/>
    <s v="Super Bands, 12/Pack"/>
    <n v="4.4640000000000004"/>
    <n v="3"/>
    <n v="0.2"/>
    <n v="-0.9486"/>
  </r>
  <r>
    <n v="7434"/>
    <s v="CA-2014-161249"/>
    <x v="128"/>
    <d v="2014-08-13T00:00:00"/>
    <x v="1"/>
    <s v="RD-19720"/>
    <s v="Roger Demir"/>
    <x v="0"/>
    <s v="United States"/>
    <x v="42"/>
    <x v="16"/>
    <n v="85023"/>
    <s v="West"/>
    <s v="OFF-BI-10001097"/>
    <x v="1"/>
    <x v="8"/>
    <s v="Avery Hole Reinforcements"/>
    <n v="9.3450000000000006"/>
    <n v="5"/>
    <n v="0.7"/>
    <n v="-6.5415000000000001"/>
  </r>
  <r>
    <n v="7435"/>
    <s v="CA-2015-148180"/>
    <x v="353"/>
    <d v="2015-07-31T00:00:00"/>
    <x v="1"/>
    <s v="BP-11095"/>
    <s v="Bart Pistole"/>
    <x v="1"/>
    <s v="United States"/>
    <x v="475"/>
    <x v="1"/>
    <n v="93030"/>
    <s v="West"/>
    <s v="OFF-BI-10000605"/>
    <x v="1"/>
    <x v="8"/>
    <s v="Acco Pressboard Covers with Storage Hooks, 9 1/2&quot; x 11&quot;, Executive Red"/>
    <n v="9.1440000000000001"/>
    <n v="3"/>
    <n v="0.2"/>
    <n v="3.0861000000000001"/>
  </r>
  <r>
    <n v="7436"/>
    <s v="CA-2015-148180"/>
    <x v="353"/>
    <d v="2015-07-31T00:00:00"/>
    <x v="1"/>
    <s v="BP-11095"/>
    <s v="Bart Pistole"/>
    <x v="1"/>
    <s v="United States"/>
    <x v="475"/>
    <x v="1"/>
    <n v="93030"/>
    <s v="West"/>
    <s v="OFF-BI-10003314"/>
    <x v="1"/>
    <x v="8"/>
    <s v="Tuff Stuff Recycled Round Ring Binders"/>
    <n v="23.135999999999999"/>
    <n v="6"/>
    <n v="0.2"/>
    <n v="8.3867999999999991"/>
  </r>
  <r>
    <n v="7437"/>
    <s v="CA-2015-148180"/>
    <x v="353"/>
    <d v="2015-07-31T00:00:00"/>
    <x v="1"/>
    <s v="BP-11095"/>
    <s v="Bart Pistole"/>
    <x v="1"/>
    <s v="United States"/>
    <x v="475"/>
    <x v="1"/>
    <n v="93030"/>
    <s v="West"/>
    <s v="OFF-AR-10002067"/>
    <x v="1"/>
    <x v="6"/>
    <s v="Newell 334"/>
    <n v="99.2"/>
    <n v="5"/>
    <n v="0"/>
    <n v="25.792000000000002"/>
  </r>
  <r>
    <n v="7438"/>
    <s v="CA-2014-165568"/>
    <x v="1162"/>
    <d v="2014-02-19T00:00:00"/>
    <x v="1"/>
    <s v="BF-11020"/>
    <s v="Barry Französisch"/>
    <x v="1"/>
    <s v="United States"/>
    <x v="4"/>
    <x v="4"/>
    <n v="98105"/>
    <s v="West"/>
    <s v="OFF-BI-10001031"/>
    <x v="1"/>
    <x v="8"/>
    <s v="Pressboard Data Binders by Wilson Jones"/>
    <n v="21.36"/>
    <n v="5"/>
    <n v="0.2"/>
    <n v="7.2089999999999996"/>
  </r>
  <r>
    <n v="7439"/>
    <s v="CA-2015-145457"/>
    <x v="539"/>
    <d v="2015-03-27T00:00:00"/>
    <x v="0"/>
    <s v="CP-12085"/>
    <s v="Cathy Prescott"/>
    <x v="1"/>
    <s v="United States"/>
    <x v="386"/>
    <x v="4"/>
    <n v="98042"/>
    <s v="West"/>
    <s v="FUR-FU-10003832"/>
    <x v="0"/>
    <x v="5"/>
    <s v="Eldon Expressions Punched Metal &amp; Wood Desk Accessories, Black &amp; Cherry"/>
    <n v="46.9"/>
    <n v="5"/>
    <n v="0"/>
    <n v="13.132"/>
  </r>
  <r>
    <n v="7440"/>
    <s v="US-2017-163657"/>
    <x v="264"/>
    <d v="2017-09-06T00:00:00"/>
    <x v="1"/>
    <s v="JL-15235"/>
    <s v="Janet Lee"/>
    <x v="0"/>
    <s v="United States"/>
    <x v="1"/>
    <x v="1"/>
    <n v="90049"/>
    <s v="West"/>
    <s v="OFF-BI-10000138"/>
    <x v="1"/>
    <x v="8"/>
    <s v="Acco Translucent Poly Ring Binders"/>
    <n v="18.72"/>
    <n v="5"/>
    <n v="0.2"/>
    <n v="6.5519999999999996"/>
  </r>
  <r>
    <n v="7441"/>
    <s v="US-2017-163657"/>
    <x v="264"/>
    <d v="2017-09-06T00:00:00"/>
    <x v="1"/>
    <s v="JL-15235"/>
    <s v="Janet Lee"/>
    <x v="0"/>
    <s v="United States"/>
    <x v="1"/>
    <x v="1"/>
    <n v="90049"/>
    <s v="West"/>
    <s v="FUR-TA-10004607"/>
    <x v="0"/>
    <x v="3"/>
    <s v="Hon 2111 Invitation Series Straight Table"/>
    <n v="236.52799999999999"/>
    <n v="2"/>
    <n v="0.2"/>
    <n v="-2.9565999999999999"/>
  </r>
  <r>
    <n v="7442"/>
    <s v="CA-2015-120446"/>
    <x v="547"/>
    <d v="2015-11-18T00:00:00"/>
    <x v="2"/>
    <s v="JG-15805"/>
    <s v="John Grady"/>
    <x v="1"/>
    <s v="United States"/>
    <x v="70"/>
    <x v="1"/>
    <n v="92105"/>
    <s v="West"/>
    <s v="OFF-LA-10003148"/>
    <x v="1"/>
    <x v="2"/>
    <s v="Avery 51"/>
    <n v="18.899999999999999"/>
    <n v="3"/>
    <n v="0"/>
    <n v="8.6940000000000008"/>
  </r>
  <r>
    <n v="7443"/>
    <s v="CA-2014-109932"/>
    <x v="337"/>
    <d v="2014-12-11T00:00:00"/>
    <x v="2"/>
    <s v="VP-21760"/>
    <s v="Victoria Pisteka"/>
    <x v="1"/>
    <s v="United States"/>
    <x v="180"/>
    <x v="5"/>
    <n v="78521"/>
    <s v="Central"/>
    <s v="OFF-PA-10001804"/>
    <x v="1"/>
    <x v="10"/>
    <s v="Xerox 195"/>
    <n v="10.688000000000001"/>
    <n v="2"/>
    <n v="0.2"/>
    <n v="3.7408000000000001"/>
  </r>
  <r>
    <n v="7444"/>
    <s v="CA-2014-109932"/>
    <x v="337"/>
    <d v="2014-12-11T00:00:00"/>
    <x v="2"/>
    <s v="VP-21760"/>
    <s v="Victoria Pisteka"/>
    <x v="1"/>
    <s v="United States"/>
    <x v="180"/>
    <x v="5"/>
    <n v="78521"/>
    <s v="Central"/>
    <s v="OFF-ST-10000036"/>
    <x v="1"/>
    <x v="4"/>
    <s v="Recycled Data-Pak for Archival Bound Computer Printouts, 12-1/2 x 12-1/2 x 16"/>
    <n v="237.096"/>
    <n v="3"/>
    <n v="0.2"/>
    <n v="20.745899999999999"/>
  </r>
  <r>
    <n v="7445"/>
    <s v="CA-2017-127474"/>
    <x v="447"/>
    <d v="2017-02-07T00:00:00"/>
    <x v="0"/>
    <s v="RD-19810"/>
    <s v="Ross DeVincentis"/>
    <x v="2"/>
    <s v="United States"/>
    <x v="22"/>
    <x v="10"/>
    <n v="60610"/>
    <s v="Central"/>
    <s v="OFF-PA-10001166"/>
    <x v="1"/>
    <x v="10"/>
    <s v="Xerox 2"/>
    <n v="5.1840000000000002"/>
    <n v="1"/>
    <n v="0.2"/>
    <n v="1.8144"/>
  </r>
  <r>
    <n v="7446"/>
    <s v="CA-2017-127474"/>
    <x v="447"/>
    <d v="2017-02-07T00:00:00"/>
    <x v="0"/>
    <s v="RD-19810"/>
    <s v="Ross DeVincentis"/>
    <x v="2"/>
    <s v="United States"/>
    <x v="22"/>
    <x v="10"/>
    <n v="60610"/>
    <s v="Central"/>
    <s v="OFF-PA-10001033"/>
    <x v="1"/>
    <x v="10"/>
    <s v="Xerox 1893"/>
    <n v="65.584000000000003"/>
    <n v="2"/>
    <n v="0.2"/>
    <n v="23.7742"/>
  </r>
  <r>
    <n v="7447"/>
    <s v="CA-2017-127474"/>
    <x v="447"/>
    <d v="2017-02-07T00:00:00"/>
    <x v="0"/>
    <s v="RD-19810"/>
    <s v="Ross DeVincentis"/>
    <x v="2"/>
    <s v="United States"/>
    <x v="22"/>
    <x v="10"/>
    <n v="60610"/>
    <s v="Central"/>
    <s v="FUR-FU-10004597"/>
    <x v="0"/>
    <x v="5"/>
    <s v="Eldon Cleatmat Chair Mats for Medium Pile Carpets"/>
    <n v="22.2"/>
    <n v="1"/>
    <n v="0.6"/>
    <n v="-26.085000000000001"/>
  </r>
  <r>
    <n v="7448"/>
    <s v="CA-2017-127474"/>
    <x v="447"/>
    <d v="2017-02-07T00:00:00"/>
    <x v="0"/>
    <s v="RD-19810"/>
    <s v="Ross DeVincentis"/>
    <x v="2"/>
    <s v="United States"/>
    <x v="22"/>
    <x v="10"/>
    <n v="60610"/>
    <s v="Central"/>
    <s v="OFF-PA-10000418"/>
    <x v="1"/>
    <x v="10"/>
    <s v="Xerox 189"/>
    <n v="419.4"/>
    <n v="5"/>
    <n v="0.2"/>
    <n v="146.79"/>
  </r>
  <r>
    <n v="7449"/>
    <s v="CA-2017-115448"/>
    <x v="343"/>
    <d v="2017-11-14T00:00:00"/>
    <x v="2"/>
    <s v="MH-18025"/>
    <s v="Michelle Huthwaite"/>
    <x v="0"/>
    <s v="United States"/>
    <x v="289"/>
    <x v="18"/>
    <n v="37918"/>
    <s v="South"/>
    <s v="FUR-FU-10004090"/>
    <x v="0"/>
    <x v="5"/>
    <s v="Executive Impressions 14&quot; Contract Wall Clock"/>
    <n v="88.92"/>
    <n v="5"/>
    <n v="0.2"/>
    <n v="14.4495"/>
  </r>
  <r>
    <n v="7450"/>
    <s v="CA-2017-105669"/>
    <x v="697"/>
    <d v="2017-09-22T00:00:00"/>
    <x v="0"/>
    <s v="SJ-20125"/>
    <s v="Sanjit Jacobs"/>
    <x v="2"/>
    <s v="United States"/>
    <x v="12"/>
    <x v="5"/>
    <n v="77036"/>
    <s v="Central"/>
    <s v="OFF-AR-10000390"/>
    <x v="1"/>
    <x v="6"/>
    <s v="Newell Chalk Holder"/>
    <n v="9.9120000000000008"/>
    <n v="3"/>
    <n v="0.2"/>
    <n v="3.2214"/>
  </r>
  <r>
    <n v="7451"/>
    <s v="CA-2017-105669"/>
    <x v="697"/>
    <d v="2017-09-22T00:00:00"/>
    <x v="0"/>
    <s v="SJ-20125"/>
    <s v="Sanjit Jacobs"/>
    <x v="2"/>
    <s v="United States"/>
    <x v="12"/>
    <x v="5"/>
    <n v="77036"/>
    <s v="Central"/>
    <s v="FUR-CH-10003774"/>
    <x v="0"/>
    <x v="1"/>
    <s v="Global Wood Trimmed Manager's Task Chair, Khaki"/>
    <n v="318.43"/>
    <n v="5"/>
    <n v="0.3"/>
    <n v="-77.332999999999998"/>
  </r>
  <r>
    <n v="7452"/>
    <s v="CA-2017-105669"/>
    <x v="697"/>
    <d v="2017-09-22T00:00:00"/>
    <x v="0"/>
    <s v="SJ-20125"/>
    <s v="Sanjit Jacobs"/>
    <x v="2"/>
    <s v="United States"/>
    <x v="12"/>
    <x v="5"/>
    <n v="77036"/>
    <s v="Central"/>
    <s v="OFF-BI-10002412"/>
    <x v="1"/>
    <x v="8"/>
    <s v="Wilson Jones “Snap” Scratch Pad Binder Tool for Ring Binders"/>
    <n v="5.8"/>
    <n v="5"/>
    <n v="0.8"/>
    <n v="-10.15"/>
  </r>
  <r>
    <n v="7453"/>
    <s v="CA-2017-105669"/>
    <x v="697"/>
    <d v="2017-09-22T00:00:00"/>
    <x v="0"/>
    <s v="SJ-20125"/>
    <s v="Sanjit Jacobs"/>
    <x v="2"/>
    <s v="United States"/>
    <x v="12"/>
    <x v="5"/>
    <n v="77036"/>
    <s v="Central"/>
    <s v="TEC-PH-10002415"/>
    <x v="2"/>
    <x v="7"/>
    <s v="Polycom VoiceStation 500 Conference phone"/>
    <n v="1415.76"/>
    <n v="6"/>
    <n v="0.2"/>
    <n v="88.484999999999999"/>
  </r>
  <r>
    <n v="7454"/>
    <s v="CA-2017-134796"/>
    <x v="643"/>
    <d v="2017-07-01T00:00:00"/>
    <x v="1"/>
    <s v="FM-14380"/>
    <s v="Fred McMath"/>
    <x v="0"/>
    <s v="United States"/>
    <x v="348"/>
    <x v="10"/>
    <n v="60440"/>
    <s v="Central"/>
    <s v="TEC-PH-10003505"/>
    <x v="2"/>
    <x v="7"/>
    <s v="Geemarc AmpliPOWER60"/>
    <n v="148.47999999999999"/>
    <n v="2"/>
    <n v="0.2"/>
    <n v="16.704000000000001"/>
  </r>
  <r>
    <n v="7455"/>
    <s v="CA-2016-137743"/>
    <x v="679"/>
    <d v="2016-08-04T00:00:00"/>
    <x v="1"/>
    <s v="KH-16360"/>
    <s v="Katherine Hughes"/>
    <x v="0"/>
    <s v="United States"/>
    <x v="22"/>
    <x v="10"/>
    <n v="60623"/>
    <s v="Central"/>
    <s v="OFF-LA-10003663"/>
    <x v="1"/>
    <x v="2"/>
    <s v="Avery 498"/>
    <n v="9.2479999999999993"/>
    <n v="4"/>
    <n v="0.2"/>
    <n v="3.1212"/>
  </r>
  <r>
    <n v="7456"/>
    <s v="CA-2016-137743"/>
    <x v="679"/>
    <d v="2016-08-04T00:00:00"/>
    <x v="1"/>
    <s v="KH-16360"/>
    <s v="Katherine Hughes"/>
    <x v="0"/>
    <s v="United States"/>
    <x v="22"/>
    <x v="10"/>
    <n v="60623"/>
    <s v="Central"/>
    <s v="OFF-ST-10001780"/>
    <x v="1"/>
    <x v="4"/>
    <s v="Tennsco 16-Compartment Lockers with Coat Rack"/>
    <n v="1036.624"/>
    <n v="2"/>
    <n v="0.2"/>
    <n v="51.831200000000003"/>
  </r>
  <r>
    <n v="7457"/>
    <s v="CA-2015-137974"/>
    <x v="392"/>
    <d v="2015-04-18T00:00:00"/>
    <x v="2"/>
    <s v="LL-16840"/>
    <s v="Lauren Leatherbury"/>
    <x v="0"/>
    <s v="United States"/>
    <x v="141"/>
    <x v="17"/>
    <n v="22980"/>
    <s v="South"/>
    <s v="TEC-PH-10002033"/>
    <x v="2"/>
    <x v="7"/>
    <s v="Konftel 250 Conference phone - Charcoal black"/>
    <n v="569.64"/>
    <n v="2"/>
    <n v="0"/>
    <n v="148.10640000000001"/>
  </r>
  <r>
    <n v="7458"/>
    <s v="CA-2015-137974"/>
    <x v="392"/>
    <d v="2015-04-18T00:00:00"/>
    <x v="2"/>
    <s v="LL-16840"/>
    <s v="Lauren Leatherbury"/>
    <x v="0"/>
    <s v="United States"/>
    <x v="141"/>
    <x v="17"/>
    <n v="22980"/>
    <s v="South"/>
    <s v="OFF-BI-10001036"/>
    <x v="1"/>
    <x v="8"/>
    <s v="Cardinal EasyOpen D-Ring Binders"/>
    <n v="9.14"/>
    <n v="1"/>
    <n v="0"/>
    <n v="4.57"/>
  </r>
  <r>
    <n v="7459"/>
    <s v="CA-2015-137974"/>
    <x v="392"/>
    <d v="2015-04-18T00:00:00"/>
    <x v="2"/>
    <s v="LL-16840"/>
    <s v="Lauren Leatherbury"/>
    <x v="0"/>
    <s v="United States"/>
    <x v="141"/>
    <x v="17"/>
    <n v="22980"/>
    <s v="South"/>
    <s v="FUR-FU-10001468"/>
    <x v="0"/>
    <x v="5"/>
    <s v="Tenex Antistatic Computer Chair Mats"/>
    <n v="1196.8599999999999"/>
    <n v="7"/>
    <n v="0"/>
    <n v="119.68600000000001"/>
  </r>
  <r>
    <n v="7460"/>
    <s v="CA-2015-137974"/>
    <x v="392"/>
    <d v="2015-04-18T00:00:00"/>
    <x v="2"/>
    <s v="LL-16840"/>
    <s v="Lauren Leatherbury"/>
    <x v="0"/>
    <s v="United States"/>
    <x v="141"/>
    <x v="17"/>
    <n v="22980"/>
    <s v="South"/>
    <s v="FUR-BO-10001519"/>
    <x v="0"/>
    <x v="0"/>
    <s v="O'Sullivan 3-Shelf Heavy-Duty Bookcases"/>
    <n v="523.26"/>
    <n v="9"/>
    <n v="0"/>
    <n v="125.58240000000001"/>
  </r>
  <r>
    <n v="7461"/>
    <s v="US-2015-136987"/>
    <x v="347"/>
    <d v="2015-04-14T00:00:00"/>
    <x v="0"/>
    <s v="AR-10540"/>
    <s v="Andy Reiter"/>
    <x v="0"/>
    <s v="United States"/>
    <x v="1"/>
    <x v="1"/>
    <n v="90004"/>
    <s v="West"/>
    <s v="TEC-CO-10001943"/>
    <x v="2"/>
    <x v="16"/>
    <s v="Canon PC-428 Personal Copier"/>
    <n v="639.96799999999996"/>
    <n v="4"/>
    <n v="0.2"/>
    <n v="215.98920000000001"/>
  </r>
  <r>
    <n v="7462"/>
    <s v="US-2015-136987"/>
    <x v="347"/>
    <d v="2015-04-14T00:00:00"/>
    <x v="0"/>
    <s v="AR-10540"/>
    <s v="Andy Reiter"/>
    <x v="0"/>
    <s v="United States"/>
    <x v="1"/>
    <x v="1"/>
    <n v="90004"/>
    <s v="West"/>
    <s v="OFF-PA-10003127"/>
    <x v="1"/>
    <x v="10"/>
    <s v="Easy-staple paper"/>
    <n v="52.76"/>
    <n v="2"/>
    <n v="0"/>
    <n v="24.269600000000001"/>
  </r>
  <r>
    <n v="7463"/>
    <s v="CA-2015-138485"/>
    <x v="914"/>
    <d v="2015-03-01T00:00:00"/>
    <x v="0"/>
    <s v="NP-18670"/>
    <s v="Nora Paige"/>
    <x v="0"/>
    <s v="United States"/>
    <x v="4"/>
    <x v="4"/>
    <n v="98105"/>
    <s v="West"/>
    <s v="TEC-AC-10002076"/>
    <x v="2"/>
    <x v="11"/>
    <s v="Microsoft Natural Keyboard Elite"/>
    <n v="538.91999999999996"/>
    <n v="9"/>
    <n v="0"/>
    <n v="80.837999999999994"/>
  </r>
  <r>
    <n v="7464"/>
    <s v="CA-2016-103709"/>
    <x v="162"/>
    <d v="2016-09-15T00:00:00"/>
    <x v="1"/>
    <s v="LP-17095"/>
    <s v="Liz Preis"/>
    <x v="0"/>
    <s v="United States"/>
    <x v="355"/>
    <x v="1"/>
    <n v="93277"/>
    <s v="West"/>
    <s v="OFF-AR-10003338"/>
    <x v="1"/>
    <x v="6"/>
    <s v="Eberhard Faber 3 1/2&quot; Golf Pencils"/>
    <n v="14.88"/>
    <n v="2"/>
    <n v="0"/>
    <n v="3.72"/>
  </r>
  <r>
    <n v="7465"/>
    <s v="CA-2016-103709"/>
    <x v="162"/>
    <d v="2016-09-15T00:00:00"/>
    <x v="1"/>
    <s v="LP-17095"/>
    <s v="Liz Preis"/>
    <x v="0"/>
    <s v="United States"/>
    <x v="355"/>
    <x v="1"/>
    <n v="93277"/>
    <s v="West"/>
    <s v="OFF-PA-10004610"/>
    <x v="1"/>
    <x v="10"/>
    <s v="Xerox 1900"/>
    <n v="34.24"/>
    <n v="8"/>
    <n v="0"/>
    <n v="15.407999999999999"/>
  </r>
  <r>
    <n v="7466"/>
    <s v="CA-2016-103709"/>
    <x v="162"/>
    <d v="2016-09-15T00:00:00"/>
    <x v="1"/>
    <s v="LP-17095"/>
    <s v="Liz Preis"/>
    <x v="0"/>
    <s v="United States"/>
    <x v="355"/>
    <x v="1"/>
    <n v="93277"/>
    <s v="West"/>
    <s v="OFF-ST-10001272"/>
    <x v="1"/>
    <x v="4"/>
    <s v="Mini 13-1/2 Capacity Data Binder Rack, Pearl"/>
    <n v="261.74"/>
    <n v="2"/>
    <n v="0"/>
    <n v="65.435000000000002"/>
  </r>
  <r>
    <n v="7467"/>
    <s v="CA-2016-138282"/>
    <x v="288"/>
    <d v="2016-05-23T00:00:00"/>
    <x v="1"/>
    <s v="AH-10690"/>
    <s v="Anna Häberlin"/>
    <x v="1"/>
    <s v="United States"/>
    <x v="1"/>
    <x v="1"/>
    <n v="90008"/>
    <s v="West"/>
    <s v="OFF-AP-10001366"/>
    <x v="1"/>
    <x v="9"/>
    <s v="Staple holder"/>
    <n v="87.84"/>
    <n v="8"/>
    <n v="0"/>
    <n v="23.716799999999999"/>
  </r>
  <r>
    <n v="7468"/>
    <s v="CA-2017-148985"/>
    <x v="343"/>
    <d v="2017-11-15T00:00:00"/>
    <x v="0"/>
    <s v="TB-21190"/>
    <s v="Thomas Brumley"/>
    <x v="2"/>
    <s v="United States"/>
    <x v="1"/>
    <x v="1"/>
    <n v="90045"/>
    <s v="West"/>
    <s v="FUR-FU-10001424"/>
    <x v="0"/>
    <x v="5"/>
    <s v="Dax Clear Box Frame"/>
    <n v="34.92"/>
    <n v="4"/>
    <n v="0"/>
    <n v="11.8728"/>
  </r>
  <r>
    <n v="7469"/>
    <s v="CA-2014-138100"/>
    <x v="1114"/>
    <d v="2014-09-20T00:00:00"/>
    <x v="1"/>
    <s v="AA-10315"/>
    <s v="Alex Avila"/>
    <x v="0"/>
    <s v="United States"/>
    <x v="20"/>
    <x v="15"/>
    <n v="10011"/>
    <s v="East"/>
    <s v="OFF-PA-10000349"/>
    <x v="1"/>
    <x v="10"/>
    <s v="Easy-staple paper"/>
    <n v="14.94"/>
    <n v="3"/>
    <n v="0"/>
    <n v="7.0217999999999998"/>
  </r>
  <r>
    <n v="7470"/>
    <s v="CA-2014-138100"/>
    <x v="1114"/>
    <d v="2014-09-20T00:00:00"/>
    <x v="1"/>
    <s v="AA-10315"/>
    <s v="Alex Avila"/>
    <x v="0"/>
    <s v="United States"/>
    <x v="20"/>
    <x v="15"/>
    <n v="10011"/>
    <s v="East"/>
    <s v="FUR-FU-10002456"/>
    <x v="0"/>
    <x v="5"/>
    <s v="Master Caster Door Stop, Large Neon Orange"/>
    <n v="14.56"/>
    <n v="2"/>
    <n v="0"/>
    <n v="6.2607999999999997"/>
  </r>
  <r>
    <n v="7471"/>
    <s v="CA-2015-100734"/>
    <x v="426"/>
    <d v="2015-09-20T00:00:00"/>
    <x v="1"/>
    <s v="AC-10615"/>
    <s v="Ann Chong"/>
    <x v="1"/>
    <s v="United States"/>
    <x v="10"/>
    <x v="9"/>
    <n v="19143"/>
    <s v="East"/>
    <s v="OFF-BI-10002609"/>
    <x v="1"/>
    <x v="8"/>
    <s v="Avery Hidden Tab Dividers for Binding Systems"/>
    <n v="3.5760000000000001"/>
    <n v="4"/>
    <n v="0.7"/>
    <n v="-2.8607999999999998"/>
  </r>
  <r>
    <n v="7472"/>
    <s v="CA-2015-100734"/>
    <x v="426"/>
    <d v="2015-09-20T00:00:00"/>
    <x v="1"/>
    <s v="AC-10615"/>
    <s v="Ann Chong"/>
    <x v="1"/>
    <s v="United States"/>
    <x v="10"/>
    <x v="9"/>
    <n v="19143"/>
    <s v="East"/>
    <s v="OFF-ST-10001522"/>
    <x v="1"/>
    <x v="4"/>
    <s v="Gould Plastics 18-Pocket Panel Bin, 34w x 5-1/4d x 20-1/2h"/>
    <n v="147.184"/>
    <n v="2"/>
    <n v="0.2"/>
    <n v="-29.436800000000002"/>
  </r>
  <r>
    <n v="7473"/>
    <s v="CA-2016-139997"/>
    <x v="949"/>
    <d v="2016-07-03T00:00:00"/>
    <x v="2"/>
    <s v="EM-14140"/>
    <s v="Eugene Moren"/>
    <x v="2"/>
    <s v="United States"/>
    <x v="427"/>
    <x v="7"/>
    <n v="84043"/>
    <s v="West"/>
    <s v="TEC-CO-10000971"/>
    <x v="2"/>
    <x v="16"/>
    <s v="Hewlett Packard 310 Color Digital Copier"/>
    <n v="1499.95"/>
    <n v="5"/>
    <n v="0"/>
    <n v="449.98500000000001"/>
  </r>
  <r>
    <n v="7474"/>
    <s v="CA-2016-109652"/>
    <x v="342"/>
    <d v="2016-04-15T00:00:00"/>
    <x v="1"/>
    <s v="QJ-19255"/>
    <s v="Quincy Jones"/>
    <x v="1"/>
    <s v="United States"/>
    <x v="22"/>
    <x v="10"/>
    <n v="60653"/>
    <s v="Central"/>
    <s v="OFF-AR-10000034"/>
    <x v="1"/>
    <x v="6"/>
    <s v="BIC Brite Liner Grip Highlighters, Assorted, 5/Pack"/>
    <n v="13.568"/>
    <n v="4"/>
    <n v="0.2"/>
    <n v="3.2223999999999999"/>
  </r>
  <r>
    <n v="7475"/>
    <s v="CA-2014-167199"/>
    <x v="1037"/>
    <d v="2014-01-10T00:00:00"/>
    <x v="1"/>
    <s v="ME-17320"/>
    <s v="Maria Etezadi"/>
    <x v="2"/>
    <s v="United States"/>
    <x v="0"/>
    <x v="0"/>
    <n v="42420"/>
    <s v="South"/>
    <s v="FUR-CH-10004063"/>
    <x v="0"/>
    <x v="1"/>
    <s v="Global Deluxe High-Back Manager's Chair"/>
    <n v="2573.8200000000002"/>
    <n v="9"/>
    <n v="0"/>
    <n v="746.40779999999995"/>
  </r>
  <r>
    <n v="7476"/>
    <s v="CA-2014-167199"/>
    <x v="1037"/>
    <d v="2014-01-10T00:00:00"/>
    <x v="1"/>
    <s v="ME-17320"/>
    <s v="Maria Etezadi"/>
    <x v="2"/>
    <s v="United States"/>
    <x v="0"/>
    <x v="0"/>
    <n v="42420"/>
    <s v="South"/>
    <s v="OFF-BI-10004632"/>
    <x v="1"/>
    <x v="8"/>
    <s v="Ibico Hi-Tech Manual Binding System"/>
    <n v="609.98"/>
    <n v="2"/>
    <n v="0"/>
    <n v="274.49099999999999"/>
  </r>
  <r>
    <n v="7477"/>
    <s v="CA-2014-167199"/>
    <x v="1037"/>
    <d v="2014-01-10T00:00:00"/>
    <x v="1"/>
    <s v="ME-17320"/>
    <s v="Maria Etezadi"/>
    <x v="2"/>
    <s v="United States"/>
    <x v="0"/>
    <x v="0"/>
    <n v="42420"/>
    <s v="South"/>
    <s v="OFF-AR-10001662"/>
    <x v="1"/>
    <x v="6"/>
    <s v="Rogers Handheld Barrel Pencil Sharpener"/>
    <n v="5.48"/>
    <n v="2"/>
    <n v="0"/>
    <n v="1.4796"/>
  </r>
  <r>
    <n v="7478"/>
    <s v="CA-2014-167199"/>
    <x v="1037"/>
    <d v="2014-01-10T00:00:00"/>
    <x v="1"/>
    <s v="ME-17320"/>
    <s v="Maria Etezadi"/>
    <x v="2"/>
    <s v="United States"/>
    <x v="0"/>
    <x v="0"/>
    <n v="42420"/>
    <s v="South"/>
    <s v="TEC-PH-10004977"/>
    <x v="2"/>
    <x v="7"/>
    <s v="GE 30524EE4"/>
    <n v="391.98"/>
    <n v="2"/>
    <n v="0"/>
    <n v="113.6742"/>
  </r>
  <r>
    <n v="7479"/>
    <s v="CA-2014-167199"/>
    <x v="1037"/>
    <d v="2014-01-10T00:00:00"/>
    <x v="1"/>
    <s v="ME-17320"/>
    <s v="Maria Etezadi"/>
    <x v="2"/>
    <s v="United States"/>
    <x v="0"/>
    <x v="0"/>
    <n v="42420"/>
    <s v="South"/>
    <s v="TEC-PH-10004539"/>
    <x v="2"/>
    <x v="7"/>
    <s v="Wireless Extenders zBoost YX545 SOHO Signal Booster"/>
    <n v="755.96"/>
    <n v="4"/>
    <n v="0"/>
    <n v="204.10919999999999"/>
  </r>
  <r>
    <n v="7480"/>
    <s v="CA-2014-167199"/>
    <x v="1037"/>
    <d v="2014-01-10T00:00:00"/>
    <x v="1"/>
    <s v="ME-17320"/>
    <s v="Maria Etezadi"/>
    <x v="2"/>
    <s v="United States"/>
    <x v="0"/>
    <x v="0"/>
    <n v="42420"/>
    <s v="South"/>
    <s v="OFF-FA-10001883"/>
    <x v="1"/>
    <x v="13"/>
    <s v="Alliance Super-Size Bands, Assorted Sizes"/>
    <n v="31.12"/>
    <n v="4"/>
    <n v="0"/>
    <n v="0.31119999999999998"/>
  </r>
  <r>
    <n v="7481"/>
    <s v="CA-2014-167199"/>
    <x v="1037"/>
    <d v="2014-01-10T00:00:00"/>
    <x v="1"/>
    <s v="ME-17320"/>
    <s v="Maria Etezadi"/>
    <x v="2"/>
    <s v="United States"/>
    <x v="0"/>
    <x v="0"/>
    <n v="42420"/>
    <s v="South"/>
    <s v="OFF-PA-10000955"/>
    <x v="1"/>
    <x v="10"/>
    <s v="Southworth 25% Cotton Granite Paper &amp; Envelopes"/>
    <n v="6.54"/>
    <n v="1"/>
    <n v="0"/>
    <n v="3.0084"/>
  </r>
  <r>
    <n v="7482"/>
    <s v="CA-2016-124583"/>
    <x v="142"/>
    <d v="2016-09-03T00:00:00"/>
    <x v="0"/>
    <s v="LB-16795"/>
    <s v="Laurel Beltran"/>
    <x v="2"/>
    <s v="United States"/>
    <x v="101"/>
    <x v="1"/>
    <n v="92646"/>
    <s v="West"/>
    <s v="OFF-EN-10002500"/>
    <x v="1"/>
    <x v="12"/>
    <s v="Globe Weis Peel &amp; Seel First Class Envelopes"/>
    <n v="12.78"/>
    <n v="1"/>
    <n v="0"/>
    <n v="5.7510000000000003"/>
  </r>
  <r>
    <n v="7483"/>
    <s v="CA-2014-113964"/>
    <x v="865"/>
    <d v="2014-09-30T00:00:00"/>
    <x v="1"/>
    <s v="JP-16135"/>
    <s v="Julie Prescott"/>
    <x v="2"/>
    <s v="United States"/>
    <x v="20"/>
    <x v="15"/>
    <n v="10011"/>
    <s v="East"/>
    <s v="OFF-BI-10004654"/>
    <x v="1"/>
    <x v="8"/>
    <s v="Avery Binding System Hidden Tab Executive Style Index Sets"/>
    <n v="18.463999999999999"/>
    <n v="4"/>
    <n v="0.2"/>
    <n v="6.9240000000000004"/>
  </r>
  <r>
    <n v="7484"/>
    <s v="CA-2014-129938"/>
    <x v="534"/>
    <d v="2014-12-17T00:00:00"/>
    <x v="0"/>
    <s v="EB-13705"/>
    <s v="Ed Braxton"/>
    <x v="1"/>
    <s v="United States"/>
    <x v="10"/>
    <x v="9"/>
    <n v="19140"/>
    <s v="East"/>
    <s v="FUR-CH-10003774"/>
    <x v="0"/>
    <x v="1"/>
    <s v="Global Wood Trimmed Manager's Task Chair, Khaki"/>
    <n v="445.80200000000002"/>
    <n v="7"/>
    <n v="0.3"/>
    <n v="-108.2662"/>
  </r>
  <r>
    <n v="7485"/>
    <s v="CA-2017-135111"/>
    <x v="116"/>
    <d v="2018-01-02T00:00:00"/>
    <x v="1"/>
    <s v="CS-12400"/>
    <s v="Christopher Schild"/>
    <x v="2"/>
    <s v="United States"/>
    <x v="402"/>
    <x v="46"/>
    <n v="58103"/>
    <s v="Central"/>
    <s v="OFF-AR-10004707"/>
    <x v="1"/>
    <x v="6"/>
    <s v="Staples in misc. colors"/>
    <n v="2.48"/>
    <n v="1"/>
    <n v="0"/>
    <n v="0.86799999999999999"/>
  </r>
  <r>
    <n v="7486"/>
    <s v="CA-2017-135111"/>
    <x v="116"/>
    <d v="2018-01-02T00:00:00"/>
    <x v="1"/>
    <s v="CS-12400"/>
    <s v="Christopher Schild"/>
    <x v="2"/>
    <s v="United States"/>
    <x v="402"/>
    <x v="46"/>
    <n v="58103"/>
    <s v="Central"/>
    <s v="OFF-BI-10004040"/>
    <x v="1"/>
    <x v="8"/>
    <s v="Wilson Jones Impact Binders"/>
    <n v="25.9"/>
    <n v="5"/>
    <n v="0"/>
    <n v="12.691000000000001"/>
  </r>
  <r>
    <n v="7487"/>
    <s v="US-2015-134558"/>
    <x v="546"/>
    <d v="2015-12-24T00:00:00"/>
    <x v="0"/>
    <s v="PM-19135"/>
    <s v="Peter McVee"/>
    <x v="2"/>
    <s v="United States"/>
    <x v="18"/>
    <x v="38"/>
    <n v="3820"/>
    <s v="East"/>
    <s v="OFF-PA-10001184"/>
    <x v="1"/>
    <x v="10"/>
    <s v="Xerox 1903"/>
    <n v="29.9"/>
    <n v="5"/>
    <n v="0"/>
    <n v="14.651"/>
  </r>
  <r>
    <n v="7488"/>
    <s v="US-2015-134558"/>
    <x v="546"/>
    <d v="2015-12-24T00:00:00"/>
    <x v="0"/>
    <s v="PM-19135"/>
    <s v="Peter McVee"/>
    <x v="2"/>
    <s v="United States"/>
    <x v="18"/>
    <x v="38"/>
    <n v="3820"/>
    <s v="East"/>
    <s v="TEC-AC-10004145"/>
    <x v="2"/>
    <x v="11"/>
    <s v="Logitech diNovo Edge Keyboard"/>
    <n v="2249.91"/>
    <n v="9"/>
    <n v="0"/>
    <n v="517.47929999999997"/>
  </r>
  <r>
    <n v="7489"/>
    <s v="US-2015-134558"/>
    <x v="546"/>
    <d v="2015-12-24T00:00:00"/>
    <x v="0"/>
    <s v="PM-19135"/>
    <s v="Peter McVee"/>
    <x v="2"/>
    <s v="United States"/>
    <x v="18"/>
    <x v="38"/>
    <n v="3820"/>
    <s v="East"/>
    <s v="FUR-TA-10003473"/>
    <x v="0"/>
    <x v="3"/>
    <s v="Bretford Rectangular Conference Table Tops"/>
    <n v="1053.164"/>
    <n v="4"/>
    <n v="0.3"/>
    <n v="-105.3164"/>
  </r>
  <r>
    <n v="7490"/>
    <s v="CA-2017-157196"/>
    <x v="60"/>
    <d v="2017-11-09T00:00:00"/>
    <x v="1"/>
    <s v="AA-10645"/>
    <s v="Anna Andreadi"/>
    <x v="0"/>
    <s v="United States"/>
    <x v="70"/>
    <x v="1"/>
    <n v="92105"/>
    <s v="West"/>
    <s v="OFF-PA-10003172"/>
    <x v="1"/>
    <x v="10"/>
    <s v="Xerox 1996"/>
    <n v="12.96"/>
    <n v="2"/>
    <n v="0"/>
    <n v="6.2207999999999997"/>
  </r>
  <r>
    <n v="7491"/>
    <s v="CA-2015-108672"/>
    <x v="229"/>
    <d v="2015-09-16T00:00:00"/>
    <x v="1"/>
    <s v="FA-14230"/>
    <s v="Frank Atkinson"/>
    <x v="1"/>
    <s v="United States"/>
    <x v="1"/>
    <x v="1"/>
    <n v="90032"/>
    <s v="West"/>
    <s v="FUR-FU-10003799"/>
    <x v="0"/>
    <x v="5"/>
    <s v="Seth Thomas 13 1/2&quot; Wall Clock"/>
    <n v="106.68"/>
    <n v="6"/>
    <n v="0"/>
    <n v="33.070799999999998"/>
  </r>
  <r>
    <n v="7492"/>
    <s v="US-2017-118598"/>
    <x v="673"/>
    <d v="2017-11-16T00:00:00"/>
    <x v="3"/>
    <s v="CM-12190"/>
    <s v="Charlotte Melton"/>
    <x v="0"/>
    <s v="United States"/>
    <x v="456"/>
    <x v="15"/>
    <n v="13501"/>
    <s v="East"/>
    <s v="TEC-PH-10002583"/>
    <x v="2"/>
    <x v="7"/>
    <s v="iOttie HLCRIO102 Car Mount"/>
    <n v="119.94"/>
    <n v="6"/>
    <n v="0"/>
    <n v="5.9969999999999999"/>
  </r>
  <r>
    <n v="7493"/>
    <s v="US-2017-160836"/>
    <x v="220"/>
    <d v="2017-09-16T00:00:00"/>
    <x v="1"/>
    <s v="CC-12475"/>
    <s v="Cindy Chapman"/>
    <x v="0"/>
    <s v="United States"/>
    <x v="12"/>
    <x v="5"/>
    <n v="77070"/>
    <s v="Central"/>
    <s v="OFF-PA-10004239"/>
    <x v="1"/>
    <x v="10"/>
    <s v="Xerox 1953"/>
    <n v="10.272"/>
    <n v="3"/>
    <n v="0.2"/>
    <n v="3.21"/>
  </r>
  <r>
    <n v="7494"/>
    <s v="US-2017-160836"/>
    <x v="220"/>
    <d v="2017-09-16T00:00:00"/>
    <x v="1"/>
    <s v="CC-12475"/>
    <s v="Cindy Chapman"/>
    <x v="0"/>
    <s v="United States"/>
    <x v="12"/>
    <x v="5"/>
    <n v="77070"/>
    <s v="Central"/>
    <s v="FUR-TA-10002855"/>
    <x v="0"/>
    <x v="3"/>
    <s v="Bevis Round Conference Table Top &amp; Single Column Base"/>
    <n v="512.19000000000005"/>
    <n v="5"/>
    <n v="0.3"/>
    <n v="-65.852999999999994"/>
  </r>
  <r>
    <n v="7495"/>
    <s v="US-2017-160836"/>
    <x v="220"/>
    <d v="2017-09-16T00:00:00"/>
    <x v="1"/>
    <s v="CC-12475"/>
    <s v="Cindy Chapman"/>
    <x v="0"/>
    <s v="United States"/>
    <x v="12"/>
    <x v="5"/>
    <n v="77070"/>
    <s v="Central"/>
    <s v="OFF-AP-10001626"/>
    <x v="1"/>
    <x v="9"/>
    <s v="Commercial WindTunnel Clean Air Upright Vacuum, Replacement Belts, Filtration Bags"/>
    <n v="1.556"/>
    <n v="2"/>
    <n v="0.8"/>
    <n v="-4.2012"/>
  </r>
  <r>
    <n v="7496"/>
    <s v="CA-2017-121048"/>
    <x v="1163"/>
    <d v="2017-07-18T00:00:00"/>
    <x v="1"/>
    <s v="TC-21295"/>
    <s v="Toby Carlisle"/>
    <x v="0"/>
    <s v="United States"/>
    <x v="223"/>
    <x v="1"/>
    <n v="92683"/>
    <s v="West"/>
    <s v="OFF-BI-10004022"/>
    <x v="1"/>
    <x v="8"/>
    <s v="Acco Suede Grain Vinyl Round Ring Binder"/>
    <n v="4.4480000000000004"/>
    <n v="2"/>
    <n v="0.2"/>
    <n v="1.4456"/>
  </r>
  <r>
    <n v="7497"/>
    <s v="CA-2017-121048"/>
    <x v="1163"/>
    <d v="2017-07-18T00:00:00"/>
    <x v="1"/>
    <s v="TC-21295"/>
    <s v="Toby Carlisle"/>
    <x v="0"/>
    <s v="United States"/>
    <x v="223"/>
    <x v="1"/>
    <n v="92683"/>
    <s v="West"/>
    <s v="FUR-FU-10003601"/>
    <x v="0"/>
    <x v="5"/>
    <s v="Deflect-o RollaMat Studded, Beveled Mat for Medium Pile Carpeting"/>
    <n v="276.69"/>
    <n v="3"/>
    <n v="0"/>
    <n v="49.804200000000002"/>
  </r>
  <r>
    <n v="7498"/>
    <s v="CA-2017-121048"/>
    <x v="1163"/>
    <d v="2017-07-18T00:00:00"/>
    <x v="1"/>
    <s v="TC-21295"/>
    <s v="Toby Carlisle"/>
    <x v="0"/>
    <s v="United States"/>
    <x v="223"/>
    <x v="1"/>
    <n v="92683"/>
    <s v="West"/>
    <s v="OFF-FA-10000490"/>
    <x v="1"/>
    <x v="13"/>
    <s v="OIC Binder Clips, Mini, 1/4&quot; Capacity, Black"/>
    <n v="4.96"/>
    <n v="4"/>
    <n v="0"/>
    <n v="2.3311999999999999"/>
  </r>
  <r>
    <n v="7499"/>
    <s v="CA-2017-121048"/>
    <x v="1163"/>
    <d v="2017-07-18T00:00:00"/>
    <x v="1"/>
    <s v="TC-21295"/>
    <s v="Toby Carlisle"/>
    <x v="0"/>
    <s v="United States"/>
    <x v="223"/>
    <x v="1"/>
    <n v="92683"/>
    <s v="West"/>
    <s v="OFF-AR-10004042"/>
    <x v="1"/>
    <x v="6"/>
    <s v="BOSTON Model 1800 Electric Pencil Sharpeners, Putty/Woodgrain"/>
    <n v="71.92"/>
    <n v="4"/>
    <n v="0"/>
    <n v="20.8568"/>
  </r>
  <r>
    <n v="7500"/>
    <s v="CA-2017-121048"/>
    <x v="1163"/>
    <d v="2017-07-18T00:00:00"/>
    <x v="1"/>
    <s v="TC-21295"/>
    <s v="Toby Carlisle"/>
    <x v="0"/>
    <s v="United States"/>
    <x v="223"/>
    <x v="1"/>
    <n v="92683"/>
    <s v="West"/>
    <s v="FUR-FU-10002960"/>
    <x v="0"/>
    <x v="5"/>
    <s v="Eldon 200 Class Desk Accessories, Burgundy"/>
    <n v="18.84"/>
    <n v="3"/>
    <n v="0"/>
    <n v="7.9127999999999998"/>
  </r>
  <r>
    <n v="7501"/>
    <s v="CA-2017-121048"/>
    <x v="1163"/>
    <d v="2017-07-18T00:00:00"/>
    <x v="1"/>
    <s v="TC-21295"/>
    <s v="Toby Carlisle"/>
    <x v="0"/>
    <s v="United States"/>
    <x v="223"/>
    <x v="1"/>
    <n v="92683"/>
    <s v="West"/>
    <s v="TEC-AC-10000991"/>
    <x v="2"/>
    <x v="11"/>
    <s v="Sony Micro Vault Click 8 GB USB 2.0 Flash Drive"/>
    <n v="140.97"/>
    <n v="3"/>
    <n v="0"/>
    <n v="19.735800000000001"/>
  </r>
  <r>
    <n v="7502"/>
    <s v="CA-2017-121048"/>
    <x v="1163"/>
    <d v="2017-07-18T00:00:00"/>
    <x v="1"/>
    <s v="TC-21295"/>
    <s v="Toby Carlisle"/>
    <x v="0"/>
    <s v="United States"/>
    <x v="223"/>
    <x v="1"/>
    <n v="92683"/>
    <s v="West"/>
    <s v="TEC-PH-10004977"/>
    <x v="2"/>
    <x v="7"/>
    <s v="GE 30524EE4"/>
    <n v="470.37599999999998"/>
    <n v="3"/>
    <n v="0.2"/>
    <n v="52.917299999999997"/>
  </r>
  <r>
    <n v="7503"/>
    <s v="US-2017-120147"/>
    <x v="983"/>
    <d v="2017-03-30T00:00:00"/>
    <x v="3"/>
    <s v="TB-21400"/>
    <s v="Tom Boeckenhauer"/>
    <x v="0"/>
    <s v="United States"/>
    <x v="1"/>
    <x v="1"/>
    <n v="90036"/>
    <s v="West"/>
    <s v="OFF-AR-10000817"/>
    <x v="1"/>
    <x v="6"/>
    <s v="Manco Dry-Lighter Erasable Highlighter"/>
    <n v="6.08"/>
    <n v="2"/>
    <n v="0"/>
    <n v="2.0672000000000001"/>
  </r>
  <r>
    <n v="7504"/>
    <s v="US-2017-120147"/>
    <x v="983"/>
    <d v="2017-03-30T00:00:00"/>
    <x v="3"/>
    <s v="TB-21400"/>
    <s v="Tom Boeckenhauer"/>
    <x v="0"/>
    <s v="United States"/>
    <x v="1"/>
    <x v="1"/>
    <n v="90036"/>
    <s v="West"/>
    <s v="TEC-PH-10002447"/>
    <x v="2"/>
    <x v="7"/>
    <s v="AT&amp;T CL83451 4-Handset Telephone"/>
    <n v="164.792"/>
    <n v="1"/>
    <n v="0.2"/>
    <n v="18.539100000000001"/>
  </r>
  <r>
    <n v="7505"/>
    <s v="CA-2016-158043"/>
    <x v="1011"/>
    <d v="2016-02-04T00:00:00"/>
    <x v="0"/>
    <s v="JK-15325"/>
    <s v="Jason Klamczynski"/>
    <x v="1"/>
    <s v="United States"/>
    <x v="496"/>
    <x v="30"/>
    <n v="8401"/>
    <s v="East"/>
    <s v="OFF-EN-10003134"/>
    <x v="1"/>
    <x v="12"/>
    <s v="Staple envelope"/>
    <n v="23.36"/>
    <n v="2"/>
    <n v="0"/>
    <n v="11.68"/>
  </r>
  <r>
    <n v="7506"/>
    <s v="US-2017-106579"/>
    <x v="110"/>
    <d v="2017-06-13T00:00:00"/>
    <x v="1"/>
    <s v="BW-11200"/>
    <s v="Ben Wallace"/>
    <x v="0"/>
    <s v="United States"/>
    <x v="242"/>
    <x v="10"/>
    <n v="60076"/>
    <s v="Central"/>
    <s v="OFF-BI-10000309"/>
    <x v="1"/>
    <x v="8"/>
    <s v="GBC Twin Loop Wire Binding Elements, 9/16&quot; Spine, Black"/>
    <n v="12.176"/>
    <n v="4"/>
    <n v="0.8"/>
    <n v="-18.872800000000002"/>
  </r>
  <r>
    <n v="7507"/>
    <s v="CA-2014-115889"/>
    <x v="981"/>
    <d v="2014-11-06T00:00:00"/>
    <x v="1"/>
    <s v="SH-20395"/>
    <s v="Shahid Hopkins"/>
    <x v="0"/>
    <s v="United States"/>
    <x v="8"/>
    <x v="1"/>
    <n v="94122"/>
    <s v="West"/>
    <s v="TEC-PH-10001615"/>
    <x v="2"/>
    <x v="7"/>
    <s v="AT&amp;T CL82213"/>
    <n v="46.384"/>
    <n v="2"/>
    <n v="0.2"/>
    <n v="5.2182000000000004"/>
  </r>
  <r>
    <n v="7508"/>
    <s v="CA-2014-115889"/>
    <x v="981"/>
    <d v="2014-11-06T00:00:00"/>
    <x v="1"/>
    <s v="SH-20395"/>
    <s v="Shahid Hopkins"/>
    <x v="0"/>
    <s v="United States"/>
    <x v="8"/>
    <x v="1"/>
    <n v="94122"/>
    <s v="West"/>
    <s v="OFF-ST-10003208"/>
    <x v="1"/>
    <x v="4"/>
    <s v="Adjustable Depth Letter/Legal Cart"/>
    <n v="362.92"/>
    <n v="2"/>
    <n v="0"/>
    <n v="105.24679999999999"/>
  </r>
  <r>
    <n v="7509"/>
    <s v="US-2017-161935"/>
    <x v="1163"/>
    <d v="2017-07-18T00:00:00"/>
    <x v="1"/>
    <s v="JL-15835"/>
    <s v="John Lee"/>
    <x v="0"/>
    <s v="United States"/>
    <x v="38"/>
    <x v="24"/>
    <n v="43229"/>
    <s v="East"/>
    <s v="OFF-PA-10000605"/>
    <x v="1"/>
    <x v="10"/>
    <s v="Xerox 1950"/>
    <n v="9.2479999999999993"/>
    <n v="2"/>
    <n v="0.2"/>
    <n v="3.3523999999999998"/>
  </r>
  <r>
    <n v="7510"/>
    <s v="US-2017-161935"/>
    <x v="1163"/>
    <d v="2017-07-18T00:00:00"/>
    <x v="1"/>
    <s v="JL-15835"/>
    <s v="John Lee"/>
    <x v="0"/>
    <s v="United States"/>
    <x v="38"/>
    <x v="24"/>
    <n v="43229"/>
    <s v="East"/>
    <s v="TEC-PH-10000560"/>
    <x v="2"/>
    <x v="7"/>
    <s v="Samsung Galaxy S III - 16GB - pebble blue (T-Mobile)"/>
    <n v="1889.9459999999999"/>
    <n v="9"/>
    <n v="0.4"/>
    <n v="-377.98919999999998"/>
  </r>
  <r>
    <n v="7511"/>
    <s v="US-2017-161935"/>
    <x v="1163"/>
    <d v="2017-07-18T00:00:00"/>
    <x v="1"/>
    <s v="JL-15835"/>
    <s v="John Lee"/>
    <x v="0"/>
    <s v="United States"/>
    <x v="38"/>
    <x v="24"/>
    <n v="43229"/>
    <s v="East"/>
    <s v="OFF-ST-10003455"/>
    <x v="1"/>
    <x v="4"/>
    <s v="Tenex File Box, Personal Filing Tote with Lid, Black"/>
    <n v="62.04"/>
    <n v="5"/>
    <n v="0.2"/>
    <n v="4.6529999999999996"/>
  </r>
  <r>
    <n v="7512"/>
    <s v="US-2017-161935"/>
    <x v="1163"/>
    <d v="2017-07-18T00:00:00"/>
    <x v="1"/>
    <s v="JL-15835"/>
    <s v="John Lee"/>
    <x v="0"/>
    <s v="United States"/>
    <x v="38"/>
    <x v="24"/>
    <n v="43229"/>
    <s v="East"/>
    <s v="FUR-FU-10002937"/>
    <x v="0"/>
    <x v="5"/>
    <s v="GE 48&quot; Fluorescent Tube, Cool White Energy Saver, 34 Watts, 30/Box"/>
    <n v="396.92"/>
    <n v="5"/>
    <n v="0.2"/>
    <n v="148.845"/>
  </r>
  <r>
    <n v="7513"/>
    <s v="US-2017-161935"/>
    <x v="1163"/>
    <d v="2017-07-18T00:00:00"/>
    <x v="1"/>
    <s v="JL-15835"/>
    <s v="John Lee"/>
    <x v="0"/>
    <s v="United States"/>
    <x v="38"/>
    <x v="24"/>
    <n v="43229"/>
    <s v="East"/>
    <s v="OFF-ST-10001837"/>
    <x v="1"/>
    <x v="4"/>
    <s v="SAFCO Mobile Desk Side File, Wire Frame"/>
    <n v="239.45599999999999"/>
    <n v="7"/>
    <n v="0.2"/>
    <n v="17.959199999999999"/>
  </r>
  <r>
    <n v="7514"/>
    <s v="US-2017-161935"/>
    <x v="1163"/>
    <d v="2017-07-18T00:00:00"/>
    <x v="1"/>
    <s v="JL-15835"/>
    <s v="John Lee"/>
    <x v="0"/>
    <s v="United States"/>
    <x v="38"/>
    <x v="24"/>
    <n v="43229"/>
    <s v="East"/>
    <s v="OFF-AR-10004757"/>
    <x v="1"/>
    <x v="6"/>
    <s v="Crayola Colored Pencils"/>
    <n v="13.12"/>
    <n v="5"/>
    <n v="0.2"/>
    <n v="2.1320000000000001"/>
  </r>
  <r>
    <n v="7515"/>
    <s v="US-2017-167920"/>
    <x v="34"/>
    <d v="2017-12-12T00:00:00"/>
    <x v="0"/>
    <s v="JL-15835"/>
    <s v="John Lee"/>
    <x v="0"/>
    <s v="United States"/>
    <x v="102"/>
    <x v="0"/>
    <n v="40475"/>
    <s v="South"/>
    <s v="OFF-BI-10004236"/>
    <x v="1"/>
    <x v="8"/>
    <s v="XtraLife ClearVue Slant-D Ring Binder, White, 3&quot;"/>
    <n v="29.36"/>
    <n v="2"/>
    <n v="0"/>
    <n v="13.505599999999999"/>
  </r>
  <r>
    <n v="7516"/>
    <s v="US-2017-167920"/>
    <x v="34"/>
    <d v="2017-12-12T00:00:00"/>
    <x v="0"/>
    <s v="JL-15835"/>
    <s v="John Lee"/>
    <x v="0"/>
    <s v="United States"/>
    <x v="102"/>
    <x v="0"/>
    <n v="40475"/>
    <s v="South"/>
    <s v="OFF-AP-10000159"/>
    <x v="1"/>
    <x v="9"/>
    <s v="Belkin F9M820V08 8 Outlet Surge"/>
    <n v="214.9"/>
    <n v="5"/>
    <n v="0"/>
    <n v="62.320999999999998"/>
  </r>
  <r>
    <n v="7517"/>
    <s v="US-2017-167920"/>
    <x v="34"/>
    <d v="2017-12-12T00:00:00"/>
    <x v="0"/>
    <s v="JL-15835"/>
    <s v="John Lee"/>
    <x v="0"/>
    <s v="United States"/>
    <x v="102"/>
    <x v="0"/>
    <n v="40475"/>
    <s v="South"/>
    <s v="OFF-BI-10003274"/>
    <x v="1"/>
    <x v="8"/>
    <s v="Avery Durable Slant Ring Binders, No Labels"/>
    <n v="15.92"/>
    <n v="4"/>
    <n v="0"/>
    <n v="7.4824000000000002"/>
  </r>
  <r>
    <n v="7518"/>
    <s v="US-2017-167920"/>
    <x v="34"/>
    <d v="2017-12-12T00:00:00"/>
    <x v="0"/>
    <s v="JL-15835"/>
    <s v="John Lee"/>
    <x v="0"/>
    <s v="United States"/>
    <x v="102"/>
    <x v="0"/>
    <n v="40475"/>
    <s v="South"/>
    <s v="TEC-AC-10001013"/>
    <x v="2"/>
    <x v="11"/>
    <s v="Logitech ClearChat Comfort/USB Headset H390"/>
    <n v="146.44999999999999"/>
    <n v="5"/>
    <n v="0"/>
    <n v="48.328499999999998"/>
  </r>
  <r>
    <n v="7519"/>
    <s v="US-2017-167920"/>
    <x v="34"/>
    <d v="2017-12-12T00:00:00"/>
    <x v="0"/>
    <s v="JL-15835"/>
    <s v="John Lee"/>
    <x v="0"/>
    <s v="United States"/>
    <x v="102"/>
    <x v="0"/>
    <n v="40475"/>
    <s v="South"/>
    <s v="OFF-ST-10004963"/>
    <x v="1"/>
    <x v="4"/>
    <s v="Eldon Gobal File Keepers"/>
    <n v="15.14"/>
    <n v="1"/>
    <n v="0"/>
    <n v="0.60560000000000003"/>
  </r>
  <r>
    <n v="7520"/>
    <s v="US-2017-167920"/>
    <x v="34"/>
    <d v="2017-12-12T00:00:00"/>
    <x v="0"/>
    <s v="JL-15835"/>
    <s v="John Lee"/>
    <x v="0"/>
    <s v="United States"/>
    <x v="102"/>
    <x v="0"/>
    <n v="40475"/>
    <s v="South"/>
    <s v="OFF-LA-10004409"/>
    <x v="1"/>
    <x v="2"/>
    <s v="Avery 492"/>
    <n v="5.76"/>
    <n v="2"/>
    <n v="0"/>
    <n v="2.6496"/>
  </r>
  <r>
    <n v="7521"/>
    <s v="US-2017-167920"/>
    <x v="34"/>
    <d v="2017-12-12T00:00:00"/>
    <x v="0"/>
    <s v="JL-15835"/>
    <s v="John Lee"/>
    <x v="0"/>
    <s v="United States"/>
    <x v="102"/>
    <x v="0"/>
    <n v="40475"/>
    <s v="South"/>
    <s v="TEC-CO-10001046"/>
    <x v="2"/>
    <x v="16"/>
    <s v="Canon Imageclass D680 Copier / Fax"/>
    <n v="1399.98"/>
    <n v="2"/>
    <n v="0"/>
    <n v="629.99099999999999"/>
  </r>
  <r>
    <n v="7522"/>
    <s v="CA-2016-162383"/>
    <x v="64"/>
    <d v="2016-09-11T00:00:00"/>
    <x v="1"/>
    <s v="MD-17350"/>
    <s v="Maribeth Dona"/>
    <x v="0"/>
    <s v="United States"/>
    <x v="152"/>
    <x v="24"/>
    <n v="43130"/>
    <s v="East"/>
    <s v="OFF-BI-10002824"/>
    <x v="1"/>
    <x v="8"/>
    <s v="Recycled Easel Ring Binders"/>
    <n v="8.952"/>
    <n v="2"/>
    <n v="0.7"/>
    <n v="-7.46"/>
  </r>
  <r>
    <n v="7523"/>
    <s v="CA-2016-162383"/>
    <x v="64"/>
    <d v="2016-09-11T00:00:00"/>
    <x v="1"/>
    <s v="MD-17350"/>
    <s v="Maribeth Dona"/>
    <x v="0"/>
    <s v="United States"/>
    <x v="152"/>
    <x v="24"/>
    <n v="43130"/>
    <s v="East"/>
    <s v="OFF-BI-10001757"/>
    <x v="1"/>
    <x v="8"/>
    <s v="Pressboard Hanging Data Binders for Unburst Sheets"/>
    <n v="8.8559999999999999"/>
    <n v="6"/>
    <n v="0.7"/>
    <n v="-6.4943999999999997"/>
  </r>
  <r>
    <n v="7524"/>
    <s v="CA-2016-162383"/>
    <x v="64"/>
    <d v="2016-09-11T00:00:00"/>
    <x v="1"/>
    <s v="MD-17350"/>
    <s v="Maribeth Dona"/>
    <x v="0"/>
    <s v="United States"/>
    <x v="152"/>
    <x v="24"/>
    <n v="43130"/>
    <s v="East"/>
    <s v="FUR-CH-10004477"/>
    <x v="0"/>
    <x v="1"/>
    <s v="Global Push Button Manager's Chair, Indigo"/>
    <n v="85.245999999999995"/>
    <n v="2"/>
    <n v="0.3"/>
    <n v="-1.2178"/>
  </r>
  <r>
    <n v="7525"/>
    <s v="CA-2014-125731"/>
    <x v="1076"/>
    <d v="2014-09-16T00:00:00"/>
    <x v="1"/>
    <s v="CL-12565"/>
    <s v="Clay Ludtke"/>
    <x v="0"/>
    <s v="United States"/>
    <x v="345"/>
    <x v="21"/>
    <n v="97030"/>
    <s v="West"/>
    <s v="OFF-EN-10003072"/>
    <x v="1"/>
    <x v="12"/>
    <s v="Peel &amp; Seel Envelopes"/>
    <n v="21.728000000000002"/>
    <n v="7"/>
    <n v="0.2"/>
    <n v="7.6048"/>
  </r>
  <r>
    <n v="7526"/>
    <s v="CA-2014-125731"/>
    <x v="1076"/>
    <d v="2014-09-16T00:00:00"/>
    <x v="1"/>
    <s v="CL-12565"/>
    <s v="Clay Ludtke"/>
    <x v="0"/>
    <s v="United States"/>
    <x v="345"/>
    <x v="21"/>
    <n v="97030"/>
    <s v="West"/>
    <s v="FUR-CH-10003973"/>
    <x v="0"/>
    <x v="1"/>
    <s v="GuestStacker Chair with Chrome Finish Legs"/>
    <n v="1487.04"/>
    <n v="5"/>
    <n v="0.2"/>
    <n v="148.70400000000001"/>
  </r>
  <r>
    <n v="7527"/>
    <s v="US-2017-106145"/>
    <x v="986"/>
    <d v="2017-09-26T00:00:00"/>
    <x v="3"/>
    <s v="RA-19885"/>
    <s v="Ruben Ausman"/>
    <x v="1"/>
    <s v="United States"/>
    <x v="8"/>
    <x v="1"/>
    <n v="94109"/>
    <s v="West"/>
    <s v="OFF-EN-10001028"/>
    <x v="1"/>
    <x v="12"/>
    <s v="Staple envelope"/>
    <n v="71.88"/>
    <n v="6"/>
    <n v="0"/>
    <n v="33.064799999999998"/>
  </r>
  <r>
    <n v="7528"/>
    <s v="US-2017-106145"/>
    <x v="986"/>
    <d v="2017-09-26T00:00:00"/>
    <x v="3"/>
    <s v="RA-19885"/>
    <s v="Ruben Ausman"/>
    <x v="1"/>
    <s v="United States"/>
    <x v="8"/>
    <x v="1"/>
    <n v="94109"/>
    <s v="West"/>
    <s v="FUR-FU-10003829"/>
    <x v="0"/>
    <x v="5"/>
    <s v="Stackable Trays"/>
    <n v="9.24"/>
    <n v="3"/>
    <n v="0"/>
    <n v="2.9567999999999999"/>
  </r>
  <r>
    <n v="7529"/>
    <s v="US-2017-106145"/>
    <x v="986"/>
    <d v="2017-09-26T00:00:00"/>
    <x v="3"/>
    <s v="RA-19885"/>
    <s v="Ruben Ausman"/>
    <x v="1"/>
    <s v="United States"/>
    <x v="8"/>
    <x v="1"/>
    <n v="94109"/>
    <s v="West"/>
    <s v="OFF-PA-10002245"/>
    <x v="1"/>
    <x v="10"/>
    <s v="Xerox 1895"/>
    <n v="35.880000000000003"/>
    <n v="6"/>
    <n v="0"/>
    <n v="16.146000000000001"/>
  </r>
  <r>
    <n v="7530"/>
    <s v="US-2017-106145"/>
    <x v="986"/>
    <d v="2017-09-26T00:00:00"/>
    <x v="3"/>
    <s v="RA-19885"/>
    <s v="Ruben Ausman"/>
    <x v="1"/>
    <s v="United States"/>
    <x v="8"/>
    <x v="1"/>
    <n v="94109"/>
    <s v="West"/>
    <s v="OFF-BI-10002215"/>
    <x v="1"/>
    <x v="8"/>
    <s v="Wilson Jones Hanging View Binder, White, 1&quot;"/>
    <n v="17.04"/>
    <n v="3"/>
    <n v="0.2"/>
    <n v="5.5380000000000003"/>
  </r>
  <r>
    <n v="7531"/>
    <s v="US-2017-106145"/>
    <x v="986"/>
    <d v="2017-09-26T00:00:00"/>
    <x v="3"/>
    <s v="RA-19885"/>
    <s v="Ruben Ausman"/>
    <x v="1"/>
    <s v="United States"/>
    <x v="8"/>
    <x v="1"/>
    <n v="94109"/>
    <s v="West"/>
    <s v="OFF-BI-10003925"/>
    <x v="1"/>
    <x v="8"/>
    <s v="Fellowes PB300 Plastic Comb Binding Machine"/>
    <n v="931.17600000000004"/>
    <n v="3"/>
    <n v="0.2"/>
    <n v="314.27190000000002"/>
  </r>
  <r>
    <n v="7532"/>
    <s v="CA-2016-107146"/>
    <x v="26"/>
    <d v="2016-06-19T00:00:00"/>
    <x v="2"/>
    <s v="LC-16885"/>
    <s v="Lena Creighton"/>
    <x v="0"/>
    <s v="United States"/>
    <x v="497"/>
    <x v="22"/>
    <n v="80501"/>
    <s v="West"/>
    <s v="FUR-FU-10002298"/>
    <x v="0"/>
    <x v="5"/>
    <s v="Rubbermaid ClusterMat Chairmats, Mat Size- 66&quot; x 60&quot;, Lip 20&quot; x 11&quot; -90 Degree Angle"/>
    <n v="266.35199999999998"/>
    <n v="3"/>
    <n v="0.2"/>
    <n v="-13.317600000000001"/>
  </r>
  <r>
    <n v="7533"/>
    <s v="CA-2016-107146"/>
    <x v="26"/>
    <d v="2016-06-19T00:00:00"/>
    <x v="2"/>
    <s v="LC-16885"/>
    <s v="Lena Creighton"/>
    <x v="0"/>
    <s v="United States"/>
    <x v="497"/>
    <x v="22"/>
    <n v="80501"/>
    <s v="West"/>
    <s v="FUR-CH-10004853"/>
    <x v="0"/>
    <x v="1"/>
    <s v="Global Manager's Adjustable Task Chair, Storm"/>
    <n v="483.13600000000002"/>
    <n v="4"/>
    <n v="0.2"/>
    <n v="54.352800000000002"/>
  </r>
  <r>
    <n v="7534"/>
    <s v="US-2017-134642"/>
    <x v="906"/>
    <d v="2017-03-01T00:00:00"/>
    <x v="1"/>
    <s v="SW-20245"/>
    <s v="Scot Wooten"/>
    <x v="0"/>
    <s v="United States"/>
    <x v="202"/>
    <x v="3"/>
    <n v="27834"/>
    <s v="South"/>
    <s v="FUR-CH-10002880"/>
    <x v="0"/>
    <x v="1"/>
    <s v="Global High-Back Leather Tilter, Burgundy"/>
    <n v="196.78399999999999"/>
    <n v="2"/>
    <n v="0.2"/>
    <n v="-22.138200000000001"/>
  </r>
  <r>
    <n v="7535"/>
    <s v="US-2017-134642"/>
    <x v="906"/>
    <d v="2017-03-01T00:00:00"/>
    <x v="1"/>
    <s v="SW-20245"/>
    <s v="Scot Wooten"/>
    <x v="0"/>
    <s v="United States"/>
    <x v="202"/>
    <x v="3"/>
    <n v="27834"/>
    <s v="South"/>
    <s v="FUR-BO-10004709"/>
    <x v="0"/>
    <x v="0"/>
    <s v="Bush Westfield Collection Bookcases, Medium Cherry Finish"/>
    <n v="231.92"/>
    <n v="5"/>
    <n v="0.2"/>
    <n v="5.798"/>
  </r>
  <r>
    <n v="7536"/>
    <s v="US-2017-160143"/>
    <x v="185"/>
    <d v="2017-04-07T00:00:00"/>
    <x v="1"/>
    <s v="HG-14965"/>
    <s v="Henry Goldwyn"/>
    <x v="1"/>
    <s v="United States"/>
    <x v="1"/>
    <x v="1"/>
    <n v="90004"/>
    <s v="West"/>
    <s v="OFF-SU-10004231"/>
    <x v="1"/>
    <x v="14"/>
    <s v="Acme Tagit Stainless Steel Antibacterial Scissors"/>
    <n v="29.7"/>
    <n v="3"/>
    <n v="0"/>
    <n v="8.0190000000000001"/>
  </r>
  <r>
    <n v="7537"/>
    <s v="CA-2017-103415"/>
    <x v="734"/>
    <d v="2017-12-08T00:00:00"/>
    <x v="1"/>
    <s v="MV-17485"/>
    <s v="Mark Van Huff"/>
    <x v="0"/>
    <s v="United States"/>
    <x v="12"/>
    <x v="5"/>
    <n v="77041"/>
    <s v="Central"/>
    <s v="FUR-FU-10000820"/>
    <x v="0"/>
    <x v="5"/>
    <s v="Tensor Brushed Steel Torchiere Floor Lamp"/>
    <n v="13.592000000000001"/>
    <n v="2"/>
    <n v="0.6"/>
    <n v="-14.271599999999999"/>
  </r>
  <r>
    <n v="7538"/>
    <s v="CA-2016-106460"/>
    <x v="317"/>
    <d v="2016-02-22T00:00:00"/>
    <x v="0"/>
    <s v="GT-14710"/>
    <s v="Greg Tran"/>
    <x v="0"/>
    <s v="United States"/>
    <x v="8"/>
    <x v="1"/>
    <n v="94109"/>
    <s v="West"/>
    <s v="OFF-PA-10001736"/>
    <x v="1"/>
    <x v="10"/>
    <s v="Xerox 1880"/>
    <n v="70.88"/>
    <n v="2"/>
    <n v="0"/>
    <n v="33.313600000000001"/>
  </r>
  <r>
    <n v="7539"/>
    <s v="US-2017-112347"/>
    <x v="574"/>
    <d v="2017-12-06T00:00:00"/>
    <x v="1"/>
    <s v="BS-11380"/>
    <s v="Bill Stewart"/>
    <x v="1"/>
    <s v="United States"/>
    <x v="60"/>
    <x v="22"/>
    <n v="80219"/>
    <s v="West"/>
    <s v="OFF-ST-10003306"/>
    <x v="1"/>
    <x v="4"/>
    <s v="Letter Size Cart"/>
    <n v="114.288"/>
    <n v="1"/>
    <n v="0.2"/>
    <n v="12.8574"/>
  </r>
  <r>
    <n v="7540"/>
    <s v="US-2017-112347"/>
    <x v="574"/>
    <d v="2017-12-06T00:00:00"/>
    <x v="1"/>
    <s v="BS-11380"/>
    <s v="Bill Stewart"/>
    <x v="1"/>
    <s v="United States"/>
    <x v="60"/>
    <x v="22"/>
    <n v="80219"/>
    <s v="West"/>
    <s v="OFF-BI-10003707"/>
    <x v="1"/>
    <x v="8"/>
    <s v="Aluminum Screw Posts"/>
    <n v="36.624000000000002"/>
    <n v="8"/>
    <n v="0.7"/>
    <n v="-24.416"/>
  </r>
  <r>
    <n v="7541"/>
    <s v="US-2017-112347"/>
    <x v="574"/>
    <d v="2017-12-06T00:00:00"/>
    <x v="1"/>
    <s v="BS-11380"/>
    <s v="Bill Stewart"/>
    <x v="1"/>
    <s v="United States"/>
    <x v="60"/>
    <x v="22"/>
    <n v="80219"/>
    <s v="West"/>
    <s v="FUR-BO-10003546"/>
    <x v="0"/>
    <x v="0"/>
    <s v="Hon 4-Shelf Metal Bookcases"/>
    <n v="242.352"/>
    <n v="8"/>
    <n v="0.7"/>
    <n v="-363.52800000000002"/>
  </r>
  <r>
    <n v="7542"/>
    <s v="US-2017-112347"/>
    <x v="574"/>
    <d v="2017-12-06T00:00:00"/>
    <x v="1"/>
    <s v="BS-11380"/>
    <s v="Bill Stewart"/>
    <x v="1"/>
    <s v="United States"/>
    <x v="60"/>
    <x v="22"/>
    <n v="80219"/>
    <s v="West"/>
    <s v="TEC-PH-10000213"/>
    <x v="2"/>
    <x v="7"/>
    <s v="Seidio BD2-HK3IPH5-BK DILEX Case and Holster Combo for Apple iPhone 5/5s - Black"/>
    <n v="49.616"/>
    <n v="2"/>
    <n v="0.2"/>
    <n v="4.9615999999999998"/>
  </r>
  <r>
    <n v="7543"/>
    <s v="US-2017-112347"/>
    <x v="574"/>
    <d v="2017-12-06T00:00:00"/>
    <x v="1"/>
    <s v="BS-11380"/>
    <s v="Bill Stewart"/>
    <x v="1"/>
    <s v="United States"/>
    <x v="60"/>
    <x v="22"/>
    <n v="80219"/>
    <s v="West"/>
    <s v="FUR-FU-10001488"/>
    <x v="0"/>
    <x v="5"/>
    <s v="Tenex 46&quot; x 60&quot; Computer Anti-Static Chairmat, Rectangular Shaped"/>
    <n v="508.70400000000001"/>
    <n v="6"/>
    <n v="0.2"/>
    <n v="0"/>
  </r>
  <r>
    <n v="7544"/>
    <s v="US-2017-112347"/>
    <x v="574"/>
    <d v="2017-12-06T00:00:00"/>
    <x v="1"/>
    <s v="BS-11380"/>
    <s v="Bill Stewart"/>
    <x v="1"/>
    <s v="United States"/>
    <x v="60"/>
    <x v="22"/>
    <n v="80219"/>
    <s v="West"/>
    <s v="TEC-PH-10004833"/>
    <x v="2"/>
    <x v="7"/>
    <s v="Macally Suction Cup Mount"/>
    <n v="57.36"/>
    <n v="6"/>
    <n v="0.2"/>
    <n v="-14.34"/>
  </r>
  <r>
    <n v="7545"/>
    <s v="US-2017-112347"/>
    <x v="574"/>
    <d v="2017-12-06T00:00:00"/>
    <x v="1"/>
    <s v="BS-11380"/>
    <s v="Bill Stewart"/>
    <x v="1"/>
    <s v="United States"/>
    <x v="60"/>
    <x v="22"/>
    <n v="80219"/>
    <s v="West"/>
    <s v="FUR-CH-10002335"/>
    <x v="0"/>
    <x v="1"/>
    <s v="Hon GuestStacker Chair"/>
    <n v="906.68"/>
    <n v="5"/>
    <n v="0.2"/>
    <n v="68.001000000000005"/>
  </r>
  <r>
    <n v="7546"/>
    <s v="CA-2014-103492"/>
    <x v="982"/>
    <d v="2014-10-15T00:00:00"/>
    <x v="1"/>
    <s v="CM-12715"/>
    <s v="Craig Molinari"/>
    <x v="1"/>
    <s v="United States"/>
    <x v="114"/>
    <x v="5"/>
    <n v="77340"/>
    <s v="Central"/>
    <s v="TEC-PH-10001128"/>
    <x v="2"/>
    <x v="7"/>
    <s v="Motorola Droid Maxx"/>
    <n v="719.952"/>
    <n v="6"/>
    <n v="0.2"/>
    <n v="71.995199999999997"/>
  </r>
  <r>
    <n v="7547"/>
    <s v="CA-2014-103492"/>
    <x v="982"/>
    <d v="2014-10-15T00:00:00"/>
    <x v="1"/>
    <s v="CM-12715"/>
    <s v="Craig Molinari"/>
    <x v="1"/>
    <s v="United States"/>
    <x v="114"/>
    <x v="5"/>
    <n v="77340"/>
    <s v="Central"/>
    <s v="TEC-PH-10004667"/>
    <x v="2"/>
    <x v="7"/>
    <s v="Cisco 8x8 Inc. 6753i IP Business Phone System"/>
    <n v="755.94399999999996"/>
    <n v="7"/>
    <n v="0.2"/>
    <n v="66.145099999999999"/>
  </r>
  <r>
    <n v="7548"/>
    <s v="CA-2014-103492"/>
    <x v="982"/>
    <d v="2014-10-15T00:00:00"/>
    <x v="1"/>
    <s v="CM-12715"/>
    <s v="Craig Molinari"/>
    <x v="1"/>
    <s v="United States"/>
    <x v="114"/>
    <x v="5"/>
    <n v="77340"/>
    <s v="Central"/>
    <s v="OFF-BI-10004817"/>
    <x v="1"/>
    <x v="8"/>
    <s v="GBC Personal VeloBind Strips"/>
    <n v="11.98"/>
    <n v="5"/>
    <n v="0.8"/>
    <n v="-19.167999999999999"/>
  </r>
  <r>
    <n v="7549"/>
    <s v="CA-2014-103492"/>
    <x v="982"/>
    <d v="2014-10-15T00:00:00"/>
    <x v="1"/>
    <s v="CM-12715"/>
    <s v="Craig Molinari"/>
    <x v="1"/>
    <s v="United States"/>
    <x v="114"/>
    <x v="5"/>
    <n v="77340"/>
    <s v="Central"/>
    <s v="OFF-BI-10004140"/>
    <x v="1"/>
    <x v="8"/>
    <s v="Avery Non-Stick Binders"/>
    <n v="0.89800000000000002"/>
    <n v="1"/>
    <n v="0.8"/>
    <n v="-1.5714999999999999"/>
  </r>
  <r>
    <n v="7550"/>
    <s v="CA-2016-136595"/>
    <x v="64"/>
    <d v="2016-09-07T00:00:00"/>
    <x v="2"/>
    <s v="EM-13825"/>
    <s v="Elizabeth Moffitt"/>
    <x v="1"/>
    <s v="United States"/>
    <x v="12"/>
    <x v="5"/>
    <n v="77036"/>
    <s v="Central"/>
    <s v="FUR-FU-10004671"/>
    <x v="0"/>
    <x v="5"/>
    <s v="Executive Impressions 12&quot; Wall Clock"/>
    <n v="21.204000000000001"/>
    <n v="3"/>
    <n v="0.6"/>
    <n v="-11.6622"/>
  </r>
  <r>
    <n v="7551"/>
    <s v="CA-2014-140396"/>
    <x v="1164"/>
    <d v="2014-11-25T00:00:00"/>
    <x v="1"/>
    <s v="KH-16330"/>
    <s v="Katharine Harms"/>
    <x v="1"/>
    <s v="United States"/>
    <x v="20"/>
    <x v="15"/>
    <n v="10024"/>
    <s v="East"/>
    <s v="OFF-EN-10002592"/>
    <x v="1"/>
    <x v="12"/>
    <s v="Peel &amp; Seel Recycled Catalog Envelopes, Brown"/>
    <n v="34.74"/>
    <n v="3"/>
    <n v="0"/>
    <n v="17.37"/>
  </r>
  <r>
    <n v="7552"/>
    <s v="CA-2014-140396"/>
    <x v="1164"/>
    <d v="2014-11-25T00:00:00"/>
    <x v="1"/>
    <s v="KH-16330"/>
    <s v="Katharine Harms"/>
    <x v="1"/>
    <s v="United States"/>
    <x v="20"/>
    <x v="15"/>
    <n v="10024"/>
    <s v="East"/>
    <s v="TEC-PH-10004447"/>
    <x v="2"/>
    <x v="7"/>
    <s v="Toshiba IPT2010-SD IP Telephone"/>
    <n v="833.94"/>
    <n v="6"/>
    <n v="0"/>
    <n v="216.8244"/>
  </r>
  <r>
    <n v="7553"/>
    <s v="CA-2014-140396"/>
    <x v="1164"/>
    <d v="2014-11-25T00:00:00"/>
    <x v="1"/>
    <s v="KH-16330"/>
    <s v="Katharine Harms"/>
    <x v="1"/>
    <s v="United States"/>
    <x v="20"/>
    <x v="15"/>
    <n v="10024"/>
    <s v="East"/>
    <s v="OFF-BI-10003669"/>
    <x v="1"/>
    <x v="8"/>
    <s v="3M Organizer Strips"/>
    <n v="12.96"/>
    <n v="3"/>
    <n v="0.2"/>
    <n v="4.5359999999999996"/>
  </r>
  <r>
    <n v="7554"/>
    <s v="CA-2014-140396"/>
    <x v="1164"/>
    <d v="2014-11-25T00:00:00"/>
    <x v="1"/>
    <s v="KH-16330"/>
    <s v="Katharine Harms"/>
    <x v="1"/>
    <s v="United States"/>
    <x v="20"/>
    <x v="15"/>
    <n v="10024"/>
    <s v="East"/>
    <s v="OFF-PA-10000223"/>
    <x v="1"/>
    <x v="10"/>
    <s v="Xerox 2000"/>
    <n v="25.92"/>
    <n v="4"/>
    <n v="0"/>
    <n v="12.441599999999999"/>
  </r>
  <r>
    <n v="7555"/>
    <s v="CA-2014-114181"/>
    <x v="1025"/>
    <d v="2014-05-14T00:00:00"/>
    <x v="0"/>
    <s v="AF-10885"/>
    <s v="Art Foster"/>
    <x v="0"/>
    <s v="United States"/>
    <x v="10"/>
    <x v="9"/>
    <n v="19134"/>
    <s v="East"/>
    <s v="FUR-BO-10004467"/>
    <x v="0"/>
    <x v="0"/>
    <s v="Bestar Classic Bookcase"/>
    <n v="349.96499999999997"/>
    <n v="7"/>
    <n v="0.5"/>
    <n v="-216.97829999999999"/>
  </r>
  <r>
    <n v="7556"/>
    <s v="CA-2014-114181"/>
    <x v="1025"/>
    <d v="2014-05-14T00:00:00"/>
    <x v="0"/>
    <s v="AF-10885"/>
    <s v="Art Foster"/>
    <x v="0"/>
    <s v="United States"/>
    <x v="10"/>
    <x v="9"/>
    <n v="19134"/>
    <s v="East"/>
    <s v="OFF-AR-10000716"/>
    <x v="1"/>
    <x v="6"/>
    <s v="DIXON Ticonderoga Erasable Checking Pencils"/>
    <n v="22.32"/>
    <n v="5"/>
    <n v="0.2"/>
    <n v="5.3010000000000002"/>
  </r>
  <r>
    <n v="7557"/>
    <s v="CA-2017-159506"/>
    <x v="344"/>
    <d v="2017-12-02T00:00:00"/>
    <x v="1"/>
    <s v="JR-16210"/>
    <s v="Justin Ritter"/>
    <x v="1"/>
    <s v="United States"/>
    <x v="38"/>
    <x v="14"/>
    <n v="47201"/>
    <s v="Central"/>
    <s v="OFF-PA-10003641"/>
    <x v="1"/>
    <x v="10"/>
    <s v="Xerox 1909"/>
    <n v="158.28"/>
    <n v="6"/>
    <n v="0"/>
    <n v="72.808800000000005"/>
  </r>
  <r>
    <n v="7558"/>
    <s v="CA-2017-159506"/>
    <x v="344"/>
    <d v="2017-12-02T00:00:00"/>
    <x v="1"/>
    <s v="JR-16210"/>
    <s v="Justin Ritter"/>
    <x v="1"/>
    <s v="United States"/>
    <x v="38"/>
    <x v="14"/>
    <n v="47201"/>
    <s v="Central"/>
    <s v="OFF-BI-10004519"/>
    <x v="1"/>
    <x v="8"/>
    <s v="GBC DocuBind P100 Manual Binding Machine"/>
    <n v="497.94"/>
    <n v="3"/>
    <n v="0"/>
    <n v="224.07300000000001"/>
  </r>
  <r>
    <n v="7559"/>
    <s v="US-2014-137155"/>
    <x v="301"/>
    <d v="2014-11-05T00:00:00"/>
    <x v="1"/>
    <s v="DL-12925"/>
    <s v="Daniel Lacy"/>
    <x v="0"/>
    <s v="United States"/>
    <x v="85"/>
    <x v="15"/>
    <n v="11561"/>
    <s v="East"/>
    <s v="OFF-AP-10002518"/>
    <x v="1"/>
    <x v="9"/>
    <s v="Kensington 7 Outlet MasterPiece Power Center"/>
    <n v="533.94000000000005"/>
    <n v="3"/>
    <n v="0"/>
    <n v="154.8426"/>
  </r>
  <r>
    <n v="7560"/>
    <s v="US-2014-137155"/>
    <x v="301"/>
    <d v="2014-11-05T00:00:00"/>
    <x v="1"/>
    <s v="DL-12925"/>
    <s v="Daniel Lacy"/>
    <x v="0"/>
    <s v="United States"/>
    <x v="85"/>
    <x v="15"/>
    <n v="11561"/>
    <s v="East"/>
    <s v="OFF-PA-10000806"/>
    <x v="1"/>
    <x v="10"/>
    <s v="Xerox 1934"/>
    <n v="167.94"/>
    <n v="3"/>
    <n v="0"/>
    <n v="82.290599999999998"/>
  </r>
  <r>
    <n v="7561"/>
    <s v="US-2014-137155"/>
    <x v="301"/>
    <d v="2014-11-05T00:00:00"/>
    <x v="1"/>
    <s v="DL-12925"/>
    <s v="Daniel Lacy"/>
    <x v="0"/>
    <s v="United States"/>
    <x v="85"/>
    <x v="15"/>
    <n v="11561"/>
    <s v="East"/>
    <s v="FUR-FU-10003142"/>
    <x v="0"/>
    <x v="5"/>
    <s v="Master Big Foot Doorstop, Beige"/>
    <n v="31.68"/>
    <n v="6"/>
    <n v="0"/>
    <n v="9.8208000000000002"/>
  </r>
  <r>
    <n v="7562"/>
    <s v="CA-2016-105746"/>
    <x v="945"/>
    <d v="2017-01-01T00:00:00"/>
    <x v="2"/>
    <s v="BD-11605"/>
    <s v="Brian Dahlen"/>
    <x v="0"/>
    <s v="United States"/>
    <x v="152"/>
    <x v="9"/>
    <n v="17602"/>
    <s v="East"/>
    <s v="FUR-CH-10000454"/>
    <x v="0"/>
    <x v="1"/>
    <s v="Hon Deluxe Fabric Upholstered Stacking Chairs, Rounded Back"/>
    <n v="170.786"/>
    <n v="1"/>
    <n v="0.3"/>
    <n v="0"/>
  </r>
  <r>
    <n v="7563"/>
    <s v="US-2016-104815"/>
    <x v="323"/>
    <d v="2016-09-07T00:00:00"/>
    <x v="1"/>
    <s v="RB-19570"/>
    <s v="Rob Beeghly"/>
    <x v="0"/>
    <s v="United States"/>
    <x v="22"/>
    <x v="10"/>
    <n v="60610"/>
    <s v="Central"/>
    <s v="FUR-BO-10003894"/>
    <x v="0"/>
    <x v="0"/>
    <s v="Safco Value Mate Steel Bookcase, Baked Enamel Finish on Steel, Black"/>
    <n v="198.744"/>
    <n v="4"/>
    <n v="0.3"/>
    <n v="0"/>
  </r>
  <r>
    <n v="7564"/>
    <s v="CA-2017-157672"/>
    <x v="361"/>
    <d v="2017-10-07T00:00:00"/>
    <x v="2"/>
    <s v="RB-19795"/>
    <s v="Ross Baird"/>
    <x v="2"/>
    <s v="United States"/>
    <x v="60"/>
    <x v="22"/>
    <n v="80219"/>
    <s v="West"/>
    <s v="TEC-AC-10001714"/>
    <x v="2"/>
    <x v="11"/>
    <s v="Logitech MX Performance Wireless Mouse"/>
    <n v="63.823999999999998"/>
    <n v="2"/>
    <n v="0.2"/>
    <n v="13.5626"/>
  </r>
  <r>
    <n v="7565"/>
    <s v="US-2016-166660"/>
    <x v="806"/>
    <d v="2016-02-01T00:00:00"/>
    <x v="0"/>
    <s v="TB-21250"/>
    <s v="Tim Brockman"/>
    <x v="0"/>
    <s v="United States"/>
    <x v="4"/>
    <x v="4"/>
    <n v="98103"/>
    <s v="West"/>
    <s v="FUR-CH-10001190"/>
    <x v="0"/>
    <x v="1"/>
    <s v="Global Deluxe High-Back Office Chair in Storm"/>
    <n v="435.16800000000001"/>
    <n v="4"/>
    <n v="0.2"/>
    <n v="-59.835599999999999"/>
  </r>
  <r>
    <n v="7566"/>
    <s v="US-2016-166660"/>
    <x v="806"/>
    <d v="2016-02-01T00:00:00"/>
    <x v="0"/>
    <s v="TB-21250"/>
    <s v="Tim Brockman"/>
    <x v="0"/>
    <s v="United States"/>
    <x v="4"/>
    <x v="4"/>
    <n v="98103"/>
    <s v="West"/>
    <s v="FUR-BO-10000468"/>
    <x v="0"/>
    <x v="0"/>
    <s v="O'Sullivan 2-Shelf Heavy-Duty Bookcases"/>
    <n v="48.58"/>
    <n v="1"/>
    <n v="0"/>
    <n v="7.7728000000000002"/>
  </r>
  <r>
    <n v="7567"/>
    <s v="CA-2017-140802"/>
    <x v="81"/>
    <d v="2017-04-23T00:00:00"/>
    <x v="2"/>
    <s v="KN-16390"/>
    <s v="Katherine Nockton"/>
    <x v="1"/>
    <s v="United States"/>
    <x v="12"/>
    <x v="5"/>
    <n v="77070"/>
    <s v="Central"/>
    <s v="TEC-AC-10001998"/>
    <x v="2"/>
    <x v="11"/>
    <s v="Logitech LS21 Speaker System - PC Multimedia - 2.1-CH - Wired"/>
    <n v="47.975999999999999"/>
    <n v="3"/>
    <n v="0.2"/>
    <n v="8.3957999999999995"/>
  </r>
  <r>
    <n v="7568"/>
    <s v="CA-2017-140802"/>
    <x v="81"/>
    <d v="2017-04-23T00:00:00"/>
    <x v="2"/>
    <s v="KN-16390"/>
    <s v="Katherine Nockton"/>
    <x v="1"/>
    <s v="United States"/>
    <x v="12"/>
    <x v="5"/>
    <n v="77070"/>
    <s v="Central"/>
    <s v="OFF-PA-10001534"/>
    <x v="1"/>
    <x v="10"/>
    <s v="Xerox 230"/>
    <n v="20.736000000000001"/>
    <n v="4"/>
    <n v="0.2"/>
    <n v="7.2576000000000001"/>
  </r>
  <r>
    <n v="7569"/>
    <s v="CA-2014-133830"/>
    <x v="29"/>
    <d v="2014-12-10T00:00:00"/>
    <x v="1"/>
    <s v="RL-19615"/>
    <s v="Rob Lucas"/>
    <x v="0"/>
    <s v="United States"/>
    <x v="1"/>
    <x v="1"/>
    <n v="90045"/>
    <s v="West"/>
    <s v="OFF-AR-10003045"/>
    <x v="1"/>
    <x v="6"/>
    <s v="Prang Colored Pencils"/>
    <n v="26.46"/>
    <n v="9"/>
    <n v="0"/>
    <n v="11.907"/>
  </r>
  <r>
    <n v="7570"/>
    <s v="CA-2014-133830"/>
    <x v="29"/>
    <d v="2014-12-10T00:00:00"/>
    <x v="1"/>
    <s v="RL-19615"/>
    <s v="Rob Lucas"/>
    <x v="0"/>
    <s v="United States"/>
    <x v="1"/>
    <x v="1"/>
    <n v="90045"/>
    <s v="West"/>
    <s v="OFF-PA-10001363"/>
    <x v="1"/>
    <x v="10"/>
    <s v="Xerox 1933"/>
    <n v="49.12"/>
    <n v="4"/>
    <n v="0"/>
    <n v="23.086400000000001"/>
  </r>
  <r>
    <n v="7571"/>
    <s v="CA-2014-133830"/>
    <x v="29"/>
    <d v="2014-12-10T00:00:00"/>
    <x v="1"/>
    <s v="RL-19615"/>
    <s v="Rob Lucas"/>
    <x v="0"/>
    <s v="United States"/>
    <x v="1"/>
    <x v="1"/>
    <n v="90045"/>
    <s v="West"/>
    <s v="OFF-FA-10002280"/>
    <x v="1"/>
    <x v="13"/>
    <s v="Advantus Plastic Paper Clips"/>
    <n v="15"/>
    <n v="3"/>
    <n v="0"/>
    <n v="7.2"/>
  </r>
  <r>
    <n v="7572"/>
    <s v="CA-2014-100916"/>
    <x v="618"/>
    <d v="2014-10-26T00:00:00"/>
    <x v="1"/>
    <s v="FH-14275"/>
    <s v="Frank Hawley"/>
    <x v="1"/>
    <s v="United States"/>
    <x v="311"/>
    <x v="17"/>
    <n v="23602"/>
    <s v="South"/>
    <s v="OFF-ST-10003479"/>
    <x v="1"/>
    <x v="4"/>
    <s v="Eldon Base for stackable storage shelf, platinum"/>
    <n v="194.7"/>
    <n v="5"/>
    <n v="0"/>
    <n v="9.7349999999999994"/>
  </r>
  <r>
    <n v="7573"/>
    <s v="CA-2014-100916"/>
    <x v="618"/>
    <d v="2014-10-26T00:00:00"/>
    <x v="1"/>
    <s v="FH-14275"/>
    <s v="Frank Hawley"/>
    <x v="1"/>
    <s v="United States"/>
    <x v="311"/>
    <x v="17"/>
    <n v="23602"/>
    <s v="South"/>
    <s v="FUR-TA-10004607"/>
    <x v="0"/>
    <x v="3"/>
    <s v="Hon 2111 Invitation Series Straight Table"/>
    <n v="591.32000000000005"/>
    <n v="4"/>
    <n v="0"/>
    <n v="112.35080000000001"/>
  </r>
  <r>
    <n v="7574"/>
    <s v="CA-2014-100916"/>
    <x v="618"/>
    <d v="2014-10-26T00:00:00"/>
    <x v="1"/>
    <s v="FH-14275"/>
    <s v="Frank Hawley"/>
    <x v="1"/>
    <s v="United States"/>
    <x v="311"/>
    <x v="17"/>
    <n v="23602"/>
    <s v="South"/>
    <s v="OFF-AR-10001022"/>
    <x v="1"/>
    <x v="6"/>
    <s v="SANFORD Liquid Accent Tank-Style Highlighters"/>
    <n v="2.84"/>
    <n v="1"/>
    <n v="0"/>
    <n v="0.88039999999999996"/>
  </r>
  <r>
    <n v="7575"/>
    <s v="CA-2015-129532"/>
    <x v="575"/>
    <d v="2015-12-12T00:00:00"/>
    <x v="1"/>
    <s v="YS-21880"/>
    <s v="Yana Sorensen"/>
    <x v="1"/>
    <s v="United States"/>
    <x v="1"/>
    <x v="1"/>
    <n v="90036"/>
    <s v="West"/>
    <s v="OFF-ST-10004186"/>
    <x v="1"/>
    <x v="4"/>
    <s v="Stur-D-Stor Shelving, Vertical 5-Shelf: 72&quot;H x 36&quot;W x 18 1/2&quot;D"/>
    <n v="221.96"/>
    <n v="2"/>
    <n v="0"/>
    <n v="4.4391999999999996"/>
  </r>
  <r>
    <n v="7576"/>
    <s v="CA-2015-129532"/>
    <x v="575"/>
    <d v="2015-12-12T00:00:00"/>
    <x v="1"/>
    <s v="YS-21880"/>
    <s v="Yana Sorensen"/>
    <x v="1"/>
    <s v="United States"/>
    <x v="1"/>
    <x v="1"/>
    <n v="90036"/>
    <s v="West"/>
    <s v="TEC-AC-10000865"/>
    <x v="2"/>
    <x v="11"/>
    <s v="WD My Passport Ultra 500GB Portable External Hard Drive"/>
    <n v="236"/>
    <n v="4"/>
    <n v="0"/>
    <n v="40.119999999999997"/>
  </r>
  <r>
    <n v="7577"/>
    <s v="CA-2014-134726"/>
    <x v="981"/>
    <d v="2014-11-07T00:00:00"/>
    <x v="0"/>
    <s v="SW-20755"/>
    <s v="Steven Ward"/>
    <x v="1"/>
    <s v="United States"/>
    <x v="4"/>
    <x v="4"/>
    <n v="98115"/>
    <s v="West"/>
    <s v="TEC-AC-10000023"/>
    <x v="2"/>
    <x v="11"/>
    <s v="Maxell 74 Minute CD-R Spindle, 50/Pack"/>
    <n v="41.94"/>
    <n v="2"/>
    <n v="0"/>
    <n v="15.0984"/>
  </r>
  <r>
    <n v="7578"/>
    <s v="CA-2014-134726"/>
    <x v="981"/>
    <d v="2014-11-07T00:00:00"/>
    <x v="0"/>
    <s v="SW-20755"/>
    <s v="Steven Ward"/>
    <x v="1"/>
    <s v="United States"/>
    <x v="4"/>
    <x v="4"/>
    <n v="98115"/>
    <s v="West"/>
    <s v="TEC-PH-10001750"/>
    <x v="2"/>
    <x v="7"/>
    <s v="Samsung Rugby III"/>
    <n v="52.792000000000002"/>
    <n v="1"/>
    <n v="0.2"/>
    <n v="4.6193"/>
  </r>
  <r>
    <n v="7579"/>
    <s v="CA-2016-138597"/>
    <x v="122"/>
    <d v="2016-12-21T00:00:00"/>
    <x v="2"/>
    <s v="PN-18775"/>
    <s v="Parhena Norris"/>
    <x v="2"/>
    <s v="United States"/>
    <x v="155"/>
    <x v="8"/>
    <n v="68104"/>
    <s v="Central"/>
    <s v="FUR-CH-10004997"/>
    <x v="0"/>
    <x v="1"/>
    <s v="Hon Every-Day Series Multi-Task Chairs"/>
    <n v="563.94000000000005"/>
    <n v="3"/>
    <n v="0"/>
    <n v="112.788"/>
  </r>
  <r>
    <n v="7580"/>
    <s v="CA-2015-123113"/>
    <x v="521"/>
    <d v="2015-11-27T00:00:00"/>
    <x v="0"/>
    <s v="AT-10735"/>
    <s v="Annie Thurman"/>
    <x v="0"/>
    <s v="United States"/>
    <x v="73"/>
    <x v="30"/>
    <n v="7960"/>
    <s v="East"/>
    <s v="OFF-AP-10000275"/>
    <x v="1"/>
    <x v="9"/>
    <s v="Sanyo Counter Height Refrigerator with Crisper, 3.6 Cubic Foot, Stainless Steel/Black"/>
    <n v="2625.12"/>
    <n v="8"/>
    <n v="0"/>
    <n v="735.03359999999998"/>
  </r>
  <r>
    <n v="7581"/>
    <s v="CA-2015-123113"/>
    <x v="521"/>
    <d v="2015-11-27T00:00:00"/>
    <x v="0"/>
    <s v="AT-10735"/>
    <s v="Annie Thurman"/>
    <x v="0"/>
    <s v="United States"/>
    <x v="73"/>
    <x v="30"/>
    <n v="7960"/>
    <s v="East"/>
    <s v="OFF-AR-10004999"/>
    <x v="1"/>
    <x v="6"/>
    <s v="Newell 315"/>
    <n v="17.940000000000001"/>
    <n v="3"/>
    <n v="0"/>
    <n v="4.4850000000000003"/>
  </r>
  <r>
    <n v="7582"/>
    <s v="CA-2015-169656"/>
    <x v="863"/>
    <d v="2015-08-16T00:00:00"/>
    <x v="2"/>
    <s v="EJ-13720"/>
    <s v="Ed Jacobs"/>
    <x v="0"/>
    <s v="United States"/>
    <x v="10"/>
    <x v="9"/>
    <n v="19143"/>
    <s v="East"/>
    <s v="OFF-ST-10003816"/>
    <x v="1"/>
    <x v="4"/>
    <s v="Fellowes High-Stak Drawer Files"/>
    <n v="422.85599999999999"/>
    <n v="3"/>
    <n v="0.2"/>
    <n v="15.857100000000001"/>
  </r>
  <r>
    <n v="7583"/>
    <s v="CA-2015-142734"/>
    <x v="392"/>
    <d v="2015-04-21T00:00:00"/>
    <x v="1"/>
    <s v="DM-13345"/>
    <s v="Denise Monton"/>
    <x v="1"/>
    <s v="United States"/>
    <x v="20"/>
    <x v="15"/>
    <n v="10024"/>
    <s v="East"/>
    <s v="FUR-CH-10003968"/>
    <x v="0"/>
    <x v="1"/>
    <s v="Novimex Turbo Task Chair"/>
    <n v="127.764"/>
    <n v="2"/>
    <n v="0.1"/>
    <n v="2.8391999999999999"/>
  </r>
  <r>
    <n v="7584"/>
    <s v="CA-2014-163223"/>
    <x v="90"/>
    <d v="2014-03-25T00:00:00"/>
    <x v="1"/>
    <s v="KH-16690"/>
    <s v="Kristen Hastings"/>
    <x v="1"/>
    <s v="United States"/>
    <x v="24"/>
    <x v="17"/>
    <n v="22153"/>
    <s v="South"/>
    <s v="TEC-PH-10000730"/>
    <x v="2"/>
    <x v="7"/>
    <s v="Samsung Galaxy S4 Active"/>
    <n v="3499.93"/>
    <n v="7"/>
    <n v="0"/>
    <n v="909.98180000000002"/>
  </r>
  <r>
    <n v="7585"/>
    <s v="CA-2014-163223"/>
    <x v="90"/>
    <d v="2014-03-25T00:00:00"/>
    <x v="1"/>
    <s v="KH-16690"/>
    <s v="Kristen Hastings"/>
    <x v="1"/>
    <s v="United States"/>
    <x v="24"/>
    <x v="17"/>
    <n v="22153"/>
    <s v="South"/>
    <s v="OFF-LA-10004409"/>
    <x v="1"/>
    <x v="2"/>
    <s v="Avery 492"/>
    <n v="14.4"/>
    <n v="5"/>
    <n v="0"/>
    <n v="6.6239999999999997"/>
  </r>
  <r>
    <n v="7586"/>
    <s v="CA-2014-163223"/>
    <x v="90"/>
    <d v="2014-03-25T00:00:00"/>
    <x v="1"/>
    <s v="KH-16690"/>
    <s v="Kristen Hastings"/>
    <x v="1"/>
    <s v="United States"/>
    <x v="24"/>
    <x v="17"/>
    <n v="22153"/>
    <s v="South"/>
    <s v="OFF-PA-10000675"/>
    <x v="1"/>
    <x v="10"/>
    <s v="Xerox 1919"/>
    <n v="122.97"/>
    <n v="3"/>
    <n v="0"/>
    <n v="60.255299999999998"/>
  </r>
  <r>
    <n v="7587"/>
    <s v="CA-2014-163223"/>
    <x v="90"/>
    <d v="2014-03-25T00:00:00"/>
    <x v="1"/>
    <s v="KH-16690"/>
    <s v="Kristen Hastings"/>
    <x v="1"/>
    <s v="United States"/>
    <x v="24"/>
    <x v="17"/>
    <n v="22153"/>
    <s v="South"/>
    <s v="OFF-AR-10001573"/>
    <x v="1"/>
    <x v="6"/>
    <s v="American Pencil"/>
    <n v="9.32"/>
    <n v="4"/>
    <n v="0"/>
    <n v="2.7027999999999999"/>
  </r>
  <r>
    <n v="7588"/>
    <s v="CA-2014-163223"/>
    <x v="90"/>
    <d v="2014-03-25T00:00:00"/>
    <x v="1"/>
    <s v="KH-16690"/>
    <s v="Kristen Hastings"/>
    <x v="1"/>
    <s v="United States"/>
    <x v="24"/>
    <x v="17"/>
    <n v="22153"/>
    <s v="South"/>
    <s v="OFF-BI-10001597"/>
    <x v="1"/>
    <x v="8"/>
    <s v="Wilson Jones Ledger-Size, Piano-Hinge Binder, 2&quot;, Blue"/>
    <n v="122.94"/>
    <n v="3"/>
    <n v="0"/>
    <n v="59.011200000000002"/>
  </r>
  <r>
    <n v="7589"/>
    <s v="CA-2017-122945"/>
    <x v="673"/>
    <d v="2017-11-22T00:00:00"/>
    <x v="1"/>
    <s v="MB-18085"/>
    <s v="Mick Brown"/>
    <x v="0"/>
    <s v="United States"/>
    <x v="43"/>
    <x v="1"/>
    <n v="95661"/>
    <s v="West"/>
    <s v="FUR-FU-10001196"/>
    <x v="0"/>
    <x v="5"/>
    <s v="DAX Cubicle Frames - 8x10"/>
    <n v="17.309999999999999"/>
    <n v="3"/>
    <n v="0"/>
    <n v="5.1929999999999996"/>
  </r>
  <r>
    <n v="7590"/>
    <s v="CA-2015-139738"/>
    <x v="12"/>
    <d v="2015-09-29T00:00:00"/>
    <x v="1"/>
    <s v="DK-12895"/>
    <s v="Dana Kaydos"/>
    <x v="0"/>
    <s v="United States"/>
    <x v="179"/>
    <x v="10"/>
    <n v="61107"/>
    <s v="Central"/>
    <s v="OFF-AR-10004602"/>
    <x v="1"/>
    <x v="6"/>
    <s v="Boston KS Multi-Size Manual Pencil Sharpener"/>
    <n v="128.744"/>
    <n v="7"/>
    <n v="0.2"/>
    <n v="12.8744"/>
  </r>
  <r>
    <n v="7591"/>
    <s v="CA-2016-158778"/>
    <x v="64"/>
    <d v="2016-09-09T00:00:00"/>
    <x v="1"/>
    <s v="DB-13210"/>
    <s v="Dean Braden"/>
    <x v="0"/>
    <s v="United States"/>
    <x v="10"/>
    <x v="9"/>
    <n v="19134"/>
    <s v="East"/>
    <s v="FUR-FU-10000260"/>
    <x v="0"/>
    <x v="5"/>
    <s v="6&quot; Cubicle Wall Clock, Black"/>
    <n v="58.247999999999998"/>
    <n v="9"/>
    <n v="0.2"/>
    <n v="11.6496"/>
  </r>
  <r>
    <n v="7592"/>
    <s v="CA-2016-158778"/>
    <x v="64"/>
    <d v="2016-09-09T00:00:00"/>
    <x v="1"/>
    <s v="DB-13210"/>
    <s v="Dean Braden"/>
    <x v="0"/>
    <s v="United States"/>
    <x v="10"/>
    <x v="9"/>
    <n v="19134"/>
    <s v="East"/>
    <s v="FUR-CH-10001146"/>
    <x v="0"/>
    <x v="1"/>
    <s v="Global Task Chair, Black"/>
    <n v="71.245999999999995"/>
    <n v="2"/>
    <n v="0.3"/>
    <n v="-19.338200000000001"/>
  </r>
  <r>
    <n v="7593"/>
    <s v="CA-2016-158778"/>
    <x v="64"/>
    <d v="2016-09-09T00:00:00"/>
    <x v="1"/>
    <s v="DB-13210"/>
    <s v="Dean Braden"/>
    <x v="0"/>
    <s v="United States"/>
    <x v="10"/>
    <x v="9"/>
    <n v="19134"/>
    <s v="East"/>
    <s v="OFF-AR-10000896"/>
    <x v="1"/>
    <x v="6"/>
    <s v="Newell 329"/>
    <n v="7.8719999999999999"/>
    <n v="3"/>
    <n v="0.2"/>
    <n v="0.59040000000000004"/>
  </r>
  <r>
    <n v="7594"/>
    <s v="CA-2016-158778"/>
    <x v="64"/>
    <d v="2016-09-09T00:00:00"/>
    <x v="1"/>
    <s v="DB-13210"/>
    <s v="Dean Braden"/>
    <x v="0"/>
    <s v="United States"/>
    <x v="10"/>
    <x v="9"/>
    <n v="19134"/>
    <s v="East"/>
    <s v="FUR-CH-10000309"/>
    <x v="0"/>
    <x v="1"/>
    <s v="Global Comet Stacking Arm Chair"/>
    <n v="887.27099999999996"/>
    <n v="3"/>
    <n v="0.3"/>
    <n v="-63.3765"/>
  </r>
  <r>
    <n v="7595"/>
    <s v="CA-2017-119655"/>
    <x v="693"/>
    <d v="2017-04-24T00:00:00"/>
    <x v="1"/>
    <s v="CV-12295"/>
    <s v="Christina VanderZanden"/>
    <x v="0"/>
    <s v="United States"/>
    <x v="66"/>
    <x v="12"/>
    <n v="48234"/>
    <s v="Central"/>
    <s v="OFF-BI-10001989"/>
    <x v="1"/>
    <x v="8"/>
    <s v="Premium Transparent Presentation Covers by GBC"/>
    <n v="146.86000000000001"/>
    <n v="7"/>
    <n v="0"/>
    <n v="70.492800000000003"/>
  </r>
  <r>
    <n v="7596"/>
    <s v="CA-2017-119655"/>
    <x v="693"/>
    <d v="2017-04-24T00:00:00"/>
    <x v="1"/>
    <s v="CV-12295"/>
    <s v="Christina VanderZanden"/>
    <x v="0"/>
    <s v="United States"/>
    <x v="66"/>
    <x v="12"/>
    <n v="48234"/>
    <s v="Central"/>
    <s v="OFF-BI-10001036"/>
    <x v="1"/>
    <x v="8"/>
    <s v="Cardinal EasyOpen D-Ring Binders"/>
    <n v="36.56"/>
    <n v="4"/>
    <n v="0"/>
    <n v="18.28"/>
  </r>
  <r>
    <n v="7597"/>
    <s v="CA-2015-164567"/>
    <x v="925"/>
    <d v="2015-06-19T00:00:00"/>
    <x v="1"/>
    <s v="GK-14620"/>
    <s v="Grace Kelly"/>
    <x v="1"/>
    <s v="United States"/>
    <x v="1"/>
    <x v="1"/>
    <n v="90004"/>
    <s v="West"/>
    <s v="TEC-PH-10002103"/>
    <x v="2"/>
    <x v="7"/>
    <s v="Jabra SPEAK 410"/>
    <n v="225.57599999999999"/>
    <n v="3"/>
    <n v="0.2"/>
    <n v="22.557600000000001"/>
  </r>
  <r>
    <n v="7598"/>
    <s v="CA-2014-131947"/>
    <x v="328"/>
    <d v="2014-09-22T00:00:00"/>
    <x v="1"/>
    <s v="JA-15970"/>
    <s v="Joseph Airdo"/>
    <x v="0"/>
    <s v="United States"/>
    <x v="24"/>
    <x v="21"/>
    <n v="97477"/>
    <s v="West"/>
    <s v="OFF-AR-10001473"/>
    <x v="1"/>
    <x v="6"/>
    <s v="Newell 313"/>
    <n v="5.2480000000000002"/>
    <n v="2"/>
    <n v="0.2"/>
    <n v="0.4592"/>
  </r>
  <r>
    <n v="7599"/>
    <s v="CA-2014-131947"/>
    <x v="328"/>
    <d v="2014-09-22T00:00:00"/>
    <x v="1"/>
    <s v="JA-15970"/>
    <s v="Joseph Airdo"/>
    <x v="0"/>
    <s v="United States"/>
    <x v="24"/>
    <x v="21"/>
    <n v="97477"/>
    <s v="West"/>
    <s v="OFF-AR-10000411"/>
    <x v="1"/>
    <x v="6"/>
    <s v="Boston 16701 Slimline Battery Pencil Sharpener"/>
    <n v="38.256"/>
    <n v="3"/>
    <n v="0.2"/>
    <n v="4.782"/>
  </r>
  <r>
    <n v="7600"/>
    <s v="CA-2014-131947"/>
    <x v="328"/>
    <d v="2014-09-22T00:00:00"/>
    <x v="1"/>
    <s v="JA-15970"/>
    <s v="Joseph Airdo"/>
    <x v="0"/>
    <s v="United States"/>
    <x v="24"/>
    <x v="21"/>
    <n v="97477"/>
    <s v="West"/>
    <s v="OFF-PA-10000246"/>
    <x v="1"/>
    <x v="10"/>
    <s v="Riverleaf Stik-Withit Designer Note Cubes"/>
    <n v="40.24"/>
    <n v="5"/>
    <n v="0.2"/>
    <n v="13.077999999999999"/>
  </r>
  <r>
    <n v="7601"/>
    <s v="CA-2014-131947"/>
    <x v="328"/>
    <d v="2014-09-22T00:00:00"/>
    <x v="1"/>
    <s v="JA-15970"/>
    <s v="Joseph Airdo"/>
    <x v="0"/>
    <s v="United States"/>
    <x v="24"/>
    <x v="21"/>
    <n v="97477"/>
    <s v="West"/>
    <s v="TEC-MA-10004086"/>
    <x v="2"/>
    <x v="15"/>
    <s v="Plantronics Single Ear Headset"/>
    <n v="29.925000000000001"/>
    <n v="5"/>
    <n v="0.7"/>
    <n v="-21.945"/>
  </r>
  <r>
    <n v="7602"/>
    <s v="CA-2014-131947"/>
    <x v="328"/>
    <d v="2014-09-22T00:00:00"/>
    <x v="1"/>
    <s v="JA-15970"/>
    <s v="Joseph Airdo"/>
    <x v="0"/>
    <s v="United States"/>
    <x v="24"/>
    <x v="21"/>
    <n v="97477"/>
    <s v="West"/>
    <s v="OFF-PA-10003039"/>
    <x v="1"/>
    <x v="10"/>
    <s v="Xerox 1960"/>
    <n v="148.70400000000001"/>
    <n v="6"/>
    <n v="0.2"/>
    <n v="46.47"/>
  </r>
  <r>
    <n v="7603"/>
    <s v="CA-2014-131947"/>
    <x v="328"/>
    <d v="2014-09-22T00:00:00"/>
    <x v="1"/>
    <s v="JA-15970"/>
    <s v="Joseph Airdo"/>
    <x v="0"/>
    <s v="United States"/>
    <x v="24"/>
    <x v="21"/>
    <n v="97477"/>
    <s v="West"/>
    <s v="TEC-AC-10004633"/>
    <x v="2"/>
    <x v="11"/>
    <s v="Verbatim 25 GB 6x Blu-ray Single Layer Recordable Disc, 3/Pack"/>
    <n v="55.92"/>
    <n v="10"/>
    <n v="0.2"/>
    <n v="16.776"/>
  </r>
  <r>
    <n v="7604"/>
    <s v="CA-2016-152520"/>
    <x v="630"/>
    <d v="2016-07-12T00:00:00"/>
    <x v="1"/>
    <s v="TH-21115"/>
    <s v="Thea Hudgings"/>
    <x v="1"/>
    <s v="United States"/>
    <x v="205"/>
    <x v="34"/>
    <n v="2908"/>
    <s v="East"/>
    <s v="OFF-PA-10000289"/>
    <x v="1"/>
    <x v="10"/>
    <s v="Xerox 213"/>
    <n v="12.96"/>
    <n v="2"/>
    <n v="0"/>
    <n v="6.2207999999999997"/>
  </r>
  <r>
    <n v="7605"/>
    <s v="CA-2016-101791"/>
    <x v="1022"/>
    <d v="2016-05-31T00:00:00"/>
    <x v="1"/>
    <s v="BS-11665"/>
    <s v="Brian Stugart"/>
    <x v="0"/>
    <s v="United States"/>
    <x v="22"/>
    <x v="10"/>
    <n v="60623"/>
    <s v="Central"/>
    <s v="FUR-FU-10003247"/>
    <x v="0"/>
    <x v="5"/>
    <s v="36X48 HARDFLOOR CHAIRMAT"/>
    <n v="25.175999999999998"/>
    <n v="3"/>
    <n v="0.6"/>
    <n v="-33.358199999999997"/>
  </r>
  <r>
    <n v="7606"/>
    <s v="CA-2016-101791"/>
    <x v="1022"/>
    <d v="2016-05-31T00:00:00"/>
    <x v="1"/>
    <s v="BS-11665"/>
    <s v="Brian Stugart"/>
    <x v="0"/>
    <s v="United States"/>
    <x v="22"/>
    <x v="10"/>
    <n v="60623"/>
    <s v="Central"/>
    <s v="FUR-FU-10002191"/>
    <x v="0"/>
    <x v="5"/>
    <s v="G.E. Halogen Desk Lamp Bulbs"/>
    <n v="5.5839999999999996"/>
    <n v="2"/>
    <n v="0.6"/>
    <n v="-1.6752"/>
  </r>
  <r>
    <n v="7607"/>
    <s v="CA-2016-101791"/>
    <x v="1022"/>
    <d v="2016-05-31T00:00:00"/>
    <x v="1"/>
    <s v="BS-11665"/>
    <s v="Brian Stugart"/>
    <x v="0"/>
    <s v="United States"/>
    <x v="22"/>
    <x v="10"/>
    <n v="60623"/>
    <s v="Central"/>
    <s v="OFF-ST-10001496"/>
    <x v="1"/>
    <x v="4"/>
    <s v="Standard Rollaway File with Lock"/>
    <n v="1297.3679999999999"/>
    <n v="9"/>
    <n v="0.2"/>
    <n v="97.302599999999998"/>
  </r>
  <r>
    <n v="7608"/>
    <s v="CA-2017-121195"/>
    <x v="165"/>
    <d v="2017-12-27T00:00:00"/>
    <x v="2"/>
    <s v="NS-18505"/>
    <s v="Neola Schneider"/>
    <x v="0"/>
    <s v="United States"/>
    <x v="61"/>
    <x v="5"/>
    <n v="75220"/>
    <s v="Central"/>
    <s v="OFF-ST-10000585"/>
    <x v="1"/>
    <x v="4"/>
    <s v="Economy Rollaway Files"/>
    <n v="264.32"/>
    <n v="2"/>
    <n v="0.2"/>
    <n v="19.824000000000002"/>
  </r>
  <r>
    <n v="7609"/>
    <s v="CA-2017-163209"/>
    <x v="898"/>
    <d v="2017-05-07T00:00:00"/>
    <x v="1"/>
    <s v="MK-18160"/>
    <s v="Mike Kennedy"/>
    <x v="0"/>
    <s v="United States"/>
    <x v="8"/>
    <x v="1"/>
    <n v="94122"/>
    <s v="West"/>
    <s v="OFF-PA-10001166"/>
    <x v="1"/>
    <x v="10"/>
    <s v="Xerox 2"/>
    <n v="25.92"/>
    <n v="4"/>
    <n v="0"/>
    <n v="12.441599999999999"/>
  </r>
  <r>
    <n v="7610"/>
    <s v="CA-2017-163209"/>
    <x v="898"/>
    <d v="2017-05-07T00:00:00"/>
    <x v="1"/>
    <s v="MK-18160"/>
    <s v="Mike Kennedy"/>
    <x v="0"/>
    <s v="United States"/>
    <x v="8"/>
    <x v="1"/>
    <n v="94122"/>
    <s v="West"/>
    <s v="OFF-AR-10003651"/>
    <x v="1"/>
    <x v="6"/>
    <s v="Newell 350"/>
    <n v="22.96"/>
    <n v="7"/>
    <n v="0"/>
    <n v="6.6584000000000003"/>
  </r>
  <r>
    <n v="7611"/>
    <s v="CA-2014-133354"/>
    <x v="1165"/>
    <d v="2014-02-24T00:00:00"/>
    <x v="2"/>
    <s v="SA-20830"/>
    <s v="Sue Ann Reed"/>
    <x v="0"/>
    <s v="United States"/>
    <x v="429"/>
    <x v="1"/>
    <n v="92553"/>
    <s v="West"/>
    <s v="OFF-PA-10001800"/>
    <x v="1"/>
    <x v="10"/>
    <s v="Xerox 220"/>
    <n v="19.440000000000001"/>
    <n v="3"/>
    <n v="0"/>
    <n v="9.3312000000000008"/>
  </r>
  <r>
    <n v="7612"/>
    <s v="US-2015-130491"/>
    <x v="285"/>
    <d v="2015-02-11T00:00:00"/>
    <x v="2"/>
    <s v="BH-11710"/>
    <s v="Brosina Hoffman"/>
    <x v="0"/>
    <s v="United States"/>
    <x v="495"/>
    <x v="41"/>
    <n v="67846"/>
    <s v="Central"/>
    <s v="OFF-PA-10000791"/>
    <x v="1"/>
    <x v="10"/>
    <s v="Wirebound Message Books, Four 2 3/4 x 5 Forms per Page, 200 Sets per Book"/>
    <n v="9.5399999999999991"/>
    <n v="2"/>
    <n v="0"/>
    <n v="4.2930000000000001"/>
  </r>
  <r>
    <n v="7613"/>
    <s v="US-2015-130491"/>
    <x v="285"/>
    <d v="2015-02-11T00:00:00"/>
    <x v="2"/>
    <s v="BH-11710"/>
    <s v="Brosina Hoffman"/>
    <x v="0"/>
    <s v="United States"/>
    <x v="495"/>
    <x v="41"/>
    <n v="67846"/>
    <s v="Central"/>
    <s v="OFF-FA-10000134"/>
    <x v="1"/>
    <x v="13"/>
    <s v="Advantus Push Pins, Aluminum Head"/>
    <n v="5.81"/>
    <n v="1"/>
    <n v="0"/>
    <n v="1.8010999999999999"/>
  </r>
  <r>
    <n v="7614"/>
    <s v="US-2015-130491"/>
    <x v="285"/>
    <d v="2015-02-11T00:00:00"/>
    <x v="2"/>
    <s v="BH-11710"/>
    <s v="Brosina Hoffman"/>
    <x v="0"/>
    <s v="United States"/>
    <x v="495"/>
    <x v="41"/>
    <n v="67846"/>
    <s v="Central"/>
    <s v="OFF-AR-10001149"/>
    <x v="1"/>
    <x v="6"/>
    <s v="Sanford Colorific Colored Pencils, 12/Box"/>
    <n v="5.76"/>
    <n v="2"/>
    <n v="0"/>
    <n v="1.728"/>
  </r>
  <r>
    <n v="7615"/>
    <s v="CA-2015-113740"/>
    <x v="252"/>
    <d v="2015-08-28T00:00:00"/>
    <x v="0"/>
    <s v="SC-20380"/>
    <s v="Shahid Collister"/>
    <x v="0"/>
    <s v="United States"/>
    <x v="20"/>
    <x v="15"/>
    <n v="10035"/>
    <s v="East"/>
    <s v="FUR-FU-10000010"/>
    <x v="0"/>
    <x v="5"/>
    <s v="DAX Value U-Channel Document Frames, Easel Back"/>
    <n v="14.91"/>
    <n v="3"/>
    <n v="0"/>
    <n v="4.6220999999999997"/>
  </r>
  <r>
    <n v="7616"/>
    <s v="CA-2014-148425"/>
    <x v="953"/>
    <d v="2014-12-04T00:00:00"/>
    <x v="1"/>
    <s v="RF-19345"/>
    <s v="Randy Ferguson"/>
    <x v="1"/>
    <s v="United States"/>
    <x v="333"/>
    <x v="2"/>
    <n v="32839"/>
    <s v="South"/>
    <s v="OFF-BI-10000201"/>
    <x v="1"/>
    <x v="8"/>
    <s v="Avery Triangle Shaped Sheet Lifters, Black, 2/Pack"/>
    <n v="6.6420000000000003"/>
    <n v="9"/>
    <n v="0.7"/>
    <n v="-4.4279999999999999"/>
  </r>
  <r>
    <n v="7617"/>
    <s v="CA-2016-144309"/>
    <x v="107"/>
    <d v="2016-12-16T00:00:00"/>
    <x v="1"/>
    <s v="CM-12235"/>
    <s v="Chris McAfee"/>
    <x v="0"/>
    <s v="United States"/>
    <x v="232"/>
    <x v="15"/>
    <n v="13601"/>
    <s v="East"/>
    <s v="OFF-PA-10001776"/>
    <x v="1"/>
    <x v="10"/>
    <s v="Wirebound Message Books, Four 2 3/4&quot; x 5&quot; Forms per Page, 600 Sets per Book"/>
    <n v="18.54"/>
    <n v="2"/>
    <n v="0"/>
    <n v="8.7138000000000009"/>
  </r>
  <r>
    <n v="7618"/>
    <s v="CA-2016-144309"/>
    <x v="107"/>
    <d v="2016-12-16T00:00:00"/>
    <x v="1"/>
    <s v="CM-12235"/>
    <s v="Chris McAfee"/>
    <x v="0"/>
    <s v="United States"/>
    <x v="232"/>
    <x v="15"/>
    <n v="13601"/>
    <s v="East"/>
    <s v="OFF-BI-10003656"/>
    <x v="1"/>
    <x v="8"/>
    <s v="Fellowes PB200 Plastic Comb Binding Machine"/>
    <n v="679.96"/>
    <n v="5"/>
    <n v="0.2"/>
    <n v="220.98699999999999"/>
  </r>
  <r>
    <n v="7619"/>
    <s v="CA-2017-151225"/>
    <x v="855"/>
    <d v="2017-10-29T00:00:00"/>
    <x v="2"/>
    <s v="JM-15655"/>
    <s v="Jim Mitchum"/>
    <x v="1"/>
    <s v="United States"/>
    <x v="1"/>
    <x v="1"/>
    <n v="90032"/>
    <s v="West"/>
    <s v="FUR-TA-10001539"/>
    <x v="0"/>
    <x v="3"/>
    <s v="Chromcraft Rectangular Conference Tables"/>
    <n v="189.57599999999999"/>
    <n v="1"/>
    <n v="0.2"/>
    <n v="9.4787999999999997"/>
  </r>
  <r>
    <n v="7620"/>
    <s v="CA-2017-151225"/>
    <x v="855"/>
    <d v="2017-10-29T00:00:00"/>
    <x v="2"/>
    <s v="JM-15655"/>
    <s v="Jim Mitchum"/>
    <x v="1"/>
    <s v="United States"/>
    <x v="1"/>
    <x v="1"/>
    <n v="90032"/>
    <s v="West"/>
    <s v="TEC-PH-10004100"/>
    <x v="2"/>
    <x v="7"/>
    <s v="Griffin GC17055 Auxiliary Audio Cable"/>
    <n v="71.959999999999994"/>
    <n v="5"/>
    <n v="0.2"/>
    <n v="7.1959999999999997"/>
  </r>
  <r>
    <n v="7621"/>
    <s v="US-2014-144078"/>
    <x v="641"/>
    <d v="2014-11-29T00:00:00"/>
    <x v="1"/>
    <s v="RB-19435"/>
    <s v="Richard Bierner"/>
    <x v="0"/>
    <s v="United States"/>
    <x v="1"/>
    <x v="1"/>
    <n v="90004"/>
    <s v="West"/>
    <s v="TEC-PH-10001580"/>
    <x v="2"/>
    <x v="7"/>
    <s v="Logitech Mobile Speakerphone P710e - speaker phone"/>
    <n v="539.91999999999996"/>
    <n v="5"/>
    <n v="0.2"/>
    <n v="47.243000000000002"/>
  </r>
  <r>
    <n v="7622"/>
    <s v="US-2014-144078"/>
    <x v="641"/>
    <d v="2014-11-29T00:00:00"/>
    <x v="1"/>
    <s v="RB-19435"/>
    <s v="Richard Bierner"/>
    <x v="0"/>
    <s v="United States"/>
    <x v="1"/>
    <x v="1"/>
    <n v="90004"/>
    <s v="West"/>
    <s v="FUR-CH-10002335"/>
    <x v="0"/>
    <x v="1"/>
    <s v="Hon GuestStacker Chair"/>
    <n v="725.34400000000005"/>
    <n v="4"/>
    <n v="0.2"/>
    <n v="54.400799999999997"/>
  </r>
  <r>
    <n v="7623"/>
    <s v="US-2014-144078"/>
    <x v="641"/>
    <d v="2014-11-29T00:00:00"/>
    <x v="1"/>
    <s v="RB-19435"/>
    <s v="Richard Bierner"/>
    <x v="0"/>
    <s v="United States"/>
    <x v="1"/>
    <x v="1"/>
    <n v="90004"/>
    <s v="West"/>
    <s v="OFF-AR-10004707"/>
    <x v="1"/>
    <x v="6"/>
    <s v="Staples in misc. colors"/>
    <n v="7.44"/>
    <n v="3"/>
    <n v="0"/>
    <n v="2.6040000000000001"/>
  </r>
  <r>
    <n v="7624"/>
    <s v="CA-2014-124464"/>
    <x v="686"/>
    <d v="2014-07-20T00:00:00"/>
    <x v="1"/>
    <s v="SS-20515"/>
    <s v="Shirley Schmidt"/>
    <x v="2"/>
    <s v="United States"/>
    <x v="46"/>
    <x v="13"/>
    <n v="19711"/>
    <s v="East"/>
    <s v="OFF-AP-10000576"/>
    <x v="1"/>
    <x v="9"/>
    <s v="Belkin 7 Outlet SurgeMaster II"/>
    <n v="39.479999999999997"/>
    <n v="1"/>
    <n v="0"/>
    <n v="11.054399999999999"/>
  </r>
  <r>
    <n v="7625"/>
    <s v="CA-2015-136805"/>
    <x v="293"/>
    <d v="2015-05-27T00:00:00"/>
    <x v="0"/>
    <s v="NM-18445"/>
    <s v="Nathan Mautz"/>
    <x v="2"/>
    <s v="United States"/>
    <x v="66"/>
    <x v="12"/>
    <n v="48234"/>
    <s v="Central"/>
    <s v="OFF-AP-10001394"/>
    <x v="1"/>
    <x v="9"/>
    <s v="Harmony Air Purifier"/>
    <n v="850.5"/>
    <n v="5"/>
    <n v="0.1"/>
    <n v="245.7"/>
  </r>
  <r>
    <n v="7626"/>
    <s v="CA-2015-136805"/>
    <x v="293"/>
    <d v="2015-05-27T00:00:00"/>
    <x v="0"/>
    <s v="NM-18445"/>
    <s v="Nathan Mautz"/>
    <x v="2"/>
    <s v="United States"/>
    <x v="66"/>
    <x v="12"/>
    <n v="48234"/>
    <s v="Central"/>
    <s v="FUR-FU-10003724"/>
    <x v="0"/>
    <x v="5"/>
    <s v="Westinghouse Clip-On Gooseneck Lamps"/>
    <n v="75.33"/>
    <n v="9"/>
    <n v="0"/>
    <n v="19.585799999999999"/>
  </r>
  <r>
    <n v="7627"/>
    <s v="US-2015-159499"/>
    <x v="82"/>
    <d v="2015-11-23T00:00:00"/>
    <x v="0"/>
    <s v="EM-14095"/>
    <s v="Eudokia Martin"/>
    <x v="1"/>
    <s v="United States"/>
    <x v="42"/>
    <x v="16"/>
    <n v="85023"/>
    <s v="West"/>
    <s v="OFF-AP-10002867"/>
    <x v="1"/>
    <x v="9"/>
    <s v="Fellowes Command Center 5-outlet power strip"/>
    <n v="325.63200000000001"/>
    <n v="6"/>
    <n v="0.2"/>
    <n v="28.492799999999999"/>
  </r>
  <r>
    <n v="7628"/>
    <s v="US-2015-159499"/>
    <x v="82"/>
    <d v="2015-11-23T00:00:00"/>
    <x v="0"/>
    <s v="EM-14095"/>
    <s v="Eudokia Martin"/>
    <x v="1"/>
    <s v="United States"/>
    <x v="42"/>
    <x v="16"/>
    <n v="85023"/>
    <s v="West"/>
    <s v="TEC-AC-10002718"/>
    <x v="2"/>
    <x v="11"/>
    <s v="Belkin Standard 104 key USB Keyboard"/>
    <n v="23.344000000000001"/>
    <n v="2"/>
    <n v="0.2"/>
    <n v="-1.4590000000000001"/>
  </r>
  <r>
    <n v="7629"/>
    <s v="US-2015-159499"/>
    <x v="82"/>
    <d v="2015-11-23T00:00:00"/>
    <x v="0"/>
    <s v="EM-14095"/>
    <s v="Eudokia Martin"/>
    <x v="1"/>
    <s v="United States"/>
    <x v="42"/>
    <x v="16"/>
    <n v="85023"/>
    <s v="West"/>
    <s v="OFF-LA-10003121"/>
    <x v="1"/>
    <x v="2"/>
    <s v="Avery 506"/>
    <n v="16.52"/>
    <n v="5"/>
    <n v="0.2"/>
    <n v="5.3689999999999998"/>
  </r>
  <r>
    <n v="7630"/>
    <s v="CA-2014-162089"/>
    <x v="809"/>
    <d v="2014-04-01T00:00:00"/>
    <x v="2"/>
    <s v="MP-17470"/>
    <s v="Mark Packer"/>
    <x v="2"/>
    <s v="United States"/>
    <x v="180"/>
    <x v="5"/>
    <n v="78521"/>
    <s v="Central"/>
    <s v="OFF-EN-10002230"/>
    <x v="1"/>
    <x v="12"/>
    <s v="Airmail Envelopes"/>
    <n v="335.72"/>
    <n v="5"/>
    <n v="0.2"/>
    <n v="113.30549999999999"/>
  </r>
  <r>
    <n v="7631"/>
    <s v="CA-2014-162089"/>
    <x v="809"/>
    <d v="2014-04-01T00:00:00"/>
    <x v="2"/>
    <s v="MP-17470"/>
    <s v="Mark Packer"/>
    <x v="2"/>
    <s v="United States"/>
    <x v="180"/>
    <x v="5"/>
    <n v="78521"/>
    <s v="Central"/>
    <s v="TEC-PH-10001819"/>
    <x v="2"/>
    <x v="7"/>
    <s v="Innergie mMini Combo Duo USB Travel Charging Kit"/>
    <n v="251.94399999999999"/>
    <n v="7"/>
    <n v="0.2"/>
    <n v="88.180400000000006"/>
  </r>
  <r>
    <n v="7632"/>
    <s v="CA-2014-162089"/>
    <x v="809"/>
    <d v="2014-04-01T00:00:00"/>
    <x v="2"/>
    <s v="MP-17470"/>
    <s v="Mark Packer"/>
    <x v="2"/>
    <s v="United States"/>
    <x v="180"/>
    <x v="5"/>
    <n v="78521"/>
    <s v="Central"/>
    <s v="FUR-CH-10002304"/>
    <x v="0"/>
    <x v="1"/>
    <s v="Global Stack Chair without Arms, Black"/>
    <n v="127.30200000000001"/>
    <n v="7"/>
    <n v="0.3"/>
    <n v="-9.093"/>
  </r>
  <r>
    <n v="7633"/>
    <s v="US-2017-158526"/>
    <x v="614"/>
    <d v="2018-01-01T00:00:00"/>
    <x v="0"/>
    <s v="KH-16360"/>
    <s v="Katherine Hughes"/>
    <x v="0"/>
    <s v="United States"/>
    <x v="103"/>
    <x v="0"/>
    <n v="40214"/>
    <s v="South"/>
    <s v="FUR-CH-10002602"/>
    <x v="0"/>
    <x v="1"/>
    <s v="DMI Arturo Collection Mission-style Design Wood Chair"/>
    <n v="1207.8399999999999"/>
    <n v="8"/>
    <n v="0"/>
    <n v="314.03840000000002"/>
  </r>
  <r>
    <n v="7634"/>
    <s v="US-2017-158526"/>
    <x v="614"/>
    <d v="2018-01-01T00:00:00"/>
    <x v="0"/>
    <s v="KH-16360"/>
    <s v="Katherine Hughes"/>
    <x v="0"/>
    <s v="United States"/>
    <x v="103"/>
    <x v="0"/>
    <n v="40214"/>
    <s v="South"/>
    <s v="OFF-BI-10002414"/>
    <x v="1"/>
    <x v="8"/>
    <s v="GBC ProClick Spines for 32-Hole Punch"/>
    <n v="12.53"/>
    <n v="1"/>
    <n v="0"/>
    <n v="5.8891"/>
  </r>
  <r>
    <n v="7635"/>
    <s v="US-2017-158526"/>
    <x v="614"/>
    <d v="2018-01-01T00:00:00"/>
    <x v="0"/>
    <s v="KH-16360"/>
    <s v="Katherine Hughes"/>
    <x v="0"/>
    <s v="United States"/>
    <x v="103"/>
    <x v="0"/>
    <n v="40214"/>
    <s v="South"/>
    <s v="OFF-AR-10003696"/>
    <x v="1"/>
    <x v="6"/>
    <s v="Panasonic KP-350BK Electric Pencil Sharpener with Auto Stop"/>
    <n v="34.58"/>
    <n v="1"/>
    <n v="0"/>
    <n v="10.0282"/>
  </r>
  <r>
    <n v="7636"/>
    <s v="US-2017-158526"/>
    <x v="614"/>
    <d v="2018-01-01T00:00:00"/>
    <x v="0"/>
    <s v="KH-16360"/>
    <s v="Katherine Hughes"/>
    <x v="0"/>
    <s v="United States"/>
    <x v="103"/>
    <x v="0"/>
    <n v="40214"/>
    <s v="South"/>
    <s v="FUR-CH-10004495"/>
    <x v="0"/>
    <x v="1"/>
    <s v="Global Leather and Oak Executive Chair, Black"/>
    <n v="300.98"/>
    <n v="1"/>
    <n v="0"/>
    <n v="87.284199999999998"/>
  </r>
  <r>
    <n v="7637"/>
    <s v="US-2017-158526"/>
    <x v="614"/>
    <d v="2018-01-01T00:00:00"/>
    <x v="0"/>
    <s v="KH-16360"/>
    <s v="Katherine Hughes"/>
    <x v="0"/>
    <s v="United States"/>
    <x v="103"/>
    <x v="0"/>
    <n v="40214"/>
    <s v="South"/>
    <s v="FUR-CH-10001270"/>
    <x v="0"/>
    <x v="1"/>
    <s v="Harbour Creations Steel Folding Chair"/>
    <n v="258.75"/>
    <n v="3"/>
    <n v="0"/>
    <n v="77.625"/>
  </r>
  <r>
    <n v="7638"/>
    <s v="CA-2017-104885"/>
    <x v="580"/>
    <d v="2017-03-08T00:00:00"/>
    <x v="1"/>
    <s v="DB-13555"/>
    <s v="Dorothy Badders"/>
    <x v="1"/>
    <s v="United States"/>
    <x v="46"/>
    <x v="13"/>
    <n v="19711"/>
    <s v="East"/>
    <s v="OFF-AR-10001615"/>
    <x v="1"/>
    <x v="6"/>
    <s v="Newell 34"/>
    <n v="59.52"/>
    <n v="3"/>
    <n v="0"/>
    <n v="15.475199999999999"/>
  </r>
  <r>
    <n v="7639"/>
    <s v="CA-2017-104885"/>
    <x v="580"/>
    <d v="2017-03-08T00:00:00"/>
    <x v="1"/>
    <s v="DB-13555"/>
    <s v="Dorothy Badders"/>
    <x v="1"/>
    <s v="United States"/>
    <x v="46"/>
    <x v="13"/>
    <n v="19711"/>
    <s v="East"/>
    <s v="OFF-EN-10003286"/>
    <x v="1"/>
    <x v="12"/>
    <s v="Staple envelope"/>
    <n v="57.96"/>
    <n v="7"/>
    <n v="0"/>
    <n v="27.241199999999999"/>
  </r>
  <r>
    <n v="7640"/>
    <s v="CA-2017-104885"/>
    <x v="580"/>
    <d v="2017-03-08T00:00:00"/>
    <x v="1"/>
    <s v="DB-13555"/>
    <s v="Dorothy Badders"/>
    <x v="1"/>
    <s v="United States"/>
    <x v="46"/>
    <x v="13"/>
    <n v="19711"/>
    <s v="East"/>
    <s v="FUR-BO-10003660"/>
    <x v="0"/>
    <x v="0"/>
    <s v="Bush Cubix Collection Bookcases, Fully Assembled"/>
    <n v="441.96"/>
    <n v="2"/>
    <n v="0"/>
    <n v="101.6508"/>
  </r>
  <r>
    <n v="7641"/>
    <s v="CA-2017-104885"/>
    <x v="580"/>
    <d v="2017-03-08T00:00:00"/>
    <x v="1"/>
    <s v="DB-13555"/>
    <s v="Dorothy Badders"/>
    <x v="1"/>
    <s v="United States"/>
    <x v="46"/>
    <x v="13"/>
    <n v="19711"/>
    <s v="East"/>
    <s v="OFF-PA-10002764"/>
    <x v="1"/>
    <x v="10"/>
    <s v="Easy-staple paper"/>
    <n v="68.040000000000006"/>
    <n v="6"/>
    <n v="0"/>
    <n v="33.339599999999997"/>
  </r>
  <r>
    <n v="7642"/>
    <s v="US-2016-157490"/>
    <x v="1099"/>
    <d v="2016-10-07T00:00:00"/>
    <x v="2"/>
    <s v="LB-16795"/>
    <s v="Laurel Beltran"/>
    <x v="2"/>
    <s v="United States"/>
    <x v="206"/>
    <x v="22"/>
    <n v="81001"/>
    <s v="West"/>
    <s v="TEC-MA-10001695"/>
    <x v="2"/>
    <x v="15"/>
    <s v="Zebra GK420t Direct Thermal/Thermal Transfer Printer"/>
    <n v="703.71"/>
    <n v="6"/>
    <n v="0.7"/>
    <n v="-938.28"/>
  </r>
  <r>
    <n v="7643"/>
    <s v="US-2016-157490"/>
    <x v="1099"/>
    <d v="2016-10-07T00:00:00"/>
    <x v="2"/>
    <s v="LB-16795"/>
    <s v="Laurel Beltran"/>
    <x v="2"/>
    <s v="United States"/>
    <x v="206"/>
    <x v="22"/>
    <n v="81001"/>
    <s v="West"/>
    <s v="OFF-BI-10002824"/>
    <x v="1"/>
    <x v="8"/>
    <s v="Recycled Easel Ring Binders"/>
    <n v="17.904"/>
    <n v="4"/>
    <n v="0.7"/>
    <n v="-14.92"/>
  </r>
  <r>
    <n v="7644"/>
    <s v="US-2016-157490"/>
    <x v="1099"/>
    <d v="2016-10-07T00:00:00"/>
    <x v="2"/>
    <s v="LB-16795"/>
    <s v="Laurel Beltran"/>
    <x v="2"/>
    <s v="United States"/>
    <x v="206"/>
    <x v="22"/>
    <n v="81001"/>
    <s v="West"/>
    <s v="OFF-BI-10002571"/>
    <x v="1"/>
    <x v="8"/>
    <s v="Avery Framed View Binder, EZD Ring (Locking), Navy, 1 1/2&quot;"/>
    <n v="11.976000000000001"/>
    <n v="4"/>
    <n v="0.7"/>
    <n v="-9.1815999999999995"/>
  </r>
  <r>
    <n v="7645"/>
    <s v="US-2016-157490"/>
    <x v="1099"/>
    <d v="2016-10-07T00:00:00"/>
    <x v="2"/>
    <s v="LB-16795"/>
    <s v="Laurel Beltran"/>
    <x v="2"/>
    <s v="United States"/>
    <x v="206"/>
    <x v="22"/>
    <n v="81001"/>
    <s v="West"/>
    <s v="TEC-AC-10001553"/>
    <x v="2"/>
    <x v="11"/>
    <s v="Memorex 25GB 6X Branded Blu-Ray Recordable Disc, 15/Pack"/>
    <n v="67.959999999999994"/>
    <n v="5"/>
    <n v="0.2"/>
    <n v="0.84950000000000003"/>
  </r>
  <r>
    <n v="7646"/>
    <s v="CA-2015-161452"/>
    <x v="57"/>
    <d v="2015-04-11T00:00:00"/>
    <x v="1"/>
    <s v="CA-11965"/>
    <s v="Carol Adams"/>
    <x v="1"/>
    <s v="United States"/>
    <x v="1"/>
    <x v="1"/>
    <n v="90036"/>
    <s v="West"/>
    <s v="FUR-CH-10003973"/>
    <x v="0"/>
    <x v="1"/>
    <s v="GuestStacker Chair with Chrome Finish Legs"/>
    <n v="892.22400000000005"/>
    <n v="3"/>
    <n v="0.2"/>
    <n v="89.222399999999993"/>
  </r>
  <r>
    <n v="7647"/>
    <s v="US-2014-115196"/>
    <x v="340"/>
    <d v="2014-09-13T00:00:00"/>
    <x v="1"/>
    <s v="DL-12925"/>
    <s v="Daniel Lacy"/>
    <x v="0"/>
    <s v="United States"/>
    <x v="202"/>
    <x v="3"/>
    <n v="27834"/>
    <s v="South"/>
    <s v="TEC-MA-10002073"/>
    <x v="2"/>
    <x v="15"/>
    <s v="3D Systems Cube Printer, 2nd Generation, White"/>
    <n v="1299.99"/>
    <n v="2"/>
    <n v="0.5"/>
    <n v="-571.99559999999997"/>
  </r>
  <r>
    <n v="7648"/>
    <s v="CA-2016-138968"/>
    <x v="543"/>
    <d v="2016-03-16T00:00:00"/>
    <x v="2"/>
    <s v="FC-14335"/>
    <s v="Fred Chung"/>
    <x v="1"/>
    <s v="United States"/>
    <x v="8"/>
    <x v="1"/>
    <n v="94110"/>
    <s v="West"/>
    <s v="OFF-BI-10003529"/>
    <x v="1"/>
    <x v="8"/>
    <s v="Avery Round Ring Poly Binders"/>
    <n v="4.5439999999999996"/>
    <n v="2"/>
    <n v="0.2"/>
    <n v="1.6472"/>
  </r>
  <r>
    <n v="7649"/>
    <s v="CA-2016-138968"/>
    <x v="543"/>
    <d v="2016-03-16T00:00:00"/>
    <x v="2"/>
    <s v="FC-14335"/>
    <s v="Fred Chung"/>
    <x v="1"/>
    <s v="United States"/>
    <x v="8"/>
    <x v="1"/>
    <n v="94110"/>
    <s v="West"/>
    <s v="FUR-CH-10000309"/>
    <x v="0"/>
    <x v="1"/>
    <s v="Global Comet Stacking Arm Chair"/>
    <n v="1352.0319999999999"/>
    <n v="4"/>
    <n v="0.2"/>
    <n v="84.501999999999995"/>
  </r>
  <r>
    <n v="7650"/>
    <s v="CA-2015-101889"/>
    <x v="17"/>
    <d v="2015-12-31T00:00:00"/>
    <x v="1"/>
    <s v="DB-13120"/>
    <s v="David Bremer"/>
    <x v="1"/>
    <s v="United States"/>
    <x v="292"/>
    <x v="24"/>
    <n v="43302"/>
    <s v="East"/>
    <s v="FUR-TA-10004154"/>
    <x v="0"/>
    <x v="3"/>
    <s v="Riverside Furniture Oval Coffee Table, Oval End Table, End Table with Drawer"/>
    <n v="1548.99"/>
    <n v="9"/>
    <n v="0.4"/>
    <n v="-464.697"/>
  </r>
  <r>
    <n v="7651"/>
    <s v="CA-2015-101889"/>
    <x v="17"/>
    <d v="2015-12-31T00:00:00"/>
    <x v="1"/>
    <s v="DB-13120"/>
    <s v="David Bremer"/>
    <x v="1"/>
    <s v="United States"/>
    <x v="292"/>
    <x v="24"/>
    <n v="43302"/>
    <s v="East"/>
    <s v="OFF-EN-10003286"/>
    <x v="1"/>
    <x v="12"/>
    <s v="Staple envelope"/>
    <n v="19.872"/>
    <n v="3"/>
    <n v="0.2"/>
    <n v="6.7068000000000003"/>
  </r>
  <r>
    <n v="7652"/>
    <s v="CA-2017-110821"/>
    <x v="783"/>
    <d v="2017-08-08T00:00:00"/>
    <x v="2"/>
    <s v="CK-12205"/>
    <s v="Chloris Kastensmidt"/>
    <x v="0"/>
    <s v="United States"/>
    <x v="61"/>
    <x v="5"/>
    <n v="75081"/>
    <s v="Central"/>
    <s v="TEC-AC-10001552"/>
    <x v="2"/>
    <x v="11"/>
    <s v="Logitech K350 2.4Ghz Wireless Keyboard"/>
    <n v="119.44799999999999"/>
    <n v="3"/>
    <n v="0.2"/>
    <n v="-13.437900000000001"/>
  </r>
  <r>
    <n v="7653"/>
    <s v="CA-2017-110821"/>
    <x v="783"/>
    <d v="2017-08-08T00:00:00"/>
    <x v="2"/>
    <s v="CK-12205"/>
    <s v="Chloris Kastensmidt"/>
    <x v="0"/>
    <s v="United States"/>
    <x v="61"/>
    <x v="5"/>
    <n v="75081"/>
    <s v="Central"/>
    <s v="OFF-ST-10002790"/>
    <x v="1"/>
    <x v="4"/>
    <s v="Safco Industrial Shelving"/>
    <n v="118.16"/>
    <n v="2"/>
    <n v="0.2"/>
    <n v="-25.109000000000002"/>
  </r>
  <r>
    <n v="7654"/>
    <s v="CA-2015-121552"/>
    <x v="204"/>
    <d v="2015-03-27T00:00:00"/>
    <x v="1"/>
    <s v="FW-14395"/>
    <s v="Fred Wasserman"/>
    <x v="1"/>
    <s v="United States"/>
    <x v="114"/>
    <x v="19"/>
    <n v="35810"/>
    <s v="South"/>
    <s v="OFF-AR-10003217"/>
    <x v="1"/>
    <x v="6"/>
    <s v="Newell 316"/>
    <n v="19.559999999999999"/>
    <n v="4"/>
    <n v="0"/>
    <n v="5.4767999999999999"/>
  </r>
  <r>
    <n v="7655"/>
    <s v="CA-2015-107685"/>
    <x v="672"/>
    <d v="2015-12-02T00:00:00"/>
    <x v="0"/>
    <s v="JM-15865"/>
    <s v="John Murray"/>
    <x v="0"/>
    <s v="United States"/>
    <x v="98"/>
    <x v="33"/>
    <n v="89115"/>
    <s v="West"/>
    <s v="FUR-FU-10002813"/>
    <x v="0"/>
    <x v="5"/>
    <s v="DAX Contemporary Wood Frame with Silver Metal Mat, Desktop, 11 x 14 Size"/>
    <n v="80.959999999999994"/>
    <n v="4"/>
    <n v="0"/>
    <n v="29.145600000000002"/>
  </r>
  <r>
    <n v="7656"/>
    <s v="CA-2015-107685"/>
    <x v="672"/>
    <d v="2015-12-02T00:00:00"/>
    <x v="0"/>
    <s v="JM-15865"/>
    <s v="John Murray"/>
    <x v="0"/>
    <s v="United States"/>
    <x v="98"/>
    <x v="33"/>
    <n v="89115"/>
    <s v="West"/>
    <s v="OFF-PA-10003848"/>
    <x v="1"/>
    <x v="10"/>
    <s v="Xerox 1997"/>
    <n v="25.92"/>
    <n v="4"/>
    <n v="0"/>
    <n v="12.441599999999999"/>
  </r>
  <r>
    <n v="7657"/>
    <s v="US-2014-120740"/>
    <x v="1166"/>
    <d v="2014-04-15T00:00:00"/>
    <x v="3"/>
    <s v="PS-18970"/>
    <s v="Paul Stevenson"/>
    <x v="2"/>
    <s v="United States"/>
    <x v="1"/>
    <x v="1"/>
    <n v="90049"/>
    <s v="West"/>
    <s v="OFF-AP-10000240"/>
    <x v="1"/>
    <x v="9"/>
    <s v="Belkin F9G930V10-GRY 9 Outlet Surge"/>
    <n v="106.96"/>
    <n v="2"/>
    <n v="0"/>
    <n v="31.0184"/>
  </r>
  <r>
    <n v="7658"/>
    <s v="US-2014-120740"/>
    <x v="1166"/>
    <d v="2014-04-15T00:00:00"/>
    <x v="3"/>
    <s v="PS-18970"/>
    <s v="Paul Stevenson"/>
    <x v="2"/>
    <s v="United States"/>
    <x v="1"/>
    <x v="1"/>
    <n v="90049"/>
    <s v="West"/>
    <s v="FUR-FU-10004091"/>
    <x v="0"/>
    <x v="5"/>
    <s v="Howard Miller 13&quot; Diameter Goldtone Round Wall Clock"/>
    <n v="187.76"/>
    <n v="4"/>
    <n v="0"/>
    <n v="76.9816"/>
  </r>
  <r>
    <n v="7659"/>
    <s v="CA-2017-155740"/>
    <x v="245"/>
    <d v="2017-08-02T00:00:00"/>
    <x v="2"/>
    <s v="TC-21475"/>
    <s v="Tony Chapman"/>
    <x v="2"/>
    <s v="United States"/>
    <x v="80"/>
    <x v="24"/>
    <n v="44107"/>
    <s v="East"/>
    <s v="OFF-BI-10001071"/>
    <x v="1"/>
    <x v="8"/>
    <s v="GBC ProClick Punch Binding System"/>
    <n v="76.775999999999996"/>
    <n v="4"/>
    <n v="0.7"/>
    <n v="-53.743200000000002"/>
  </r>
  <r>
    <n v="7660"/>
    <s v="CA-2017-146493"/>
    <x v="702"/>
    <d v="2017-06-05T00:00:00"/>
    <x v="1"/>
    <s v="CV-12805"/>
    <s v="Cynthia Voltz"/>
    <x v="1"/>
    <s v="United States"/>
    <x v="9"/>
    <x v="8"/>
    <n v="68025"/>
    <s v="Central"/>
    <s v="OFF-BI-10003676"/>
    <x v="1"/>
    <x v="8"/>
    <s v="GBC Standard Recycled Report Covers, Clear Plastic Sheets"/>
    <n v="53.9"/>
    <n v="5"/>
    <n v="0"/>
    <n v="25.872"/>
  </r>
  <r>
    <n v="7661"/>
    <s v="CA-2014-105417"/>
    <x v="1167"/>
    <d v="2014-01-12T00:00:00"/>
    <x v="1"/>
    <s v="VS-21820"/>
    <s v="Vivek Sundaresam"/>
    <x v="0"/>
    <s v="United States"/>
    <x v="114"/>
    <x v="5"/>
    <n v="77340"/>
    <s v="Central"/>
    <s v="FUR-FU-10004864"/>
    <x v="0"/>
    <x v="5"/>
    <s v="Howard Miller 14-1/2&quot; Diameter Chrome Round Wall Clock"/>
    <n v="76.727999999999994"/>
    <n v="3"/>
    <n v="0.6"/>
    <n v="-53.709600000000002"/>
  </r>
  <r>
    <n v="7662"/>
    <s v="CA-2014-105417"/>
    <x v="1167"/>
    <d v="2014-01-12T00:00:00"/>
    <x v="1"/>
    <s v="VS-21820"/>
    <s v="Vivek Sundaresam"/>
    <x v="0"/>
    <s v="United States"/>
    <x v="114"/>
    <x v="5"/>
    <n v="77340"/>
    <s v="Central"/>
    <s v="OFF-BI-10003708"/>
    <x v="1"/>
    <x v="8"/>
    <s v="Acco Four Pocket Poly Ring Binder with Label Holder, Smoke, 1&quot;"/>
    <n v="10.43"/>
    <n v="7"/>
    <n v="0.8"/>
    <n v="-18.252500000000001"/>
  </r>
  <r>
    <n v="7663"/>
    <s v="US-2017-141509"/>
    <x v="365"/>
    <d v="2017-10-01T00:00:00"/>
    <x v="2"/>
    <s v="SC-20575"/>
    <s v="Sonia Cooley"/>
    <x v="0"/>
    <s v="United States"/>
    <x v="1"/>
    <x v="1"/>
    <n v="90036"/>
    <s v="West"/>
    <s v="OFF-AR-10002067"/>
    <x v="1"/>
    <x v="6"/>
    <s v="Newell 334"/>
    <n v="99.2"/>
    <n v="5"/>
    <n v="0"/>
    <n v="25.792000000000002"/>
  </r>
  <r>
    <n v="7664"/>
    <s v="CA-2017-139493"/>
    <x v="1168"/>
    <d v="2017-09-19T00:00:00"/>
    <x v="1"/>
    <s v="SG-20605"/>
    <s v="Speros Goranitis"/>
    <x v="0"/>
    <s v="United States"/>
    <x v="153"/>
    <x v="3"/>
    <n v="28806"/>
    <s v="South"/>
    <s v="OFF-AR-10003158"/>
    <x v="1"/>
    <x v="6"/>
    <s v="Fluorescent Highlighters by Dixon"/>
    <n v="15.92"/>
    <n v="5"/>
    <n v="0.2"/>
    <n v="2.786"/>
  </r>
  <r>
    <n v="7665"/>
    <s v="CA-2014-151967"/>
    <x v="68"/>
    <d v="2014-10-26T00:00:00"/>
    <x v="1"/>
    <s v="NB-18580"/>
    <s v="Nicole Brennan"/>
    <x v="1"/>
    <s v="United States"/>
    <x v="151"/>
    <x v="28"/>
    <n v="71111"/>
    <s v="South"/>
    <s v="FUR-FU-10000193"/>
    <x v="0"/>
    <x v="5"/>
    <s v="Tenex Chairmats For Use with Hard Floors"/>
    <n v="129.91999999999999"/>
    <n v="4"/>
    <n v="0"/>
    <n v="10.393599999999999"/>
  </r>
  <r>
    <n v="7666"/>
    <s v="US-2016-140158"/>
    <x v="964"/>
    <d v="2016-10-08T00:00:00"/>
    <x v="1"/>
    <s v="DR-12940"/>
    <s v="Daniel Raglin"/>
    <x v="2"/>
    <s v="United States"/>
    <x v="205"/>
    <x v="34"/>
    <n v="2908"/>
    <s v="East"/>
    <s v="OFF-BI-10000977"/>
    <x v="1"/>
    <x v="8"/>
    <s v="Ibico Plastic Spiral Binding Combs"/>
    <n v="30.4"/>
    <n v="1"/>
    <n v="0"/>
    <n v="13.984"/>
  </r>
  <r>
    <n v="7667"/>
    <s v="US-2016-140158"/>
    <x v="964"/>
    <d v="2016-10-08T00:00:00"/>
    <x v="1"/>
    <s v="DR-12940"/>
    <s v="Daniel Raglin"/>
    <x v="2"/>
    <s v="United States"/>
    <x v="205"/>
    <x v="34"/>
    <n v="2908"/>
    <s v="East"/>
    <s v="TEC-CO-10001449"/>
    <x v="2"/>
    <x v="16"/>
    <s v="Hewlett Packard LaserJet 3310 Copier"/>
    <n v="5399.91"/>
    <n v="9"/>
    <n v="0"/>
    <n v="2591.9567999999999"/>
  </r>
  <r>
    <n v="7668"/>
    <s v="US-2016-140158"/>
    <x v="964"/>
    <d v="2016-10-08T00:00:00"/>
    <x v="1"/>
    <s v="DR-12940"/>
    <s v="Daniel Raglin"/>
    <x v="2"/>
    <s v="United States"/>
    <x v="205"/>
    <x v="34"/>
    <n v="2908"/>
    <s v="East"/>
    <s v="OFF-ST-10000136"/>
    <x v="1"/>
    <x v="4"/>
    <s v="Letter Size File"/>
    <n v="119.1"/>
    <n v="3"/>
    <n v="0"/>
    <n v="34.539000000000001"/>
  </r>
  <r>
    <n v="7669"/>
    <s v="CA-2015-130974"/>
    <x v="154"/>
    <d v="2015-11-29T00:00:00"/>
    <x v="0"/>
    <s v="MA-17560"/>
    <s v="Matt Abelman"/>
    <x v="2"/>
    <s v="United States"/>
    <x v="231"/>
    <x v="31"/>
    <n v="2149"/>
    <s v="East"/>
    <s v="OFF-PA-10000743"/>
    <x v="1"/>
    <x v="10"/>
    <s v="Xerox 1977"/>
    <n v="40.08"/>
    <n v="6"/>
    <n v="0"/>
    <n v="19.238399999999999"/>
  </r>
  <r>
    <n v="7670"/>
    <s v="CA-2015-130974"/>
    <x v="154"/>
    <d v="2015-11-29T00:00:00"/>
    <x v="0"/>
    <s v="MA-17560"/>
    <s v="Matt Abelman"/>
    <x v="2"/>
    <s v="United States"/>
    <x v="231"/>
    <x v="31"/>
    <n v="2149"/>
    <s v="East"/>
    <s v="OFF-PA-10001019"/>
    <x v="1"/>
    <x v="10"/>
    <s v="Xerox 1884"/>
    <n v="59.94"/>
    <n v="3"/>
    <n v="0"/>
    <n v="28.171800000000001"/>
  </r>
  <r>
    <n v="7671"/>
    <s v="CA-2015-130974"/>
    <x v="154"/>
    <d v="2015-11-29T00:00:00"/>
    <x v="0"/>
    <s v="MA-17560"/>
    <s v="Matt Abelman"/>
    <x v="2"/>
    <s v="United States"/>
    <x v="231"/>
    <x v="31"/>
    <n v="2149"/>
    <s v="East"/>
    <s v="TEC-AC-10003095"/>
    <x v="2"/>
    <x v="11"/>
    <s v="Logitech G35 7.1-Channel Surround Sound Headset"/>
    <n v="259.98"/>
    <n v="2"/>
    <n v="0"/>
    <n v="88.393199999999993"/>
  </r>
  <r>
    <n v="7672"/>
    <s v="CA-2015-130974"/>
    <x v="154"/>
    <d v="2015-11-29T00:00:00"/>
    <x v="0"/>
    <s v="MA-17560"/>
    <s v="Matt Abelman"/>
    <x v="2"/>
    <s v="United States"/>
    <x v="231"/>
    <x v="31"/>
    <n v="2149"/>
    <s v="East"/>
    <s v="FUR-BO-10002916"/>
    <x v="0"/>
    <x v="0"/>
    <s v="Rush Hierlooms Collection 1&quot; Thick Stackable Bookcases"/>
    <n v="170.98"/>
    <n v="1"/>
    <n v="0"/>
    <n v="32.486199999999997"/>
  </r>
  <r>
    <n v="7673"/>
    <s v="CA-2015-130974"/>
    <x v="154"/>
    <d v="2015-11-29T00:00:00"/>
    <x v="0"/>
    <s v="MA-17560"/>
    <s v="Matt Abelman"/>
    <x v="2"/>
    <s v="United States"/>
    <x v="231"/>
    <x v="31"/>
    <n v="2149"/>
    <s v="East"/>
    <s v="FUR-FU-10002506"/>
    <x v="0"/>
    <x v="5"/>
    <s v="Tensor &quot;Hersey Kiss&quot; Styled Floor Lamp"/>
    <n v="38.97"/>
    <n v="3"/>
    <n v="0"/>
    <n v="4.6764000000000001"/>
  </r>
  <r>
    <n v="7674"/>
    <s v="CA-2015-130974"/>
    <x v="154"/>
    <d v="2015-11-29T00:00:00"/>
    <x v="0"/>
    <s v="MA-17560"/>
    <s v="Matt Abelman"/>
    <x v="2"/>
    <s v="United States"/>
    <x v="231"/>
    <x v="31"/>
    <n v="2149"/>
    <s v="East"/>
    <s v="OFF-PA-10003823"/>
    <x v="1"/>
    <x v="10"/>
    <s v="Xerox 197"/>
    <n v="154.9"/>
    <n v="5"/>
    <n v="0"/>
    <n v="69.704999999999998"/>
  </r>
  <r>
    <n v="7675"/>
    <s v="CA-2015-130974"/>
    <x v="154"/>
    <d v="2015-11-29T00:00:00"/>
    <x v="0"/>
    <s v="MA-17560"/>
    <s v="Matt Abelman"/>
    <x v="2"/>
    <s v="United States"/>
    <x v="231"/>
    <x v="31"/>
    <n v="2149"/>
    <s v="East"/>
    <s v="FUR-TA-10004619"/>
    <x v="0"/>
    <x v="3"/>
    <s v="Hon Non-Folding Utility Tables"/>
    <n v="446.06799999999998"/>
    <n v="4"/>
    <n v="0.3"/>
    <n v="0"/>
  </r>
  <r>
    <n v="7676"/>
    <s v="CA-2017-133487"/>
    <x v="636"/>
    <d v="2017-05-09T00:00:00"/>
    <x v="0"/>
    <s v="TS-21655"/>
    <s v="Trudy Schmidt"/>
    <x v="0"/>
    <s v="United States"/>
    <x v="277"/>
    <x v="1"/>
    <n v="91730"/>
    <s v="West"/>
    <s v="OFF-AP-10001271"/>
    <x v="1"/>
    <x v="9"/>
    <s v="Eureka The Boss Cordless Rechargeable Stick Vac"/>
    <n v="152.94"/>
    <n v="3"/>
    <n v="0"/>
    <n v="41.293799999999997"/>
  </r>
  <r>
    <n v="7677"/>
    <s v="CA-2014-142951"/>
    <x v="1169"/>
    <d v="2014-10-08T00:00:00"/>
    <x v="3"/>
    <s v="JG-15115"/>
    <s v="Jack Garza"/>
    <x v="0"/>
    <s v="United States"/>
    <x v="35"/>
    <x v="3"/>
    <n v="28205"/>
    <s v="South"/>
    <s v="TEC-AC-10002331"/>
    <x v="2"/>
    <x v="11"/>
    <s v="Maxell 74 Minute CDR, 10/Pack"/>
    <n v="23.472000000000001"/>
    <n v="3"/>
    <n v="0.2"/>
    <n v="4.9878"/>
  </r>
  <r>
    <n v="7678"/>
    <s v="CA-2014-133592"/>
    <x v="520"/>
    <d v="2015-01-07T00:00:00"/>
    <x v="1"/>
    <s v="KM-16375"/>
    <s v="Katherine Murray"/>
    <x v="2"/>
    <s v="United States"/>
    <x v="205"/>
    <x v="34"/>
    <n v="2908"/>
    <s v="East"/>
    <s v="OFF-PA-10003228"/>
    <x v="1"/>
    <x v="10"/>
    <s v="Xerox 1917"/>
    <n v="195.64"/>
    <n v="4"/>
    <n v="0"/>
    <n v="91.950800000000001"/>
  </r>
  <r>
    <n v="7679"/>
    <s v="CA-2014-133592"/>
    <x v="520"/>
    <d v="2015-01-07T00:00:00"/>
    <x v="1"/>
    <s v="KM-16375"/>
    <s v="Katherine Murray"/>
    <x v="2"/>
    <s v="United States"/>
    <x v="205"/>
    <x v="34"/>
    <n v="2908"/>
    <s v="East"/>
    <s v="OFF-PA-10002586"/>
    <x v="1"/>
    <x v="10"/>
    <s v="Xerox 1970"/>
    <n v="14.94"/>
    <n v="3"/>
    <n v="0"/>
    <n v="7.0217999999999998"/>
  </r>
  <r>
    <n v="7680"/>
    <s v="CA-2014-133592"/>
    <x v="520"/>
    <d v="2015-01-07T00:00:00"/>
    <x v="1"/>
    <s v="KM-16375"/>
    <s v="Katherine Murray"/>
    <x v="2"/>
    <s v="United States"/>
    <x v="205"/>
    <x v="34"/>
    <n v="2908"/>
    <s v="East"/>
    <s v="TEC-AC-10002049"/>
    <x v="2"/>
    <x v="11"/>
    <s v="Plantronics Savi W720 Multi-Device Wireless Headset System"/>
    <n v="1687.8"/>
    <n v="4"/>
    <n v="0"/>
    <n v="742.63199999999995"/>
  </r>
  <r>
    <n v="7681"/>
    <s v="CA-2014-133592"/>
    <x v="520"/>
    <d v="2015-01-07T00:00:00"/>
    <x v="1"/>
    <s v="KM-16375"/>
    <s v="Katherine Murray"/>
    <x v="2"/>
    <s v="United States"/>
    <x v="205"/>
    <x v="34"/>
    <n v="2908"/>
    <s v="East"/>
    <s v="FUR-BO-10000362"/>
    <x v="0"/>
    <x v="0"/>
    <s v="Sauder Inglewood Library Bookcases"/>
    <n v="341.96"/>
    <n v="2"/>
    <n v="0"/>
    <n v="78.650800000000004"/>
  </r>
  <r>
    <n v="7682"/>
    <s v="CA-2014-133592"/>
    <x v="520"/>
    <d v="2015-01-07T00:00:00"/>
    <x v="1"/>
    <s v="KM-16375"/>
    <s v="Katherine Murray"/>
    <x v="2"/>
    <s v="United States"/>
    <x v="205"/>
    <x v="34"/>
    <n v="2908"/>
    <s v="East"/>
    <s v="FUR-CH-10004218"/>
    <x v="0"/>
    <x v="1"/>
    <s v="Global Fabric Manager's Chair, Dark Gray"/>
    <n v="605.88"/>
    <n v="6"/>
    <n v="0"/>
    <n v="151.47"/>
  </r>
  <r>
    <n v="7683"/>
    <s v="CA-2015-120782"/>
    <x v="152"/>
    <d v="2015-05-01T00:00:00"/>
    <x v="2"/>
    <s v="SD-20485"/>
    <s v="Shirley Daniels"/>
    <x v="2"/>
    <s v="United States"/>
    <x v="297"/>
    <x v="12"/>
    <n v="48640"/>
    <s v="Central"/>
    <s v="OFF-AP-10003779"/>
    <x v="1"/>
    <x v="9"/>
    <s v="Kensington 7 Outlet MasterPiece Power Center with Fax/Phone Line Protection"/>
    <n v="186.732"/>
    <n v="1"/>
    <n v="0.1"/>
    <n v="41.496000000000002"/>
  </r>
  <r>
    <n v="7684"/>
    <s v="CA-2015-120782"/>
    <x v="152"/>
    <d v="2015-05-01T00:00:00"/>
    <x v="2"/>
    <s v="SD-20485"/>
    <s v="Shirley Daniels"/>
    <x v="2"/>
    <s v="United States"/>
    <x v="297"/>
    <x v="12"/>
    <n v="48640"/>
    <s v="Central"/>
    <s v="OFF-BI-10003527"/>
    <x v="1"/>
    <x v="8"/>
    <s v="Fellowes PB500 Electric Punch Plastic Comb Binding Machine with Manual Bind"/>
    <n v="3812.97"/>
    <n v="3"/>
    <n v="0"/>
    <n v="1906.4849999999999"/>
  </r>
  <r>
    <n v="7685"/>
    <s v="CA-2015-116876"/>
    <x v="966"/>
    <d v="2015-02-21T00:00:00"/>
    <x v="1"/>
    <s v="TT-21070"/>
    <s v="Ted Trevino"/>
    <x v="0"/>
    <s v="United States"/>
    <x v="30"/>
    <x v="15"/>
    <n v="14609"/>
    <s v="East"/>
    <s v="OFF-BI-10002897"/>
    <x v="1"/>
    <x v="8"/>
    <s v="Black Avery Memo-Size 3-Ring Binder, 5 1/2&quot; x 8 1/2&quot;"/>
    <n v="26.423999999999999"/>
    <n v="9"/>
    <n v="0.2"/>
    <n v="9.5786999999999995"/>
  </r>
  <r>
    <n v="7686"/>
    <s v="CA-2015-116876"/>
    <x v="966"/>
    <d v="2015-02-21T00:00:00"/>
    <x v="1"/>
    <s v="TT-21070"/>
    <s v="Ted Trevino"/>
    <x v="0"/>
    <s v="United States"/>
    <x v="30"/>
    <x v="15"/>
    <n v="14609"/>
    <s v="East"/>
    <s v="TEC-PH-10002584"/>
    <x v="2"/>
    <x v="7"/>
    <s v="Samsung Galaxy S4"/>
    <n v="625.99"/>
    <n v="1"/>
    <n v="0"/>
    <n v="187.797"/>
  </r>
  <r>
    <n v="7687"/>
    <s v="CA-2016-169838"/>
    <x v="881"/>
    <d v="2016-11-29T00:00:00"/>
    <x v="1"/>
    <s v="BB-11545"/>
    <s v="Brenda Bowman"/>
    <x v="1"/>
    <s v="United States"/>
    <x v="25"/>
    <x v="12"/>
    <n v="49201"/>
    <s v="Central"/>
    <s v="FUR-TA-10001095"/>
    <x v="0"/>
    <x v="3"/>
    <s v="Chromcraft Round Conference Tables"/>
    <n v="1568.61"/>
    <n v="9"/>
    <n v="0"/>
    <n v="329.40809999999999"/>
  </r>
  <r>
    <n v="7688"/>
    <s v="CA-2016-169838"/>
    <x v="881"/>
    <d v="2016-11-29T00:00:00"/>
    <x v="1"/>
    <s v="BB-11545"/>
    <s v="Brenda Bowman"/>
    <x v="1"/>
    <s v="United States"/>
    <x v="25"/>
    <x v="12"/>
    <n v="49201"/>
    <s v="Central"/>
    <s v="OFF-BI-10004002"/>
    <x v="1"/>
    <x v="8"/>
    <s v="Wilson Jones International Size A4 Ring Binders"/>
    <n v="17.3"/>
    <n v="1"/>
    <n v="0"/>
    <n v="8.3040000000000003"/>
  </r>
  <r>
    <n v="7689"/>
    <s v="CA-2016-169838"/>
    <x v="881"/>
    <d v="2016-11-29T00:00:00"/>
    <x v="1"/>
    <s v="BB-11545"/>
    <s v="Brenda Bowman"/>
    <x v="1"/>
    <s v="United States"/>
    <x v="25"/>
    <x v="12"/>
    <n v="49201"/>
    <s v="Central"/>
    <s v="TEC-AC-10004518"/>
    <x v="2"/>
    <x v="11"/>
    <s v="Memorex Mini Travel Drive 32 GB USB 2.0 Flash Drive"/>
    <n v="160"/>
    <n v="8"/>
    <n v="0"/>
    <n v="62.4"/>
  </r>
  <r>
    <n v="7690"/>
    <s v="US-2017-128951"/>
    <x v="663"/>
    <d v="2017-07-17T00:00:00"/>
    <x v="2"/>
    <s v="RS-19420"/>
    <s v="Ricardo Sperren"/>
    <x v="1"/>
    <s v="United States"/>
    <x v="244"/>
    <x v="17"/>
    <n v="23434"/>
    <s v="South"/>
    <s v="OFF-AP-10002191"/>
    <x v="1"/>
    <x v="9"/>
    <s v="Belkin 8 Outlet SurgeMaster II Gold Surge Protector"/>
    <n v="179.94"/>
    <n v="3"/>
    <n v="0"/>
    <n v="50.383200000000002"/>
  </r>
  <r>
    <n v="7691"/>
    <s v="US-2017-128951"/>
    <x v="663"/>
    <d v="2017-07-17T00:00:00"/>
    <x v="2"/>
    <s v="RS-19420"/>
    <s v="Ricardo Sperren"/>
    <x v="1"/>
    <s v="United States"/>
    <x v="244"/>
    <x v="17"/>
    <n v="23434"/>
    <s v="South"/>
    <s v="FUR-TA-10004575"/>
    <x v="0"/>
    <x v="3"/>
    <s v="Hon 5100 Series Wood Tables"/>
    <n v="872.94"/>
    <n v="3"/>
    <n v="0"/>
    <n v="157.1292"/>
  </r>
  <r>
    <n v="7692"/>
    <s v="US-2017-128951"/>
    <x v="663"/>
    <d v="2017-07-17T00:00:00"/>
    <x v="2"/>
    <s v="RS-19420"/>
    <s v="Ricardo Sperren"/>
    <x v="1"/>
    <s v="United States"/>
    <x v="244"/>
    <x v="17"/>
    <n v="23434"/>
    <s v="South"/>
    <s v="OFF-PA-10003177"/>
    <x v="1"/>
    <x v="10"/>
    <s v="Xerox 1999"/>
    <n v="12.96"/>
    <n v="2"/>
    <n v="0"/>
    <n v="6.2207999999999997"/>
  </r>
  <r>
    <n v="7693"/>
    <s v="CA-2014-102330"/>
    <x v="282"/>
    <d v="2015-01-03T00:00:00"/>
    <x v="1"/>
    <s v="AI-10855"/>
    <s v="Arianne Irving"/>
    <x v="0"/>
    <s v="United States"/>
    <x v="71"/>
    <x v="1"/>
    <n v="94513"/>
    <s v="West"/>
    <s v="OFF-LA-10003923"/>
    <x v="1"/>
    <x v="2"/>
    <s v="Alphabetical Labels for Top Tab Filing"/>
    <n v="88.8"/>
    <n v="6"/>
    <n v="0"/>
    <n v="44.4"/>
  </r>
  <r>
    <n v="7694"/>
    <s v="CA-2014-102330"/>
    <x v="282"/>
    <d v="2015-01-03T00:00:00"/>
    <x v="1"/>
    <s v="AI-10855"/>
    <s v="Arianne Irving"/>
    <x v="0"/>
    <s v="United States"/>
    <x v="71"/>
    <x v="1"/>
    <n v="94513"/>
    <s v="West"/>
    <s v="TEC-PH-10001051"/>
    <x v="2"/>
    <x v="7"/>
    <s v="HTC One"/>
    <n v="319.96800000000002"/>
    <n v="4"/>
    <n v="0.2"/>
    <n v="35.996400000000001"/>
  </r>
  <r>
    <n v="7695"/>
    <s v="CA-2016-118899"/>
    <x v="554"/>
    <d v="2016-03-22T00:00:00"/>
    <x v="3"/>
    <s v="MC-17275"/>
    <s v="Marc Crier"/>
    <x v="0"/>
    <s v="United States"/>
    <x v="4"/>
    <x v="4"/>
    <n v="98103"/>
    <s v="West"/>
    <s v="FUR-CH-10004754"/>
    <x v="0"/>
    <x v="1"/>
    <s v="Global Stack Chair with Arms, Black"/>
    <n v="167.88800000000001"/>
    <n v="7"/>
    <n v="0.2"/>
    <n v="14.690200000000001"/>
  </r>
  <r>
    <n v="7696"/>
    <s v="CA-2017-107958"/>
    <x v="1170"/>
    <d v="2017-07-05T00:00:00"/>
    <x v="2"/>
    <s v="AH-10120"/>
    <s v="Adrian Hane"/>
    <x v="2"/>
    <s v="United States"/>
    <x v="12"/>
    <x v="5"/>
    <n v="77036"/>
    <s v="Central"/>
    <s v="OFF-PA-10000357"/>
    <x v="1"/>
    <x v="10"/>
    <s v="White Dual Perf Computer Printout Paper, 2700 Sheets, 1 Part, Heavyweight, 20 lbs., 14 7/8 x 11"/>
    <n v="163.96"/>
    <n v="5"/>
    <n v="0.2"/>
    <n v="59.435499999999998"/>
  </r>
  <r>
    <n v="7697"/>
    <s v="CA-2017-107958"/>
    <x v="1170"/>
    <d v="2017-07-05T00:00:00"/>
    <x v="2"/>
    <s v="AH-10120"/>
    <s v="Adrian Hane"/>
    <x v="2"/>
    <s v="United States"/>
    <x v="12"/>
    <x v="5"/>
    <n v="77036"/>
    <s v="Central"/>
    <s v="OFF-BI-10001787"/>
    <x v="1"/>
    <x v="8"/>
    <s v="Wilson Jones Four-Pocket Poly Binders"/>
    <n v="5.2320000000000002"/>
    <n v="4"/>
    <n v="0.8"/>
    <n v="-8.1096000000000004"/>
  </r>
  <r>
    <n v="7698"/>
    <s v="CA-2017-151799"/>
    <x v="817"/>
    <d v="2017-12-18T00:00:00"/>
    <x v="1"/>
    <s v="BF-11170"/>
    <s v="Ben Ferrer"/>
    <x v="2"/>
    <s v="United States"/>
    <x v="104"/>
    <x v="31"/>
    <n v="1841"/>
    <s v="East"/>
    <s v="TEC-CO-10002313"/>
    <x v="2"/>
    <x v="16"/>
    <s v="Canon PC1080F Personal Copier"/>
    <n v="1199.98"/>
    <n v="2"/>
    <n v="0"/>
    <n v="467.99220000000003"/>
  </r>
  <r>
    <n v="7699"/>
    <s v="CA-2017-151799"/>
    <x v="817"/>
    <d v="2017-12-18T00:00:00"/>
    <x v="1"/>
    <s v="BF-11170"/>
    <s v="Ben Ferrer"/>
    <x v="2"/>
    <s v="United States"/>
    <x v="104"/>
    <x v="31"/>
    <n v="1841"/>
    <s v="East"/>
    <s v="OFF-ST-10002790"/>
    <x v="1"/>
    <x v="4"/>
    <s v="Safco Industrial Shelving"/>
    <n v="73.849999999999994"/>
    <n v="1"/>
    <n v="0"/>
    <n v="2.2155"/>
  </r>
  <r>
    <n v="7700"/>
    <s v="CA-2017-151799"/>
    <x v="817"/>
    <d v="2017-12-18T00:00:00"/>
    <x v="1"/>
    <s v="BF-11170"/>
    <s v="Ben Ferrer"/>
    <x v="2"/>
    <s v="United States"/>
    <x v="104"/>
    <x v="31"/>
    <n v="1841"/>
    <s v="East"/>
    <s v="OFF-SU-10001664"/>
    <x v="1"/>
    <x v="14"/>
    <s v="Acme Office Executive Series Stainless Steel Trimmers"/>
    <n v="25.71"/>
    <n v="3"/>
    <n v="0"/>
    <n v="6.6845999999999997"/>
  </r>
  <r>
    <n v="7701"/>
    <s v="CA-2017-151799"/>
    <x v="817"/>
    <d v="2017-12-18T00:00:00"/>
    <x v="1"/>
    <s v="BF-11170"/>
    <s v="Ben Ferrer"/>
    <x v="2"/>
    <s v="United States"/>
    <x v="104"/>
    <x v="31"/>
    <n v="1841"/>
    <s v="East"/>
    <s v="OFF-FA-10001332"/>
    <x v="1"/>
    <x v="13"/>
    <s v="Acco Banker's Clasps, 5 3/4&quot;-Long"/>
    <n v="17.28"/>
    <n v="6"/>
    <n v="0"/>
    <n v="8.1216000000000008"/>
  </r>
  <r>
    <n v="7702"/>
    <s v="CA-2017-151799"/>
    <x v="817"/>
    <d v="2017-12-18T00:00:00"/>
    <x v="1"/>
    <s v="BF-11170"/>
    <s v="Ben Ferrer"/>
    <x v="2"/>
    <s v="United States"/>
    <x v="104"/>
    <x v="31"/>
    <n v="1841"/>
    <s v="East"/>
    <s v="FUR-TA-10003473"/>
    <x v="0"/>
    <x v="3"/>
    <s v="Bretford Rectangular Conference Table Tops"/>
    <n v="526.58199999999999"/>
    <n v="2"/>
    <n v="0.3"/>
    <n v="-52.658200000000001"/>
  </r>
  <r>
    <n v="7703"/>
    <s v="CA-2016-114601"/>
    <x v="370"/>
    <d v="2016-09-02T00:00:00"/>
    <x v="1"/>
    <s v="AA-10480"/>
    <s v="Andrew Allen"/>
    <x v="0"/>
    <s v="United States"/>
    <x v="66"/>
    <x v="12"/>
    <n v="48234"/>
    <s v="Central"/>
    <s v="OFF-PA-10000605"/>
    <x v="1"/>
    <x v="10"/>
    <s v="Xerox 1950"/>
    <n v="11.56"/>
    <n v="2"/>
    <n v="0"/>
    <n v="5.6643999999999997"/>
  </r>
  <r>
    <n v="7704"/>
    <s v="CA-2016-114601"/>
    <x v="370"/>
    <d v="2016-09-02T00:00:00"/>
    <x v="1"/>
    <s v="AA-10480"/>
    <s v="Andrew Allen"/>
    <x v="0"/>
    <s v="United States"/>
    <x v="66"/>
    <x v="12"/>
    <n v="48234"/>
    <s v="Central"/>
    <s v="TEC-PH-10002170"/>
    <x v="2"/>
    <x v="7"/>
    <s v="ClearSounds CSC500 Amplified Spirit Phone Corded phone"/>
    <n v="209.97"/>
    <n v="3"/>
    <n v="0"/>
    <n v="58.791600000000003"/>
  </r>
  <r>
    <n v="7705"/>
    <s v="CA-2016-114601"/>
    <x v="370"/>
    <d v="2016-09-02T00:00:00"/>
    <x v="1"/>
    <s v="AA-10480"/>
    <s v="Andrew Allen"/>
    <x v="0"/>
    <s v="United States"/>
    <x v="66"/>
    <x v="12"/>
    <n v="48234"/>
    <s v="Central"/>
    <s v="FUR-TA-10004147"/>
    <x v="0"/>
    <x v="3"/>
    <s v="Hon 4060 Series Tables"/>
    <n v="447.84"/>
    <n v="4"/>
    <n v="0"/>
    <n v="98.524799999999999"/>
  </r>
  <r>
    <n v="7706"/>
    <s v="CA-2016-114601"/>
    <x v="370"/>
    <d v="2016-09-02T00:00:00"/>
    <x v="1"/>
    <s v="AA-10480"/>
    <s v="Andrew Allen"/>
    <x v="0"/>
    <s v="United States"/>
    <x v="66"/>
    <x v="12"/>
    <n v="48234"/>
    <s v="Central"/>
    <s v="TEC-AC-10003911"/>
    <x v="2"/>
    <x v="11"/>
    <s v="NETGEAR AC1750 Dual Band Gigabit Smart WiFi Router"/>
    <n v="479.97"/>
    <n v="3"/>
    <n v="0"/>
    <n v="163.18979999999999"/>
  </r>
  <r>
    <n v="7707"/>
    <s v="CA-2016-114601"/>
    <x v="370"/>
    <d v="2016-09-02T00:00:00"/>
    <x v="1"/>
    <s v="AA-10480"/>
    <s v="Andrew Allen"/>
    <x v="0"/>
    <s v="United States"/>
    <x v="66"/>
    <x v="12"/>
    <n v="48234"/>
    <s v="Central"/>
    <s v="OFF-AR-10002578"/>
    <x v="1"/>
    <x v="6"/>
    <s v="Newell 335"/>
    <n v="8.64"/>
    <n v="3"/>
    <n v="0"/>
    <n v="2.5055999999999998"/>
  </r>
  <r>
    <n v="7708"/>
    <s v="CA-2017-100237"/>
    <x v="453"/>
    <d v="2017-10-19T00:00:00"/>
    <x v="1"/>
    <s v="SV-20815"/>
    <s v="Stuart Van"/>
    <x v="1"/>
    <s v="United States"/>
    <x v="11"/>
    <x v="7"/>
    <n v="84057"/>
    <s v="West"/>
    <s v="OFF-AR-10001761"/>
    <x v="1"/>
    <x v="6"/>
    <s v="Avery Hi-Liter Smear-Safe Highlighters"/>
    <n v="11.68"/>
    <n v="2"/>
    <n v="0"/>
    <n v="4.2047999999999996"/>
  </r>
  <r>
    <n v="7709"/>
    <s v="CA-2014-139542"/>
    <x v="1089"/>
    <d v="2014-10-29T00:00:00"/>
    <x v="1"/>
    <s v="EH-14185"/>
    <s v="Evan Henry"/>
    <x v="0"/>
    <s v="United States"/>
    <x v="10"/>
    <x v="9"/>
    <n v="19120"/>
    <s v="East"/>
    <s v="TEC-AC-10001553"/>
    <x v="2"/>
    <x v="11"/>
    <s v="Memorex 25GB 6X Branded Blu-Ray Recordable Disc, 15/Pack"/>
    <n v="40.776000000000003"/>
    <n v="3"/>
    <n v="0.2"/>
    <n v="0.50970000000000004"/>
  </r>
  <r>
    <n v="7710"/>
    <s v="CA-2014-139542"/>
    <x v="1089"/>
    <d v="2014-10-29T00:00:00"/>
    <x v="1"/>
    <s v="EH-14185"/>
    <s v="Evan Henry"/>
    <x v="0"/>
    <s v="United States"/>
    <x v="10"/>
    <x v="9"/>
    <n v="19120"/>
    <s v="East"/>
    <s v="OFF-BI-10000309"/>
    <x v="1"/>
    <x v="8"/>
    <s v="GBC Twin Loop Wire Binding Elements, 9/16&quot; Spine, Black"/>
    <n v="13.698"/>
    <n v="3"/>
    <n v="0.7"/>
    <n v="-9.5885999999999996"/>
  </r>
  <r>
    <n v="7711"/>
    <s v="US-2015-142811"/>
    <x v="788"/>
    <d v="2015-04-07T00:00:00"/>
    <x v="1"/>
    <s v="JL-15850"/>
    <s v="John Lucas"/>
    <x v="0"/>
    <s v="United States"/>
    <x v="123"/>
    <x v="16"/>
    <n v="85204"/>
    <s v="West"/>
    <s v="TEC-PH-10003095"/>
    <x v="2"/>
    <x v="7"/>
    <s v="Samsung HM1900 Bluetooth Headset"/>
    <n v="87.8"/>
    <n v="5"/>
    <n v="0.2"/>
    <n v="32.924999999999997"/>
  </r>
  <r>
    <n v="7712"/>
    <s v="CA-2017-139353"/>
    <x v="960"/>
    <d v="2017-10-30T00:00:00"/>
    <x v="0"/>
    <s v="JM-15250"/>
    <s v="Janet Martin"/>
    <x v="0"/>
    <s v="United States"/>
    <x v="115"/>
    <x v="3"/>
    <n v="28314"/>
    <s v="South"/>
    <s v="FUR-FU-10001876"/>
    <x v="0"/>
    <x v="5"/>
    <s v="Computer Room Manger, 14&quot;"/>
    <n v="77.951999999999998"/>
    <n v="3"/>
    <n v="0.2"/>
    <n v="15.590400000000001"/>
  </r>
  <r>
    <n v="7713"/>
    <s v="CA-2017-139353"/>
    <x v="960"/>
    <d v="2017-10-30T00:00:00"/>
    <x v="0"/>
    <s v="JM-15250"/>
    <s v="Janet Martin"/>
    <x v="0"/>
    <s v="United States"/>
    <x v="115"/>
    <x v="3"/>
    <n v="28314"/>
    <s v="South"/>
    <s v="OFF-ST-10001522"/>
    <x v="1"/>
    <x v="4"/>
    <s v="Gould Plastics 18-Pocket Panel Bin, 34w x 5-1/4d x 20-1/2h"/>
    <n v="147.184"/>
    <n v="2"/>
    <n v="0.2"/>
    <n v="-29.436800000000002"/>
  </r>
  <r>
    <n v="7714"/>
    <s v="CA-2017-139353"/>
    <x v="960"/>
    <d v="2017-10-30T00:00:00"/>
    <x v="0"/>
    <s v="JM-15250"/>
    <s v="Janet Martin"/>
    <x v="0"/>
    <s v="United States"/>
    <x v="115"/>
    <x v="3"/>
    <n v="28314"/>
    <s v="South"/>
    <s v="OFF-PA-10000300"/>
    <x v="1"/>
    <x v="10"/>
    <s v="Xerox 1936"/>
    <n v="47.951999999999998"/>
    <n v="3"/>
    <n v="0.2"/>
    <n v="16.183800000000002"/>
  </r>
  <r>
    <n v="7715"/>
    <s v="CA-2014-150203"/>
    <x v="29"/>
    <d v="2014-12-07T00:00:00"/>
    <x v="2"/>
    <s v="JB-15925"/>
    <s v="Joni Blumstein"/>
    <x v="0"/>
    <s v="United States"/>
    <x v="1"/>
    <x v="1"/>
    <n v="90032"/>
    <s v="West"/>
    <s v="OFF-AP-10001469"/>
    <x v="1"/>
    <x v="9"/>
    <s v="Fellowes 8 Outlet Superior Workstation Surge Protector"/>
    <n v="250.26"/>
    <n v="6"/>
    <n v="0"/>
    <n v="72.575400000000002"/>
  </r>
  <r>
    <n v="7716"/>
    <s v="US-2017-101518"/>
    <x v="132"/>
    <d v="2017-11-08T00:00:00"/>
    <x v="1"/>
    <s v="PB-19105"/>
    <s v="Peter Bühler"/>
    <x v="0"/>
    <s v="United States"/>
    <x v="10"/>
    <x v="9"/>
    <n v="19140"/>
    <s v="East"/>
    <s v="TEC-AC-10001553"/>
    <x v="2"/>
    <x v="11"/>
    <s v="Memorex 25GB 6X Branded Blu-Ray Recordable Disc, 15/Pack"/>
    <n v="40.776000000000003"/>
    <n v="3"/>
    <n v="0.2"/>
    <n v="0.50970000000000004"/>
  </r>
  <r>
    <n v="7717"/>
    <s v="CA-2015-149636"/>
    <x v="1171"/>
    <d v="2015-01-12T00:00:00"/>
    <x v="1"/>
    <s v="SP-20620"/>
    <s v="Stefania Perrino"/>
    <x v="1"/>
    <s v="United States"/>
    <x v="77"/>
    <x v="22"/>
    <n v="80906"/>
    <s v="West"/>
    <s v="OFF-PA-10004041"/>
    <x v="1"/>
    <x v="10"/>
    <s v="It's Hot Message Books with Stickers, 2 3/4&quot; x 5&quot;"/>
    <n v="29.6"/>
    <n v="5"/>
    <n v="0.2"/>
    <n v="9.25"/>
  </r>
  <r>
    <n v="7718"/>
    <s v="CA-2015-149636"/>
    <x v="1171"/>
    <d v="2015-01-12T00:00:00"/>
    <x v="1"/>
    <s v="SP-20620"/>
    <s v="Stefania Perrino"/>
    <x v="1"/>
    <s v="United States"/>
    <x v="77"/>
    <x v="22"/>
    <n v="80906"/>
    <s v="West"/>
    <s v="OFF-BI-10002764"/>
    <x v="1"/>
    <x v="8"/>
    <s v="Recycled Pressboard Report Cover with Reinforced Top Hinge"/>
    <n v="1.9379999999999999"/>
    <n v="2"/>
    <n v="0.7"/>
    <n v="-1.3566"/>
  </r>
  <r>
    <n v="7719"/>
    <s v="US-2017-146213"/>
    <x v="428"/>
    <d v="2017-09-14T00:00:00"/>
    <x v="1"/>
    <s v="MC-17605"/>
    <s v="Matt Connell"/>
    <x v="1"/>
    <s v="United States"/>
    <x v="1"/>
    <x v="1"/>
    <n v="90032"/>
    <s v="West"/>
    <s v="TEC-AC-10001114"/>
    <x v="2"/>
    <x v="11"/>
    <s v="Microsoft Wireless Mobile Mouse 4000"/>
    <n v="159.96"/>
    <n v="4"/>
    <n v="0"/>
    <n v="51.187199999999997"/>
  </r>
  <r>
    <n v="7720"/>
    <s v="CA-2015-108588"/>
    <x v="956"/>
    <d v="2015-01-10T00:00:00"/>
    <x v="1"/>
    <s v="BG-11695"/>
    <s v="Brooke Gillingham"/>
    <x v="1"/>
    <s v="United States"/>
    <x v="20"/>
    <x v="15"/>
    <n v="10009"/>
    <s v="East"/>
    <s v="OFF-AR-10001615"/>
    <x v="1"/>
    <x v="6"/>
    <s v="Newell 34"/>
    <n v="59.52"/>
    <n v="3"/>
    <n v="0"/>
    <n v="15.475199999999999"/>
  </r>
  <r>
    <n v="7721"/>
    <s v="CA-2015-108588"/>
    <x v="956"/>
    <d v="2015-01-10T00:00:00"/>
    <x v="1"/>
    <s v="BG-11695"/>
    <s v="Brooke Gillingham"/>
    <x v="1"/>
    <s v="United States"/>
    <x v="20"/>
    <x v="15"/>
    <n v="10009"/>
    <s v="East"/>
    <s v="OFF-EN-10000461"/>
    <x v="1"/>
    <x v="12"/>
    <s v="#10- 4 1/8&quot; x 9 1/2&quot; Recycled Envelopes"/>
    <n v="17.48"/>
    <n v="2"/>
    <n v="0"/>
    <n v="8.2156000000000002"/>
  </r>
  <r>
    <n v="7722"/>
    <s v="CA-2015-108588"/>
    <x v="956"/>
    <d v="2015-01-10T00:00:00"/>
    <x v="1"/>
    <s v="BG-11695"/>
    <s v="Brooke Gillingham"/>
    <x v="1"/>
    <s v="United States"/>
    <x v="20"/>
    <x v="15"/>
    <n v="10009"/>
    <s v="East"/>
    <s v="OFF-BI-10004506"/>
    <x v="1"/>
    <x v="8"/>
    <s v="Wilson Jones data.warehouse D-Ring Binders with DublLock"/>
    <n v="13.167999999999999"/>
    <n v="2"/>
    <n v="0.2"/>
    <n v="4.6087999999999996"/>
  </r>
  <r>
    <n v="7723"/>
    <s v="US-2017-138086"/>
    <x v="513"/>
    <d v="2017-04-20T00:00:00"/>
    <x v="1"/>
    <s v="JO-15550"/>
    <s v="Jesus Ocampo"/>
    <x v="2"/>
    <s v="United States"/>
    <x v="8"/>
    <x v="1"/>
    <n v="94109"/>
    <s v="West"/>
    <s v="OFF-AP-10000027"/>
    <x v="1"/>
    <x v="9"/>
    <s v="Hoover Commercial SteamVac"/>
    <n v="40.74"/>
    <n v="3"/>
    <n v="0"/>
    <n v="12.222"/>
  </r>
  <r>
    <n v="7724"/>
    <s v="CA-2015-139374"/>
    <x v="229"/>
    <d v="2015-09-14T00:00:00"/>
    <x v="1"/>
    <s v="AR-10345"/>
    <s v="Alex Russell"/>
    <x v="1"/>
    <s v="United States"/>
    <x v="89"/>
    <x v="5"/>
    <n v="78745"/>
    <s v="Central"/>
    <s v="FUR-CH-10003981"/>
    <x v="0"/>
    <x v="1"/>
    <s v="Global Commerce Series Low-Back Swivel/Tilt Chairs"/>
    <n v="179.886"/>
    <n v="1"/>
    <n v="0.3"/>
    <n v="-2.5697999999999999"/>
  </r>
  <r>
    <n v="7725"/>
    <s v="CA-2016-113978"/>
    <x v="477"/>
    <d v="2016-09-29T00:00:00"/>
    <x v="1"/>
    <s v="TS-21505"/>
    <s v="Tony Sayre"/>
    <x v="0"/>
    <s v="United States"/>
    <x v="138"/>
    <x v="24"/>
    <n v="44105"/>
    <s v="East"/>
    <s v="OFF-AP-10003849"/>
    <x v="1"/>
    <x v="9"/>
    <s v="Hoover Shoulder Vac Commercial Portable Vacuum"/>
    <n v="286.25599999999997"/>
    <n v="1"/>
    <n v="0.2"/>
    <n v="17.890999999999998"/>
  </r>
  <r>
    <n v="7726"/>
    <s v="CA-2016-113978"/>
    <x v="477"/>
    <d v="2016-09-29T00:00:00"/>
    <x v="1"/>
    <s v="TS-21505"/>
    <s v="Tony Sayre"/>
    <x v="0"/>
    <s v="United States"/>
    <x v="138"/>
    <x v="24"/>
    <n v="44105"/>
    <s v="East"/>
    <s v="OFF-ST-10004963"/>
    <x v="1"/>
    <x v="4"/>
    <s v="Eldon Gobal File Keepers"/>
    <n v="24.224"/>
    <n v="2"/>
    <n v="0.2"/>
    <n v="-4.8448000000000002"/>
  </r>
  <r>
    <n v="7727"/>
    <s v="CA-2016-113978"/>
    <x v="477"/>
    <d v="2016-09-29T00:00:00"/>
    <x v="1"/>
    <s v="TS-21505"/>
    <s v="Tony Sayre"/>
    <x v="0"/>
    <s v="United States"/>
    <x v="138"/>
    <x v="24"/>
    <n v="44105"/>
    <s v="East"/>
    <s v="OFF-ST-10002574"/>
    <x v="1"/>
    <x v="4"/>
    <s v="SAFCO Commercial Wire Shelving, Black"/>
    <n v="331.536"/>
    <n v="3"/>
    <n v="0.2"/>
    <n v="-82.884"/>
  </r>
  <r>
    <n v="7728"/>
    <s v="US-2015-150231"/>
    <x v="199"/>
    <d v="2015-03-20T00:00:00"/>
    <x v="0"/>
    <s v="JK-15640"/>
    <s v="Jim Kriz"/>
    <x v="2"/>
    <s v="United States"/>
    <x v="20"/>
    <x v="15"/>
    <n v="10009"/>
    <s v="East"/>
    <s v="OFF-AR-10001761"/>
    <x v="1"/>
    <x v="6"/>
    <s v="Avery Hi-Liter Smear-Safe Highlighters"/>
    <n v="17.52"/>
    <n v="3"/>
    <n v="0"/>
    <n v="6.3071999999999999"/>
  </r>
  <r>
    <n v="7729"/>
    <s v="CA-2016-106915"/>
    <x v="491"/>
    <d v="2016-12-02T00:00:00"/>
    <x v="1"/>
    <s v="GA-14515"/>
    <s v="George Ashbrook"/>
    <x v="0"/>
    <s v="United States"/>
    <x v="236"/>
    <x v="5"/>
    <n v="79907"/>
    <s v="Central"/>
    <s v="OFF-AR-10000716"/>
    <x v="1"/>
    <x v="6"/>
    <s v="DIXON Ticonderoga Erasable Checking Pencils"/>
    <n v="17.856000000000002"/>
    <n v="4"/>
    <n v="0.2"/>
    <n v="4.2408000000000001"/>
  </r>
  <r>
    <n v="7730"/>
    <s v="US-2016-109260"/>
    <x v="182"/>
    <d v="2016-10-01T00:00:00"/>
    <x v="1"/>
    <s v="TN-21040"/>
    <s v="Tanja Norvell"/>
    <x v="2"/>
    <s v="United States"/>
    <x v="315"/>
    <x v="2"/>
    <n v="32303"/>
    <s v="South"/>
    <s v="TEC-AC-10002637"/>
    <x v="2"/>
    <x v="11"/>
    <s v="Logitech VX Revolution Cordless Laser Mouse for Notebooks (Black)"/>
    <n v="431.976"/>
    <n v="3"/>
    <n v="0.2"/>
    <n v="-75.595799999999997"/>
  </r>
  <r>
    <n v="7731"/>
    <s v="CA-2017-104850"/>
    <x v="487"/>
    <d v="2017-06-19T00:00:00"/>
    <x v="1"/>
    <s v="TW-21025"/>
    <s v="Tamara Willingham"/>
    <x v="2"/>
    <s v="United States"/>
    <x v="4"/>
    <x v="4"/>
    <n v="98103"/>
    <s v="West"/>
    <s v="FUR-CH-10003774"/>
    <x v="0"/>
    <x v="1"/>
    <s v="Global Wood Trimmed Manager's Task Chair, Khaki"/>
    <n v="291.13600000000002"/>
    <n v="4"/>
    <n v="0.2"/>
    <n v="-25.474399999999999"/>
  </r>
  <r>
    <n v="7732"/>
    <s v="CA-2017-140508"/>
    <x v="65"/>
    <d v="2017-09-21T00:00:00"/>
    <x v="2"/>
    <s v="PA-19060"/>
    <s v="Pete Armstrong"/>
    <x v="2"/>
    <s v="United States"/>
    <x v="61"/>
    <x v="5"/>
    <n v="75220"/>
    <s v="Central"/>
    <s v="OFF-EN-10000927"/>
    <x v="1"/>
    <x v="12"/>
    <s v="Jet-Pak Recycled Peel 'N' Seal Padded Mailers"/>
    <n v="114.848"/>
    <n v="4"/>
    <n v="0.2"/>
    <n v="35.89"/>
  </r>
  <r>
    <n v="7733"/>
    <s v="CA-2017-143294"/>
    <x v="455"/>
    <d v="2017-06-08T00:00:00"/>
    <x v="1"/>
    <s v="JD-15790"/>
    <s v="John Dryer"/>
    <x v="0"/>
    <s v="United States"/>
    <x v="12"/>
    <x v="5"/>
    <n v="77070"/>
    <s v="Central"/>
    <s v="OFF-PA-10000743"/>
    <x v="1"/>
    <x v="10"/>
    <s v="Xerox 1977"/>
    <n v="10.688000000000001"/>
    <n v="2"/>
    <n v="0.2"/>
    <n v="3.7408000000000001"/>
  </r>
  <r>
    <n v="7734"/>
    <s v="CA-2016-165673"/>
    <x v="666"/>
    <d v="2016-05-19T00:00:00"/>
    <x v="0"/>
    <s v="MN-17935"/>
    <s v="Michael Nguyen"/>
    <x v="0"/>
    <s v="United States"/>
    <x v="24"/>
    <x v="24"/>
    <n v="45503"/>
    <s v="East"/>
    <s v="OFF-PA-10000697"/>
    <x v="1"/>
    <x v="10"/>
    <s v="TOPS Voice Message Log Book, Flash Format"/>
    <n v="15.231999999999999"/>
    <n v="4"/>
    <n v="0.2"/>
    <n v="5.5216000000000003"/>
  </r>
  <r>
    <n v="7735"/>
    <s v="CA-2017-134418"/>
    <x v="175"/>
    <d v="2017-09-20T00:00:00"/>
    <x v="1"/>
    <s v="GM-14500"/>
    <s v="Gene McClure"/>
    <x v="0"/>
    <s v="United States"/>
    <x v="4"/>
    <x v="4"/>
    <n v="98103"/>
    <s v="West"/>
    <s v="OFF-AR-10004441"/>
    <x v="1"/>
    <x v="6"/>
    <s v="BIC Brite Liner Highlighters"/>
    <n v="12.42"/>
    <n v="3"/>
    <n v="0"/>
    <n v="5.2164000000000001"/>
  </r>
  <r>
    <n v="7736"/>
    <s v="US-2016-106313"/>
    <x v="250"/>
    <d v="2016-08-26T00:00:00"/>
    <x v="1"/>
    <s v="DG-13300"/>
    <s v="Deirdre Greer"/>
    <x v="1"/>
    <s v="United States"/>
    <x v="4"/>
    <x v="4"/>
    <n v="98105"/>
    <s v="West"/>
    <s v="OFF-PA-10001870"/>
    <x v="1"/>
    <x v="10"/>
    <s v="Xerox 202"/>
    <n v="19.440000000000001"/>
    <n v="3"/>
    <n v="0"/>
    <n v="9.3312000000000008"/>
  </r>
  <r>
    <n v="7737"/>
    <s v="CA-2014-105872"/>
    <x v="992"/>
    <d v="2014-06-06T00:00:00"/>
    <x v="1"/>
    <s v="JG-15160"/>
    <s v="James Galang"/>
    <x v="0"/>
    <s v="United States"/>
    <x v="20"/>
    <x v="15"/>
    <n v="10024"/>
    <s v="East"/>
    <s v="OFF-BI-10003684"/>
    <x v="1"/>
    <x v="8"/>
    <s v="Wilson Jones Legal Size Ring Binders"/>
    <n v="70.367999999999995"/>
    <n v="4"/>
    <n v="0.2"/>
    <n v="26.388000000000002"/>
  </r>
  <r>
    <n v="7738"/>
    <s v="CA-2017-108287"/>
    <x v="404"/>
    <d v="2017-12-20T00:00:00"/>
    <x v="2"/>
    <s v="AG-10330"/>
    <s v="Alex Grayson"/>
    <x v="0"/>
    <s v="United States"/>
    <x v="35"/>
    <x v="3"/>
    <n v="28205"/>
    <s v="South"/>
    <s v="OFF-AR-10001315"/>
    <x v="1"/>
    <x v="6"/>
    <s v="Newell 310"/>
    <n v="12.672000000000001"/>
    <n v="9"/>
    <n v="0.2"/>
    <n v="1.4256"/>
  </r>
  <r>
    <n v="7739"/>
    <s v="CA-2017-141103"/>
    <x v="245"/>
    <d v="2017-08-06T00:00:00"/>
    <x v="1"/>
    <s v="JF-15355"/>
    <s v="Jay Fein"/>
    <x v="0"/>
    <s v="United States"/>
    <x v="248"/>
    <x v="39"/>
    <n v="21215"/>
    <s v="East"/>
    <s v="TEC-PH-10003589"/>
    <x v="2"/>
    <x v="7"/>
    <s v="invisibleSHIELD by ZAGG Smudge-Free Screen Protector"/>
    <n v="89.95"/>
    <n v="5"/>
    <n v="0"/>
    <n v="43.176000000000002"/>
  </r>
  <r>
    <n v="7740"/>
    <s v="CA-2014-154781"/>
    <x v="871"/>
    <d v="2014-11-26T00:00:00"/>
    <x v="1"/>
    <s v="SC-20680"/>
    <s v="Steve Carroll"/>
    <x v="2"/>
    <s v="United States"/>
    <x v="8"/>
    <x v="1"/>
    <n v="94110"/>
    <s v="West"/>
    <s v="OFF-PA-10001609"/>
    <x v="1"/>
    <x v="10"/>
    <s v="Tops Wirebound Message Log Books"/>
    <n v="6.58"/>
    <n v="2"/>
    <n v="0"/>
    <n v="3.0268000000000002"/>
  </r>
  <r>
    <n v="7741"/>
    <s v="CA-2014-154781"/>
    <x v="871"/>
    <d v="2014-11-26T00:00:00"/>
    <x v="1"/>
    <s v="SC-20680"/>
    <s v="Steve Carroll"/>
    <x v="2"/>
    <s v="United States"/>
    <x v="8"/>
    <x v="1"/>
    <n v="94110"/>
    <s v="West"/>
    <s v="TEC-AC-10000474"/>
    <x v="2"/>
    <x v="11"/>
    <s v="Kensington Expert Mouse Optical USB Trackball for PC or Mac"/>
    <n v="94.99"/>
    <n v="1"/>
    <n v="0"/>
    <n v="28.497"/>
  </r>
  <r>
    <n v="7742"/>
    <s v="CA-2015-147816"/>
    <x v="496"/>
    <d v="2015-09-26T00:00:00"/>
    <x v="0"/>
    <s v="CM-11935"/>
    <s v="Carlos Meador"/>
    <x v="0"/>
    <s v="United States"/>
    <x v="93"/>
    <x v="16"/>
    <n v="85705"/>
    <s v="West"/>
    <s v="TEC-PH-10003095"/>
    <x v="2"/>
    <x v="7"/>
    <s v="Samsung HM1900 Bluetooth Headset"/>
    <n v="35.119999999999997"/>
    <n v="2"/>
    <n v="0.2"/>
    <n v="13.17"/>
  </r>
  <r>
    <n v="7743"/>
    <s v="CA-2017-105326"/>
    <x v="648"/>
    <d v="2017-08-27T00:00:00"/>
    <x v="1"/>
    <s v="KT-16480"/>
    <s v="Kean Thornton"/>
    <x v="0"/>
    <s v="United States"/>
    <x v="1"/>
    <x v="1"/>
    <n v="90036"/>
    <s v="West"/>
    <s v="OFF-PA-10001639"/>
    <x v="1"/>
    <x v="10"/>
    <s v="Xerox 203"/>
    <n v="25.92"/>
    <n v="4"/>
    <n v="0"/>
    <n v="12.441599999999999"/>
  </r>
  <r>
    <n v="7744"/>
    <s v="CA-2016-133613"/>
    <x v="26"/>
    <d v="2016-06-22T00:00:00"/>
    <x v="1"/>
    <s v="CP-12340"/>
    <s v="Christine Phan"/>
    <x v="1"/>
    <s v="United States"/>
    <x v="416"/>
    <x v="29"/>
    <n v="6708"/>
    <s v="East"/>
    <s v="OFF-BI-10002003"/>
    <x v="1"/>
    <x v="8"/>
    <s v="Ibico Presentation Index for Binding Systems"/>
    <n v="7.96"/>
    <n v="2"/>
    <n v="0"/>
    <n v="3.7412000000000001"/>
  </r>
  <r>
    <n v="7745"/>
    <s v="CA-2016-133613"/>
    <x v="26"/>
    <d v="2016-06-22T00:00:00"/>
    <x v="1"/>
    <s v="CP-12340"/>
    <s v="Christine Phan"/>
    <x v="1"/>
    <s v="United States"/>
    <x v="416"/>
    <x v="29"/>
    <n v="6708"/>
    <s v="East"/>
    <s v="TEC-PH-10004539"/>
    <x v="2"/>
    <x v="7"/>
    <s v="Wireless Extenders zBoost YX545 SOHO Signal Booster"/>
    <n v="566.97"/>
    <n v="3"/>
    <n v="0"/>
    <n v="153.08189999999999"/>
  </r>
  <r>
    <n v="7746"/>
    <s v="CA-2016-133613"/>
    <x v="26"/>
    <d v="2016-06-22T00:00:00"/>
    <x v="1"/>
    <s v="CP-12340"/>
    <s v="Christine Phan"/>
    <x v="1"/>
    <s v="United States"/>
    <x v="416"/>
    <x v="29"/>
    <n v="6708"/>
    <s v="East"/>
    <s v="OFF-AR-10003829"/>
    <x v="1"/>
    <x v="6"/>
    <s v="Newell 35"/>
    <n v="9.84"/>
    <n v="3"/>
    <n v="0"/>
    <n v="2.8536000000000001"/>
  </r>
  <r>
    <n v="7747"/>
    <s v="CA-2015-109113"/>
    <x v="546"/>
    <d v="2015-12-23T00:00:00"/>
    <x v="1"/>
    <s v="EK-13795"/>
    <s v="Eileen Kiefer"/>
    <x v="2"/>
    <s v="United States"/>
    <x v="22"/>
    <x v="10"/>
    <n v="60610"/>
    <s v="Central"/>
    <s v="TEC-AC-10004761"/>
    <x v="2"/>
    <x v="11"/>
    <s v="Maxell 4.7GB DVD+RW 3/Pack"/>
    <n v="25.488"/>
    <n v="2"/>
    <n v="0.2"/>
    <n v="4.7789999999999999"/>
  </r>
  <r>
    <n v="7748"/>
    <s v="CA-2015-156153"/>
    <x v="70"/>
    <d v="2015-06-02T00:00:00"/>
    <x v="0"/>
    <s v="CW-11905"/>
    <s v="Carl Weiss"/>
    <x v="2"/>
    <s v="United States"/>
    <x v="85"/>
    <x v="15"/>
    <n v="11561"/>
    <s v="East"/>
    <s v="OFF-FA-10003472"/>
    <x v="1"/>
    <x v="13"/>
    <s v="Bagged Rubber Bands"/>
    <n v="7.56"/>
    <n v="6"/>
    <n v="0"/>
    <n v="0.3024"/>
  </r>
  <r>
    <n v="7749"/>
    <s v="CA-2015-133242"/>
    <x v="652"/>
    <d v="2015-06-24T00:00:00"/>
    <x v="1"/>
    <s v="KH-16510"/>
    <s v="Keith Herrera"/>
    <x v="0"/>
    <s v="United States"/>
    <x v="81"/>
    <x v="17"/>
    <n v="22204"/>
    <s v="South"/>
    <s v="FUR-FU-10003464"/>
    <x v="0"/>
    <x v="5"/>
    <s v="Seth Thomas 8 1/2&quot; Cubicle Clock"/>
    <n v="60.84"/>
    <n v="3"/>
    <n v="0"/>
    <n v="19.468800000000002"/>
  </r>
  <r>
    <n v="7750"/>
    <s v="CA-2015-133242"/>
    <x v="652"/>
    <d v="2015-06-24T00:00:00"/>
    <x v="1"/>
    <s v="KH-16510"/>
    <s v="Keith Herrera"/>
    <x v="0"/>
    <s v="United States"/>
    <x v="81"/>
    <x v="17"/>
    <n v="22204"/>
    <s v="South"/>
    <s v="OFF-ST-10003716"/>
    <x v="1"/>
    <x v="4"/>
    <s v="Tennsco Double-Tier Lockers"/>
    <n v="450.04"/>
    <n v="2"/>
    <n v="0"/>
    <n v="58.505200000000002"/>
  </r>
  <r>
    <n v="7751"/>
    <s v="CA-2015-133242"/>
    <x v="652"/>
    <d v="2015-06-24T00:00:00"/>
    <x v="1"/>
    <s v="KH-16510"/>
    <s v="Keith Herrera"/>
    <x v="0"/>
    <s v="United States"/>
    <x v="81"/>
    <x v="17"/>
    <n v="22204"/>
    <s v="South"/>
    <s v="OFF-BI-10004002"/>
    <x v="1"/>
    <x v="8"/>
    <s v="Wilson Jones International Size A4 Ring Binders"/>
    <n v="34.6"/>
    <n v="2"/>
    <n v="0"/>
    <n v="16.608000000000001"/>
  </r>
  <r>
    <n v="7752"/>
    <s v="CA-2015-133242"/>
    <x v="652"/>
    <d v="2015-06-24T00:00:00"/>
    <x v="1"/>
    <s v="KH-16510"/>
    <s v="Keith Herrera"/>
    <x v="0"/>
    <s v="United States"/>
    <x v="81"/>
    <x v="17"/>
    <n v="22204"/>
    <s v="South"/>
    <s v="TEC-PH-10002496"/>
    <x v="2"/>
    <x v="7"/>
    <s v="Cisco SPA301"/>
    <n v="467.97"/>
    <n v="3"/>
    <n v="0"/>
    <n v="140.39099999999999"/>
  </r>
  <r>
    <n v="7753"/>
    <s v="CA-2015-133242"/>
    <x v="652"/>
    <d v="2015-06-24T00:00:00"/>
    <x v="1"/>
    <s v="KH-16510"/>
    <s v="Keith Herrera"/>
    <x v="0"/>
    <s v="United States"/>
    <x v="81"/>
    <x v="17"/>
    <n v="22204"/>
    <s v="South"/>
    <s v="OFF-BI-10004826"/>
    <x v="1"/>
    <x v="8"/>
    <s v="JM Magazine Binder"/>
    <n v="33.020000000000003"/>
    <n v="2"/>
    <n v="0"/>
    <n v="15.849600000000001"/>
  </r>
  <r>
    <n v="7754"/>
    <s v="CA-2015-158323"/>
    <x v="672"/>
    <d v="2015-12-03T00:00:00"/>
    <x v="2"/>
    <s v="AB-10600"/>
    <s v="Ann Blume"/>
    <x v="1"/>
    <s v="United States"/>
    <x v="108"/>
    <x v="3"/>
    <n v="28540"/>
    <s v="South"/>
    <s v="FUR-FU-10001546"/>
    <x v="0"/>
    <x v="5"/>
    <s v="Dana Swing-Arm Lamps"/>
    <n v="17.088000000000001"/>
    <n v="2"/>
    <n v="0.2"/>
    <n v="1.0680000000000001"/>
  </r>
  <r>
    <n v="7755"/>
    <s v="CA-2015-161795"/>
    <x v="379"/>
    <d v="2015-12-23T00:00:00"/>
    <x v="0"/>
    <s v="AH-10075"/>
    <s v="Adam Hart"/>
    <x v="1"/>
    <s v="United States"/>
    <x v="38"/>
    <x v="24"/>
    <n v="43229"/>
    <s v="East"/>
    <s v="OFF-AR-10001919"/>
    <x v="1"/>
    <x v="6"/>
    <s v="OIC #2 Pencils, Medium Soft"/>
    <n v="3.008"/>
    <n v="2"/>
    <n v="0.2"/>
    <n v="0.33839999999999998"/>
  </r>
  <r>
    <n v="7756"/>
    <s v="CA-2017-100902"/>
    <x v="701"/>
    <d v="2017-11-21T00:00:00"/>
    <x v="1"/>
    <s v="CK-12595"/>
    <s v="Clytie Kelty"/>
    <x v="0"/>
    <s v="United States"/>
    <x v="35"/>
    <x v="3"/>
    <n v="28205"/>
    <s v="South"/>
    <s v="OFF-PA-10002558"/>
    <x v="1"/>
    <x v="10"/>
    <s v="Xerox 1938"/>
    <n v="268.24"/>
    <n v="7"/>
    <n v="0.2"/>
    <n v="93.884"/>
  </r>
  <r>
    <n v="7757"/>
    <s v="CA-2017-100902"/>
    <x v="701"/>
    <d v="2017-11-21T00:00:00"/>
    <x v="1"/>
    <s v="CK-12595"/>
    <s v="Clytie Kelty"/>
    <x v="0"/>
    <s v="United States"/>
    <x v="35"/>
    <x v="3"/>
    <n v="28205"/>
    <s v="South"/>
    <s v="TEC-AC-10003174"/>
    <x v="2"/>
    <x v="11"/>
    <s v="Plantronics S12 Corded Telephone Headset System"/>
    <n v="431.16"/>
    <n v="5"/>
    <n v="0.2"/>
    <n v="107.79"/>
  </r>
  <r>
    <n v="7758"/>
    <s v="CA-2017-112844"/>
    <x v="38"/>
    <d v="2017-11-16T00:00:00"/>
    <x v="0"/>
    <s v="SP-20620"/>
    <s v="Stefania Perrino"/>
    <x v="1"/>
    <s v="United States"/>
    <x v="198"/>
    <x v="15"/>
    <n v="14215"/>
    <s v="East"/>
    <s v="TEC-PH-10003988"/>
    <x v="2"/>
    <x v="7"/>
    <s v="LF Elite 3D Dazzle Designer Hard Case Cover, Lf Stylus Pen and Wiper For Apple Iphone 5c Mini Lite"/>
    <n v="43.6"/>
    <n v="4"/>
    <n v="0"/>
    <n v="12.208"/>
  </r>
  <r>
    <n v="7759"/>
    <s v="CA-2017-112844"/>
    <x v="38"/>
    <d v="2017-11-16T00:00:00"/>
    <x v="0"/>
    <s v="SP-20620"/>
    <s v="Stefania Perrino"/>
    <x v="1"/>
    <s v="United States"/>
    <x v="198"/>
    <x v="15"/>
    <n v="14215"/>
    <s v="East"/>
    <s v="FUR-FU-10004845"/>
    <x v="0"/>
    <x v="5"/>
    <s v="Deflect-o EconoMat Nonstudded, No Bevel Mat"/>
    <n v="154.94999999999999"/>
    <n v="3"/>
    <n v="0"/>
    <n v="30.99"/>
  </r>
  <r>
    <n v="7760"/>
    <s v="CA-2016-158925"/>
    <x v="1057"/>
    <d v="2016-10-28T00:00:00"/>
    <x v="1"/>
    <s v="JP-15460"/>
    <s v="Jennifer Patt"/>
    <x v="1"/>
    <s v="United States"/>
    <x v="12"/>
    <x v="5"/>
    <n v="77041"/>
    <s v="Central"/>
    <s v="OFF-PA-10003072"/>
    <x v="1"/>
    <x v="10"/>
    <s v="Eureka Recycled Copy Paper 8 1/2&quot; x 11&quot;, Ream"/>
    <n v="15.552"/>
    <n v="3"/>
    <n v="0.2"/>
    <n v="5.4432"/>
  </r>
  <r>
    <n v="7761"/>
    <s v="CA-2014-155390"/>
    <x v="776"/>
    <d v="2014-12-11T00:00:00"/>
    <x v="1"/>
    <s v="BG-11035"/>
    <s v="Barry Gonzalez"/>
    <x v="0"/>
    <s v="United States"/>
    <x v="26"/>
    <x v="18"/>
    <n v="38109"/>
    <s v="South"/>
    <s v="OFF-PA-10003641"/>
    <x v="1"/>
    <x v="10"/>
    <s v="Xerox 1909"/>
    <n v="42.207999999999998"/>
    <n v="2"/>
    <n v="0.2"/>
    <n v="13.717599999999999"/>
  </r>
  <r>
    <n v="7762"/>
    <s v="CA-2017-123071"/>
    <x v="734"/>
    <d v="2017-12-06T00:00:00"/>
    <x v="2"/>
    <s v="CC-12550"/>
    <s v="Clay Cheatham"/>
    <x v="0"/>
    <s v="United States"/>
    <x v="243"/>
    <x v="5"/>
    <n v="75023"/>
    <s v="Central"/>
    <s v="OFF-PA-10003729"/>
    <x v="1"/>
    <x v="10"/>
    <s v="Xerox 1998"/>
    <n v="10.368"/>
    <n v="2"/>
    <n v="0.2"/>
    <n v="3.6288"/>
  </r>
  <r>
    <n v="7763"/>
    <s v="CA-2017-156391"/>
    <x v="986"/>
    <d v="2017-09-28T00:00:00"/>
    <x v="2"/>
    <s v="SL-20155"/>
    <s v="Sara Luxemburg"/>
    <x v="2"/>
    <s v="United States"/>
    <x v="127"/>
    <x v="21"/>
    <n v="97301"/>
    <s v="West"/>
    <s v="OFF-AR-10003251"/>
    <x v="1"/>
    <x v="6"/>
    <s v="Prang Drawing Pencil Set"/>
    <n v="2.2240000000000002"/>
    <n v="1"/>
    <n v="0.2"/>
    <n v="0.55600000000000005"/>
  </r>
  <r>
    <n v="7764"/>
    <s v="CA-2015-103093"/>
    <x v="302"/>
    <d v="2015-02-07T00:00:00"/>
    <x v="1"/>
    <s v="FO-14305"/>
    <s v="Frank Olsen"/>
    <x v="0"/>
    <s v="United States"/>
    <x v="38"/>
    <x v="32"/>
    <n v="31907"/>
    <s v="South"/>
    <s v="OFF-EN-10003286"/>
    <x v="1"/>
    <x v="12"/>
    <s v="Staple envelope"/>
    <n v="74.52"/>
    <n v="9"/>
    <n v="0"/>
    <n v="35.0244"/>
  </r>
  <r>
    <n v="7765"/>
    <s v="US-2017-118941"/>
    <x v="801"/>
    <d v="2017-08-12T00:00:00"/>
    <x v="3"/>
    <s v="BB-11545"/>
    <s v="Brenda Bowman"/>
    <x v="1"/>
    <s v="United States"/>
    <x v="29"/>
    <x v="39"/>
    <n v="21044"/>
    <s v="East"/>
    <s v="OFF-AR-10004078"/>
    <x v="1"/>
    <x v="6"/>
    <s v="Newell 312"/>
    <n v="17.52"/>
    <n v="3"/>
    <n v="0"/>
    <n v="5.2560000000000002"/>
  </r>
  <r>
    <n v="7766"/>
    <s v="US-2017-118941"/>
    <x v="801"/>
    <d v="2017-08-12T00:00:00"/>
    <x v="3"/>
    <s v="BB-11545"/>
    <s v="Brenda Bowman"/>
    <x v="1"/>
    <s v="United States"/>
    <x v="29"/>
    <x v="39"/>
    <n v="21044"/>
    <s v="East"/>
    <s v="FUR-CH-10002331"/>
    <x v="0"/>
    <x v="1"/>
    <s v="Hon 4700 Series Mobuis Mid-Back Task Chairs with Adjustable Arms"/>
    <n v="1779.9"/>
    <n v="5"/>
    <n v="0"/>
    <n v="373.779"/>
  </r>
  <r>
    <n v="7767"/>
    <s v="US-2017-118941"/>
    <x v="801"/>
    <d v="2017-08-12T00:00:00"/>
    <x v="3"/>
    <s v="BB-11545"/>
    <s v="Brenda Bowman"/>
    <x v="1"/>
    <s v="United States"/>
    <x v="29"/>
    <x v="39"/>
    <n v="21044"/>
    <s v="East"/>
    <s v="OFF-AR-10001953"/>
    <x v="1"/>
    <x v="6"/>
    <s v="Boston 1645 Deluxe Heavier-Duty Electric Pencil Sharpener"/>
    <n v="219.9"/>
    <n v="5"/>
    <n v="0"/>
    <n v="59.372999999999998"/>
  </r>
  <r>
    <n v="7768"/>
    <s v="CA-2015-169299"/>
    <x v="252"/>
    <d v="2015-08-26T00:00:00"/>
    <x v="2"/>
    <s v="DO-13435"/>
    <s v="Denny Ordway"/>
    <x v="0"/>
    <s v="United States"/>
    <x v="32"/>
    <x v="21"/>
    <n v="97206"/>
    <s v="West"/>
    <s v="OFF-AR-10002053"/>
    <x v="1"/>
    <x v="6"/>
    <s v="Premium Writing Pencils, Soft, #2 by Central Association for the Blind"/>
    <n v="7.1520000000000001"/>
    <n v="3"/>
    <n v="0.2"/>
    <n v="0.71519999999999995"/>
  </r>
  <r>
    <n v="7769"/>
    <s v="CA-2017-154088"/>
    <x v="105"/>
    <d v="2017-11-17T00:00:00"/>
    <x v="1"/>
    <s v="LB-16735"/>
    <s v="Larry Blacks"/>
    <x v="0"/>
    <s v="United States"/>
    <x v="315"/>
    <x v="2"/>
    <n v="32303"/>
    <s v="South"/>
    <s v="OFF-PA-10003651"/>
    <x v="1"/>
    <x v="10"/>
    <s v="Xerox 1968"/>
    <n v="26.72"/>
    <n v="5"/>
    <n v="0.2"/>
    <n v="9.3520000000000003"/>
  </r>
  <r>
    <n v="7770"/>
    <s v="CA-2016-155978"/>
    <x v="1147"/>
    <d v="2016-08-01T00:00:00"/>
    <x v="3"/>
    <s v="TS-21205"/>
    <s v="Thomas Seio"/>
    <x v="1"/>
    <s v="United States"/>
    <x v="169"/>
    <x v="1"/>
    <n v="92503"/>
    <s v="West"/>
    <s v="TEC-PH-10002885"/>
    <x v="2"/>
    <x v="7"/>
    <s v="Apple iPhone 5"/>
    <n v="1039.7280000000001"/>
    <n v="2"/>
    <n v="0.2"/>
    <n v="90.976200000000006"/>
  </r>
  <r>
    <n v="7771"/>
    <s v="CA-2016-155978"/>
    <x v="1147"/>
    <d v="2016-08-01T00:00:00"/>
    <x v="3"/>
    <s v="TS-21205"/>
    <s v="Thomas Seio"/>
    <x v="1"/>
    <s v="United States"/>
    <x v="169"/>
    <x v="1"/>
    <n v="92503"/>
    <s v="West"/>
    <s v="OFF-AP-10002892"/>
    <x v="1"/>
    <x v="9"/>
    <s v="Belkin F5C206VTEL 6 Outlet Surge"/>
    <n v="45.96"/>
    <n v="2"/>
    <n v="0"/>
    <n v="13.788"/>
  </r>
  <r>
    <n v="7772"/>
    <s v="CA-2016-108196"/>
    <x v="881"/>
    <d v="2016-12-02T00:00:00"/>
    <x v="1"/>
    <s v="CS-12505"/>
    <s v="Cindy Stewart"/>
    <x v="0"/>
    <s v="United States"/>
    <x v="152"/>
    <x v="24"/>
    <n v="43130"/>
    <s v="East"/>
    <s v="OFF-BI-10000545"/>
    <x v="1"/>
    <x v="8"/>
    <s v="GBC Ibimaster 500 Manual ProClick Binding System"/>
    <n v="456.58800000000002"/>
    <n v="2"/>
    <n v="0.7"/>
    <n v="-304.392"/>
  </r>
  <r>
    <n v="7773"/>
    <s v="CA-2016-108196"/>
    <x v="881"/>
    <d v="2016-12-02T00:00:00"/>
    <x v="1"/>
    <s v="CS-12505"/>
    <s v="Cindy Stewart"/>
    <x v="0"/>
    <s v="United States"/>
    <x v="152"/>
    <x v="24"/>
    <n v="43130"/>
    <s v="East"/>
    <s v="TEC-MA-10000418"/>
    <x v="2"/>
    <x v="15"/>
    <s v="Cubify CubeX 3D Printer Double Head Print"/>
    <n v="4499.9849999999997"/>
    <n v="5"/>
    <n v="0.7"/>
    <n v="-6599.9780000000001"/>
  </r>
  <r>
    <n v="7774"/>
    <s v="CA-2016-108196"/>
    <x v="881"/>
    <d v="2016-12-02T00:00:00"/>
    <x v="1"/>
    <s v="CS-12505"/>
    <s v="Cindy Stewart"/>
    <x v="0"/>
    <s v="United States"/>
    <x v="152"/>
    <x v="24"/>
    <n v="43130"/>
    <s v="East"/>
    <s v="TEC-AC-10000926"/>
    <x v="2"/>
    <x v="11"/>
    <s v="NETGEAR RangeMax WNR1000 Wireless Router"/>
    <n v="59.975999999999999"/>
    <n v="3"/>
    <n v="0.2"/>
    <n v="11.995200000000001"/>
  </r>
  <r>
    <n v="7775"/>
    <s v="CA-2016-152800"/>
    <x v="1172"/>
    <d v="2016-04-15T00:00:00"/>
    <x v="2"/>
    <s v="SP-20920"/>
    <s v="Susan Pistek"/>
    <x v="0"/>
    <s v="United States"/>
    <x v="8"/>
    <x v="1"/>
    <n v="94109"/>
    <s v="West"/>
    <s v="OFF-EN-10001509"/>
    <x v="1"/>
    <x v="12"/>
    <s v="Poly String Tie Envelopes"/>
    <n v="6.12"/>
    <n v="3"/>
    <n v="0"/>
    <n v="2.8763999999999998"/>
  </r>
  <r>
    <n v="7776"/>
    <s v="CA-2014-166961"/>
    <x v="422"/>
    <d v="2014-12-31T00:00:00"/>
    <x v="1"/>
    <s v="CD-12790"/>
    <s v="Cynthia Delaney"/>
    <x v="2"/>
    <s v="United States"/>
    <x v="429"/>
    <x v="1"/>
    <n v="92553"/>
    <s v="West"/>
    <s v="OFF-AP-10001366"/>
    <x v="1"/>
    <x v="9"/>
    <s v="Staple holder"/>
    <n v="10.98"/>
    <n v="1"/>
    <n v="0"/>
    <n v="2.9645999999999999"/>
  </r>
  <r>
    <n v="7777"/>
    <s v="CA-2014-166961"/>
    <x v="422"/>
    <d v="2014-12-31T00:00:00"/>
    <x v="1"/>
    <s v="CD-12790"/>
    <s v="Cynthia Delaney"/>
    <x v="2"/>
    <s v="United States"/>
    <x v="429"/>
    <x v="1"/>
    <n v="92553"/>
    <s v="West"/>
    <s v="OFF-FA-10003485"/>
    <x v="1"/>
    <x v="13"/>
    <s v="Staples"/>
    <n v="7.86"/>
    <n v="3"/>
    <n v="0"/>
    <n v="3.6156000000000001"/>
  </r>
  <r>
    <n v="7778"/>
    <s v="CA-2014-166961"/>
    <x v="422"/>
    <d v="2014-12-31T00:00:00"/>
    <x v="1"/>
    <s v="CD-12790"/>
    <s v="Cynthia Delaney"/>
    <x v="2"/>
    <s v="United States"/>
    <x v="429"/>
    <x v="1"/>
    <n v="92553"/>
    <s v="West"/>
    <s v="OFF-ST-10004507"/>
    <x v="1"/>
    <x v="4"/>
    <s v="Advantus Rolling Storage Box"/>
    <n v="51.45"/>
    <n v="3"/>
    <n v="0"/>
    <n v="13.891500000000001"/>
  </r>
  <r>
    <n v="7779"/>
    <s v="CA-2014-166961"/>
    <x v="422"/>
    <d v="2014-12-31T00:00:00"/>
    <x v="1"/>
    <s v="CD-12790"/>
    <s v="Cynthia Delaney"/>
    <x v="2"/>
    <s v="United States"/>
    <x v="429"/>
    <x v="1"/>
    <n v="92553"/>
    <s v="West"/>
    <s v="OFF-BI-10002353"/>
    <x v="1"/>
    <x v="8"/>
    <s v="GBC VeloBind Cover Sets"/>
    <n v="37.055999999999997"/>
    <n v="3"/>
    <n v="0.2"/>
    <n v="13.896000000000001"/>
  </r>
  <r>
    <n v="7780"/>
    <s v="CA-2016-139381"/>
    <x v="724"/>
    <d v="2016-04-22T00:00:00"/>
    <x v="1"/>
    <s v="RF-19840"/>
    <s v="Roy Französisch"/>
    <x v="0"/>
    <s v="United States"/>
    <x v="269"/>
    <x v="17"/>
    <n v="23320"/>
    <s v="South"/>
    <s v="OFF-AP-10001271"/>
    <x v="1"/>
    <x v="9"/>
    <s v="Eureka The Boss Cordless Rechargeable Stick Vac"/>
    <n v="203.92"/>
    <n v="4"/>
    <n v="0"/>
    <n v="55.058399999999999"/>
  </r>
  <r>
    <n v="7781"/>
    <s v="CA-2016-139381"/>
    <x v="724"/>
    <d v="2016-04-22T00:00:00"/>
    <x v="1"/>
    <s v="RF-19840"/>
    <s v="Roy Französisch"/>
    <x v="0"/>
    <s v="United States"/>
    <x v="269"/>
    <x v="17"/>
    <n v="23320"/>
    <s v="South"/>
    <s v="TEC-PH-10004924"/>
    <x v="2"/>
    <x v="7"/>
    <s v="SKILCRAFT Telephone Shoulder Rest, 2&quot; x 6.5&quot; x 2.5&quot;, Black"/>
    <n v="29.56"/>
    <n v="4"/>
    <n v="0"/>
    <n v="7.9812000000000003"/>
  </r>
  <r>
    <n v="7782"/>
    <s v="CA-2015-132136"/>
    <x v="936"/>
    <d v="2015-03-12T00:00:00"/>
    <x v="1"/>
    <s v="FO-14305"/>
    <s v="Frank Olsen"/>
    <x v="0"/>
    <s v="United States"/>
    <x v="22"/>
    <x v="10"/>
    <n v="60623"/>
    <s v="Central"/>
    <s v="OFF-BI-10002706"/>
    <x v="1"/>
    <x v="8"/>
    <s v="Avery Premier Heavy-Duty Binder with Round Locking Rings"/>
    <n v="8.5679999999999996"/>
    <n v="3"/>
    <n v="0.8"/>
    <n v="-14.5656"/>
  </r>
  <r>
    <n v="7783"/>
    <s v="CA-2016-162236"/>
    <x v="254"/>
    <d v="2016-11-06T00:00:00"/>
    <x v="0"/>
    <s v="ER-13855"/>
    <s v="Elpida Rittenbach"/>
    <x v="1"/>
    <s v="United States"/>
    <x v="35"/>
    <x v="3"/>
    <n v="28205"/>
    <s v="South"/>
    <s v="OFF-ST-10003442"/>
    <x v="1"/>
    <x v="4"/>
    <s v="Eldon Portable Mobile Manager"/>
    <n v="45.247999999999998"/>
    <n v="2"/>
    <n v="0.2"/>
    <n v="3.9592000000000001"/>
  </r>
  <r>
    <n v="7784"/>
    <s v="CA-2016-162236"/>
    <x v="254"/>
    <d v="2016-11-06T00:00:00"/>
    <x v="0"/>
    <s v="ER-13855"/>
    <s v="Elpida Rittenbach"/>
    <x v="1"/>
    <s v="United States"/>
    <x v="35"/>
    <x v="3"/>
    <n v="28205"/>
    <s v="South"/>
    <s v="FUR-TA-10002533"/>
    <x v="0"/>
    <x v="3"/>
    <s v="BPI Conference Tables"/>
    <n v="876.3"/>
    <n v="10"/>
    <n v="0.4"/>
    <n v="-292.10000000000002"/>
  </r>
  <r>
    <n v="7785"/>
    <s v="CA-2016-162236"/>
    <x v="254"/>
    <d v="2016-11-06T00:00:00"/>
    <x v="0"/>
    <s v="ER-13855"/>
    <s v="Elpida Rittenbach"/>
    <x v="1"/>
    <s v="United States"/>
    <x v="35"/>
    <x v="3"/>
    <n v="28205"/>
    <s v="South"/>
    <s v="OFF-SU-10003505"/>
    <x v="1"/>
    <x v="14"/>
    <s v="Premier Electric Letter Opener"/>
    <n v="185.376"/>
    <n v="2"/>
    <n v="0.2"/>
    <n v="-34.758000000000003"/>
  </r>
  <r>
    <n v="7786"/>
    <s v="US-2014-111353"/>
    <x v="503"/>
    <d v="2014-12-06T00:00:00"/>
    <x v="1"/>
    <s v="PB-19150"/>
    <s v="Philip Brown"/>
    <x v="0"/>
    <s v="United States"/>
    <x v="20"/>
    <x v="15"/>
    <n v="10009"/>
    <s v="East"/>
    <s v="OFF-LA-10002762"/>
    <x v="1"/>
    <x v="2"/>
    <s v="Avery 485"/>
    <n v="25.06"/>
    <n v="2"/>
    <n v="0"/>
    <n v="11.7782"/>
  </r>
  <r>
    <n v="7787"/>
    <s v="US-2016-117037"/>
    <x v="624"/>
    <d v="2016-05-20T00:00:00"/>
    <x v="2"/>
    <s v="LW-17215"/>
    <s v="Luke Weiss"/>
    <x v="0"/>
    <s v="United States"/>
    <x v="22"/>
    <x v="10"/>
    <n v="60653"/>
    <s v="Central"/>
    <s v="OFF-BI-10000279"/>
    <x v="1"/>
    <x v="8"/>
    <s v="Acco Recycled 2&quot; Capacity Laser Printer Hanging Data Binders"/>
    <n v="2.89"/>
    <n v="1"/>
    <n v="0.8"/>
    <n v="-4.7685000000000004"/>
  </r>
  <r>
    <n v="7788"/>
    <s v="US-2016-117037"/>
    <x v="624"/>
    <d v="2016-05-20T00:00:00"/>
    <x v="2"/>
    <s v="LW-17215"/>
    <s v="Luke Weiss"/>
    <x v="0"/>
    <s v="United States"/>
    <x v="22"/>
    <x v="10"/>
    <n v="60653"/>
    <s v="Central"/>
    <s v="OFF-FA-10000936"/>
    <x v="1"/>
    <x v="13"/>
    <s v="Acco Hot Clips Clips to Go"/>
    <n v="7.8959999999999999"/>
    <n v="3"/>
    <n v="0.2"/>
    <n v="2.4674999999999998"/>
  </r>
  <r>
    <n v="7789"/>
    <s v="US-2016-117037"/>
    <x v="624"/>
    <d v="2016-05-20T00:00:00"/>
    <x v="2"/>
    <s v="LW-17215"/>
    <s v="Luke Weiss"/>
    <x v="0"/>
    <s v="United States"/>
    <x v="22"/>
    <x v="10"/>
    <n v="60653"/>
    <s v="Central"/>
    <s v="FUR-FU-10004973"/>
    <x v="0"/>
    <x v="5"/>
    <s v="Flat Face Poster Frame"/>
    <n v="22.608000000000001"/>
    <n v="3"/>
    <n v="0.6"/>
    <n v="-10.1736"/>
  </r>
  <r>
    <n v="7790"/>
    <s v="US-2016-117037"/>
    <x v="624"/>
    <d v="2016-05-20T00:00:00"/>
    <x v="2"/>
    <s v="LW-17215"/>
    <s v="Luke Weiss"/>
    <x v="0"/>
    <s v="United States"/>
    <x v="22"/>
    <x v="10"/>
    <n v="60653"/>
    <s v="Central"/>
    <s v="OFF-PA-10000791"/>
    <x v="1"/>
    <x v="10"/>
    <s v="Wirebound Message Books, Four 2 3/4 x 5 Forms per Page, 200 Sets per Book"/>
    <n v="30.527999999999999"/>
    <n v="8"/>
    <n v="0.2"/>
    <n v="9.5399999999999991"/>
  </r>
  <r>
    <n v="7791"/>
    <s v="CA-2017-160801"/>
    <x v="20"/>
    <d v="2017-09-19T00:00:00"/>
    <x v="3"/>
    <s v="FG-14260"/>
    <s v="Frank Gastineau"/>
    <x v="2"/>
    <s v="United States"/>
    <x v="10"/>
    <x v="9"/>
    <n v="19120"/>
    <s v="East"/>
    <s v="OFF-BI-10001132"/>
    <x v="1"/>
    <x v="8"/>
    <s v="Acco PRESSTEX Data Binder with Storage Hooks, Dark Blue, 9 1/2&quot; X 11&quot;"/>
    <n v="4.8419999999999996"/>
    <n v="3"/>
    <n v="0.7"/>
    <n v="-3.3894000000000002"/>
  </r>
  <r>
    <n v="7792"/>
    <s v="CA-2016-108364"/>
    <x v="1054"/>
    <d v="2016-12-24T00:00:00"/>
    <x v="1"/>
    <s v="BP-11050"/>
    <s v="Barry Pond"/>
    <x v="1"/>
    <s v="United States"/>
    <x v="22"/>
    <x v="10"/>
    <n v="60623"/>
    <s v="Central"/>
    <s v="OFF-BI-10002012"/>
    <x v="1"/>
    <x v="8"/>
    <s v="Wilson Jones Easy Flow II Sheet Lifters"/>
    <n v="1.8"/>
    <n v="5"/>
    <n v="0.8"/>
    <n v="-2.88"/>
  </r>
  <r>
    <n v="7793"/>
    <s v="CA-2017-169362"/>
    <x v="386"/>
    <d v="2017-10-15T00:00:00"/>
    <x v="2"/>
    <s v="SP-20860"/>
    <s v="Sung Pak"/>
    <x v="1"/>
    <s v="United States"/>
    <x v="61"/>
    <x v="5"/>
    <n v="75217"/>
    <s v="Central"/>
    <s v="TEC-AC-10001383"/>
    <x v="2"/>
    <x v="11"/>
    <s v="Logitech Wireless Touch Keyboard K400"/>
    <n v="39.984000000000002"/>
    <n v="2"/>
    <n v="0.2"/>
    <n v="-1.4994000000000001"/>
  </r>
  <r>
    <n v="7794"/>
    <s v="CA-2015-127481"/>
    <x v="295"/>
    <d v="2015-12-15T00:00:00"/>
    <x v="0"/>
    <s v="JD-15895"/>
    <s v="Jonathan Doherty"/>
    <x v="1"/>
    <s v="United States"/>
    <x v="98"/>
    <x v="33"/>
    <n v="89115"/>
    <s v="West"/>
    <s v="OFF-PA-10002036"/>
    <x v="1"/>
    <x v="10"/>
    <s v="Xerox 1930"/>
    <n v="32.4"/>
    <n v="5"/>
    <n v="0"/>
    <n v="15.875999999999999"/>
  </r>
  <r>
    <n v="7795"/>
    <s v="CA-2015-127481"/>
    <x v="295"/>
    <d v="2015-12-15T00:00:00"/>
    <x v="0"/>
    <s v="JD-15895"/>
    <s v="Jonathan Doherty"/>
    <x v="1"/>
    <s v="United States"/>
    <x v="98"/>
    <x v="33"/>
    <n v="89115"/>
    <s v="West"/>
    <s v="OFF-PA-10002377"/>
    <x v="1"/>
    <x v="10"/>
    <s v="Xerox 1916"/>
    <n v="97.88"/>
    <n v="2"/>
    <n v="0"/>
    <n v="48.94"/>
  </r>
  <r>
    <n v="7796"/>
    <s v="CA-2015-112711"/>
    <x v="984"/>
    <d v="2015-07-18T00:00:00"/>
    <x v="1"/>
    <s v="FM-14380"/>
    <s v="Fred McMath"/>
    <x v="0"/>
    <s v="United States"/>
    <x v="112"/>
    <x v="5"/>
    <n v="79109"/>
    <s v="Central"/>
    <s v="TEC-PH-10000526"/>
    <x v="2"/>
    <x v="7"/>
    <s v="Vtech CS6719"/>
    <n v="307.16800000000001"/>
    <n v="4"/>
    <n v="0.2"/>
    <n v="30.716799999999999"/>
  </r>
  <r>
    <n v="7797"/>
    <s v="US-2015-145121"/>
    <x v="653"/>
    <d v="2015-10-06T00:00:00"/>
    <x v="1"/>
    <s v="MP-17965"/>
    <s v="Michael Paige"/>
    <x v="1"/>
    <s v="United States"/>
    <x v="209"/>
    <x v="29"/>
    <n v="6457"/>
    <s v="East"/>
    <s v="OFF-BI-10001078"/>
    <x v="1"/>
    <x v="8"/>
    <s v="Acco PRESSTEX Data Binder with Storage Hooks, Dark Blue, 14 7/8&quot; X 11&quot;"/>
    <n v="26.9"/>
    <n v="5"/>
    <n v="0"/>
    <n v="13.180999999999999"/>
  </r>
  <r>
    <n v="7798"/>
    <s v="CA-2017-166184"/>
    <x v="668"/>
    <d v="2017-03-27T00:00:00"/>
    <x v="2"/>
    <s v="HR-14830"/>
    <s v="Harold Ryan"/>
    <x v="1"/>
    <s v="United States"/>
    <x v="20"/>
    <x v="15"/>
    <n v="10035"/>
    <s v="East"/>
    <s v="OFF-EN-10004483"/>
    <x v="1"/>
    <x v="12"/>
    <s v="#10 White Business Envelopes,4 1/8 x 9 1/2"/>
    <n v="47.01"/>
    <n v="3"/>
    <n v="0"/>
    <n v="22.0947"/>
  </r>
  <r>
    <n v="7799"/>
    <s v="CA-2017-166184"/>
    <x v="668"/>
    <d v="2017-03-27T00:00:00"/>
    <x v="2"/>
    <s v="HR-14830"/>
    <s v="Harold Ryan"/>
    <x v="1"/>
    <s v="United States"/>
    <x v="20"/>
    <x v="15"/>
    <n v="10035"/>
    <s v="East"/>
    <s v="TEC-PH-10002624"/>
    <x v="2"/>
    <x v="7"/>
    <s v="Samsung Galaxy S4 Mini"/>
    <n v="469.99"/>
    <n v="1"/>
    <n v="0"/>
    <n v="136.2971"/>
  </r>
  <r>
    <n v="7800"/>
    <s v="CA-2017-166184"/>
    <x v="668"/>
    <d v="2017-03-27T00:00:00"/>
    <x v="2"/>
    <s v="HR-14830"/>
    <s v="Harold Ryan"/>
    <x v="1"/>
    <s v="United States"/>
    <x v="20"/>
    <x v="15"/>
    <n v="10035"/>
    <s v="East"/>
    <s v="FUR-CH-10003396"/>
    <x v="0"/>
    <x v="1"/>
    <s v="Global Deluxe Steno Chair"/>
    <n v="207.846"/>
    <n v="3"/>
    <n v="0.1"/>
    <n v="2.3094000000000001"/>
  </r>
  <r>
    <n v="7801"/>
    <s v="CA-2017-157413"/>
    <x v="702"/>
    <d v="2017-06-06T00:00:00"/>
    <x v="1"/>
    <s v="BW-11065"/>
    <s v="Barry Weirich"/>
    <x v="0"/>
    <s v="United States"/>
    <x v="10"/>
    <x v="9"/>
    <n v="19120"/>
    <s v="East"/>
    <s v="OFF-ST-10002756"/>
    <x v="1"/>
    <x v="4"/>
    <s v="Tennsco Stur-D-Stor Boltless Shelving, 5 Shelves, 24&quot; Deep, Sand"/>
    <n v="324.74400000000003"/>
    <n v="3"/>
    <n v="0.2"/>
    <n v="-77.1267"/>
  </r>
  <r>
    <n v="7802"/>
    <s v="CA-2014-143637"/>
    <x v="977"/>
    <d v="2014-03-29T00:00:00"/>
    <x v="0"/>
    <s v="MS-17710"/>
    <s v="Maurice Satty"/>
    <x v="0"/>
    <s v="United States"/>
    <x v="201"/>
    <x v="1"/>
    <n v="93727"/>
    <s v="West"/>
    <s v="FUR-FU-10002813"/>
    <x v="0"/>
    <x v="5"/>
    <s v="DAX Contemporary Wood Frame with Silver Metal Mat, Desktop, 11 x 14 Size"/>
    <n v="40.479999999999997"/>
    <n v="2"/>
    <n v="0"/>
    <n v="14.572800000000001"/>
  </r>
  <r>
    <n v="7803"/>
    <s v="CA-2015-102260"/>
    <x v="357"/>
    <d v="2015-09-26T00:00:00"/>
    <x v="1"/>
    <s v="SJ-20125"/>
    <s v="Sanjit Jacobs"/>
    <x v="2"/>
    <s v="United States"/>
    <x v="47"/>
    <x v="18"/>
    <n v="37064"/>
    <s v="South"/>
    <s v="OFF-LA-10003714"/>
    <x v="1"/>
    <x v="2"/>
    <s v="Avery 510"/>
    <n v="12"/>
    <n v="4"/>
    <n v="0.2"/>
    <n v="4.2"/>
  </r>
  <r>
    <n v="7804"/>
    <s v="CA-2015-102260"/>
    <x v="357"/>
    <d v="2015-09-26T00:00:00"/>
    <x v="1"/>
    <s v="SJ-20125"/>
    <s v="Sanjit Jacobs"/>
    <x v="2"/>
    <s v="United States"/>
    <x v="47"/>
    <x v="18"/>
    <n v="37064"/>
    <s v="South"/>
    <s v="OFF-ST-10003716"/>
    <x v="1"/>
    <x v="4"/>
    <s v="Tennsco Double-Tier Lockers"/>
    <n v="720.06399999999996"/>
    <n v="4"/>
    <n v="0.2"/>
    <n v="-63.005600000000001"/>
  </r>
  <r>
    <n v="7805"/>
    <s v="CA-2015-102260"/>
    <x v="357"/>
    <d v="2015-09-26T00:00:00"/>
    <x v="1"/>
    <s v="SJ-20125"/>
    <s v="Sanjit Jacobs"/>
    <x v="2"/>
    <s v="United States"/>
    <x v="47"/>
    <x v="18"/>
    <n v="37064"/>
    <s v="South"/>
    <s v="OFF-ST-10002289"/>
    <x v="1"/>
    <x v="4"/>
    <s v="Safco Wire Cube Shelving System, For Use as 4 or 5 14&quot; Cubes, Black"/>
    <n v="25.423999999999999"/>
    <n v="1"/>
    <n v="0.2"/>
    <n v="-4.7670000000000003"/>
  </r>
  <r>
    <n v="7806"/>
    <s v="CA-2015-102260"/>
    <x v="357"/>
    <d v="2015-09-26T00:00:00"/>
    <x v="1"/>
    <s v="SJ-20125"/>
    <s v="Sanjit Jacobs"/>
    <x v="2"/>
    <s v="United States"/>
    <x v="47"/>
    <x v="18"/>
    <n v="37064"/>
    <s v="South"/>
    <s v="OFF-AR-10001315"/>
    <x v="1"/>
    <x v="6"/>
    <s v="Newell 310"/>
    <n v="2.8159999999999998"/>
    <n v="2"/>
    <n v="0.2"/>
    <n v="0.31680000000000003"/>
  </r>
  <r>
    <n v="7807"/>
    <s v="CA-2015-102260"/>
    <x v="357"/>
    <d v="2015-09-26T00:00:00"/>
    <x v="1"/>
    <s v="SJ-20125"/>
    <s v="Sanjit Jacobs"/>
    <x v="2"/>
    <s v="United States"/>
    <x v="47"/>
    <x v="18"/>
    <n v="37064"/>
    <s v="South"/>
    <s v="OFF-BI-10000042"/>
    <x v="1"/>
    <x v="8"/>
    <s v="Pressboard Data Binder, Crimson, 12&quot; X 8 1/2&quot;"/>
    <n v="3.2040000000000002"/>
    <n v="2"/>
    <n v="0.7"/>
    <n v="-2.5632000000000001"/>
  </r>
  <r>
    <n v="7808"/>
    <s v="US-2016-137295"/>
    <x v="1134"/>
    <d v="2016-01-13T00:00:00"/>
    <x v="1"/>
    <s v="VS-21820"/>
    <s v="Vivek Sundaresam"/>
    <x v="0"/>
    <s v="United States"/>
    <x v="253"/>
    <x v="3"/>
    <n v="27604"/>
    <s v="South"/>
    <s v="OFF-BI-10004236"/>
    <x v="1"/>
    <x v="8"/>
    <s v="XtraLife ClearVue Slant-D Ring Binder, White, 3&quot;"/>
    <n v="30.827999999999999"/>
    <n v="7"/>
    <n v="0.7"/>
    <n v="-24.662400000000002"/>
  </r>
  <r>
    <n v="7809"/>
    <s v="US-2016-137295"/>
    <x v="1134"/>
    <d v="2016-01-13T00:00:00"/>
    <x v="1"/>
    <s v="VS-21820"/>
    <s v="Vivek Sundaresam"/>
    <x v="0"/>
    <s v="United States"/>
    <x v="253"/>
    <x v="3"/>
    <n v="27604"/>
    <s v="South"/>
    <s v="OFF-AR-10001955"/>
    <x v="1"/>
    <x v="6"/>
    <s v="Newell 319"/>
    <n v="47.616"/>
    <n v="3"/>
    <n v="0.2"/>
    <n v="5.952"/>
  </r>
  <r>
    <n v="7810"/>
    <s v="US-2016-137295"/>
    <x v="1134"/>
    <d v="2016-01-13T00:00:00"/>
    <x v="1"/>
    <s v="VS-21820"/>
    <s v="Vivek Sundaresam"/>
    <x v="0"/>
    <s v="United States"/>
    <x v="253"/>
    <x v="3"/>
    <n v="27604"/>
    <s v="South"/>
    <s v="TEC-PH-10004080"/>
    <x v="2"/>
    <x v="7"/>
    <s v="Avaya 5410 Digital phone"/>
    <n v="108.78400000000001"/>
    <n v="2"/>
    <n v="0.2"/>
    <n v="10.878399999999999"/>
  </r>
  <r>
    <n v="7811"/>
    <s v="CA-2016-134334"/>
    <x v="1173"/>
    <d v="2016-02-15T00:00:00"/>
    <x v="2"/>
    <s v="DK-13090"/>
    <s v="Dave Kipp"/>
    <x v="0"/>
    <s v="United States"/>
    <x v="183"/>
    <x v="39"/>
    <n v="20735"/>
    <s v="East"/>
    <s v="OFF-PA-10000791"/>
    <x v="1"/>
    <x v="10"/>
    <s v="Wirebound Message Books, Four 2 3/4 x 5 Forms per Page, 200 Sets per Book"/>
    <n v="4.7699999999999996"/>
    <n v="1"/>
    <n v="0"/>
    <n v="2.1465000000000001"/>
  </r>
  <r>
    <n v="7812"/>
    <s v="CA-2016-134334"/>
    <x v="1173"/>
    <d v="2016-02-15T00:00:00"/>
    <x v="2"/>
    <s v="DK-13090"/>
    <s v="Dave Kipp"/>
    <x v="0"/>
    <s v="United States"/>
    <x v="183"/>
    <x v="39"/>
    <n v="20735"/>
    <s v="East"/>
    <s v="OFF-AR-10001770"/>
    <x v="1"/>
    <x v="6"/>
    <s v="Economy #2 Pencils"/>
    <n v="7.98"/>
    <n v="3"/>
    <n v="0"/>
    <n v="2.0748000000000002"/>
  </r>
  <r>
    <n v="7813"/>
    <s v="CA-2016-134334"/>
    <x v="1173"/>
    <d v="2016-02-15T00:00:00"/>
    <x v="2"/>
    <s v="DK-13090"/>
    <s v="Dave Kipp"/>
    <x v="0"/>
    <s v="United States"/>
    <x v="183"/>
    <x v="39"/>
    <n v="20735"/>
    <s v="East"/>
    <s v="FUR-TA-10002356"/>
    <x v="0"/>
    <x v="3"/>
    <s v="Bevis Boat-Shaped Conference Table"/>
    <n v="550.43100000000004"/>
    <n v="3"/>
    <n v="0.3"/>
    <n v="-47.1798"/>
  </r>
  <r>
    <n v="7814"/>
    <s v="CA-2016-134334"/>
    <x v="1173"/>
    <d v="2016-02-15T00:00:00"/>
    <x v="2"/>
    <s v="DK-13090"/>
    <s v="Dave Kipp"/>
    <x v="0"/>
    <s v="United States"/>
    <x v="183"/>
    <x v="39"/>
    <n v="20735"/>
    <s v="East"/>
    <s v="FUR-FU-10003274"/>
    <x v="0"/>
    <x v="5"/>
    <s v="Regeneration Desk Collection"/>
    <n v="10.56"/>
    <n v="6"/>
    <n v="0"/>
    <n v="4.6463999999999999"/>
  </r>
  <r>
    <n v="7815"/>
    <s v="US-2017-109316"/>
    <x v="110"/>
    <d v="2017-06-10T00:00:00"/>
    <x v="2"/>
    <s v="MG-17680"/>
    <s v="Maureen Gastineau"/>
    <x v="2"/>
    <s v="United States"/>
    <x v="1"/>
    <x v="1"/>
    <n v="90049"/>
    <s v="West"/>
    <s v="FUR-BO-10004834"/>
    <x v="0"/>
    <x v="0"/>
    <s v="Riverside Palais Royal Lawyers Bookcase, Royale Cherry Finish"/>
    <n v="1497.6659999999999"/>
    <n v="2"/>
    <n v="0.15"/>
    <n v="140.95679999999999"/>
  </r>
  <r>
    <n v="7816"/>
    <s v="US-2017-109316"/>
    <x v="110"/>
    <d v="2017-06-10T00:00:00"/>
    <x v="2"/>
    <s v="MG-17680"/>
    <s v="Maureen Gastineau"/>
    <x v="2"/>
    <s v="United States"/>
    <x v="1"/>
    <x v="1"/>
    <n v="90049"/>
    <s v="West"/>
    <s v="TEC-PH-10000307"/>
    <x v="2"/>
    <x v="7"/>
    <s v="Shocksock Galaxy S4 Armband"/>
    <n v="17.52"/>
    <n v="2"/>
    <n v="0.2"/>
    <n v="-3.504"/>
  </r>
  <r>
    <n v="7817"/>
    <s v="CA-2016-138478"/>
    <x v="147"/>
    <d v="2016-10-26T00:00:00"/>
    <x v="0"/>
    <s v="DP-13390"/>
    <s v="Dennis Pardue"/>
    <x v="2"/>
    <s v="United States"/>
    <x v="226"/>
    <x v="33"/>
    <n v="89031"/>
    <s v="West"/>
    <s v="OFF-AR-10002240"/>
    <x v="1"/>
    <x v="6"/>
    <s v="Panasonic KP-150 Electric Pencil Sharpener"/>
    <n v="113.22"/>
    <n v="3"/>
    <n v="0"/>
    <n v="29.437200000000001"/>
  </r>
  <r>
    <n v="7818"/>
    <s v="CA-2016-138478"/>
    <x v="147"/>
    <d v="2016-10-26T00:00:00"/>
    <x v="0"/>
    <s v="DP-13390"/>
    <s v="Dennis Pardue"/>
    <x v="2"/>
    <s v="United States"/>
    <x v="226"/>
    <x v="33"/>
    <n v="89031"/>
    <s v="West"/>
    <s v="OFF-PA-10001801"/>
    <x v="1"/>
    <x v="10"/>
    <s v="Xerox 193"/>
    <n v="35.880000000000003"/>
    <n v="6"/>
    <n v="0"/>
    <n v="17.581199999999999"/>
  </r>
  <r>
    <n v="7819"/>
    <s v="CA-2016-138478"/>
    <x v="147"/>
    <d v="2016-10-26T00:00:00"/>
    <x v="0"/>
    <s v="DP-13390"/>
    <s v="Dennis Pardue"/>
    <x v="2"/>
    <s v="United States"/>
    <x v="226"/>
    <x v="33"/>
    <n v="89031"/>
    <s v="West"/>
    <s v="OFF-BI-10001120"/>
    <x v="1"/>
    <x v="8"/>
    <s v="Ibico EPK-21 Electric Binding System"/>
    <n v="4535.9759999999997"/>
    <n v="3"/>
    <n v="0.2"/>
    <n v="1644.2913000000001"/>
  </r>
  <r>
    <n v="7820"/>
    <s v="CA-2017-150469"/>
    <x v="795"/>
    <d v="2017-01-30T00:00:00"/>
    <x v="1"/>
    <s v="CJ-12010"/>
    <s v="Caroline Jumper"/>
    <x v="0"/>
    <s v="United States"/>
    <x v="8"/>
    <x v="1"/>
    <n v="94109"/>
    <s v="West"/>
    <s v="OFF-FA-10000611"/>
    <x v="1"/>
    <x v="13"/>
    <s v="Binder Clips by OIC"/>
    <n v="11.84"/>
    <n v="8"/>
    <n v="0"/>
    <n v="5.6832000000000003"/>
  </r>
  <r>
    <n v="7821"/>
    <s v="CA-2017-152436"/>
    <x v="166"/>
    <d v="2017-12-10T00:00:00"/>
    <x v="0"/>
    <s v="CW-11905"/>
    <s v="Carl Weiss"/>
    <x v="2"/>
    <s v="United States"/>
    <x v="395"/>
    <x v="34"/>
    <n v="2920"/>
    <s v="East"/>
    <s v="OFF-ST-10000036"/>
    <x v="1"/>
    <x v="4"/>
    <s v="Recycled Data-Pak for Archival Bound Computer Printouts, 12-1/2 x 12-1/2 x 16"/>
    <n v="592.74"/>
    <n v="6"/>
    <n v="0"/>
    <n v="160.03980000000001"/>
  </r>
  <r>
    <n v="7822"/>
    <s v="CA-2016-169334"/>
    <x v="147"/>
    <d v="2016-10-24T00:00:00"/>
    <x v="0"/>
    <s v="GW-14605"/>
    <s v="Giulietta Weimer"/>
    <x v="0"/>
    <s v="United States"/>
    <x v="25"/>
    <x v="18"/>
    <n v="38301"/>
    <s v="South"/>
    <s v="OFF-ST-10004950"/>
    <x v="1"/>
    <x v="4"/>
    <s v="Tenex Personal Filing Tote With Secure Closure Lid, Black/Frost"/>
    <n v="111.672"/>
    <n v="9"/>
    <n v="0.2"/>
    <n v="6.9794999999999998"/>
  </r>
  <r>
    <n v="7823"/>
    <s v="US-2014-115413"/>
    <x v="86"/>
    <d v="2014-09-01T00:00:00"/>
    <x v="1"/>
    <s v="PP-18955"/>
    <s v="Paul Prost"/>
    <x v="2"/>
    <s v="United States"/>
    <x v="46"/>
    <x v="13"/>
    <n v="19711"/>
    <s v="East"/>
    <s v="OFF-AR-10003770"/>
    <x v="1"/>
    <x v="6"/>
    <s v="Newell 340"/>
    <n v="8.64"/>
    <n v="3"/>
    <n v="0"/>
    <n v="2.5055999999999998"/>
  </r>
  <r>
    <n v="7824"/>
    <s v="US-2014-115413"/>
    <x v="86"/>
    <d v="2014-09-01T00:00:00"/>
    <x v="1"/>
    <s v="PP-18955"/>
    <s v="Paul Prost"/>
    <x v="2"/>
    <s v="United States"/>
    <x v="46"/>
    <x v="13"/>
    <n v="19711"/>
    <s v="East"/>
    <s v="TEC-AC-10002800"/>
    <x v="2"/>
    <x v="11"/>
    <s v="Plantronics Audio 478 Stereo USB Headset"/>
    <n v="149.97"/>
    <n v="3"/>
    <n v="0"/>
    <n v="52.4895"/>
  </r>
  <r>
    <n v="7825"/>
    <s v="CA-2014-125150"/>
    <x v="1174"/>
    <d v="2014-05-23T00:00:00"/>
    <x v="1"/>
    <s v="PW-19030"/>
    <s v="Pauline Webber"/>
    <x v="1"/>
    <s v="United States"/>
    <x v="1"/>
    <x v="1"/>
    <n v="90036"/>
    <s v="West"/>
    <s v="FUR-CH-10002439"/>
    <x v="0"/>
    <x v="1"/>
    <s v="Iceberg Nesting Folding Chair, 19w x 6d x 43h"/>
    <n v="232.88"/>
    <n v="5"/>
    <n v="0.2"/>
    <n v="17.466000000000001"/>
  </r>
  <r>
    <n v="7826"/>
    <s v="CA-2015-127327"/>
    <x v="302"/>
    <d v="2015-02-07T00:00:00"/>
    <x v="1"/>
    <s v="PW-19030"/>
    <s v="Pauline Webber"/>
    <x v="1"/>
    <s v="United States"/>
    <x v="410"/>
    <x v="15"/>
    <n v="13440"/>
    <s v="East"/>
    <s v="FUR-CH-10004218"/>
    <x v="0"/>
    <x v="1"/>
    <s v="Global Fabric Manager's Chair, Dark Gray"/>
    <n v="90.882000000000005"/>
    <n v="1"/>
    <n v="0.1"/>
    <n v="15.147"/>
  </r>
  <r>
    <n v="7827"/>
    <s v="CA-2017-117114"/>
    <x v="1108"/>
    <d v="2017-11-05T00:00:00"/>
    <x v="1"/>
    <s v="CY-12745"/>
    <s v="Craig Yedwab"/>
    <x v="1"/>
    <s v="United States"/>
    <x v="22"/>
    <x v="10"/>
    <n v="60610"/>
    <s v="Central"/>
    <s v="TEC-PH-10004042"/>
    <x v="2"/>
    <x v="7"/>
    <s v="ClearOne Communications CHAT 70 OC Speaker Phone"/>
    <n v="508.76799999999997"/>
    <n v="4"/>
    <n v="0.2"/>
    <n v="38.157600000000002"/>
  </r>
  <r>
    <n v="7828"/>
    <s v="CA-2017-117114"/>
    <x v="1108"/>
    <d v="2017-11-05T00:00:00"/>
    <x v="1"/>
    <s v="CY-12745"/>
    <s v="Craig Yedwab"/>
    <x v="1"/>
    <s v="United States"/>
    <x v="22"/>
    <x v="10"/>
    <n v="60610"/>
    <s v="Central"/>
    <s v="OFF-EN-10001137"/>
    <x v="1"/>
    <x v="12"/>
    <s v="#10 Gummed Flap White Envelopes, 100/Box"/>
    <n v="9.9120000000000008"/>
    <n v="3"/>
    <n v="0.2"/>
    <n v="3.2214"/>
  </r>
  <r>
    <n v="7829"/>
    <s v="CA-2015-137302"/>
    <x v="33"/>
    <d v="2015-05-01T00:00:00"/>
    <x v="1"/>
    <s v="BW-11110"/>
    <s v="Bart Watters"/>
    <x v="1"/>
    <s v="United States"/>
    <x v="70"/>
    <x v="1"/>
    <n v="92105"/>
    <s v="West"/>
    <s v="FUR-CH-10002017"/>
    <x v="0"/>
    <x v="1"/>
    <s v="SAFCO Optional Arm Kit for Workspace Cribbage Stacking Chair"/>
    <n v="63.936"/>
    <n v="3"/>
    <n v="0.2"/>
    <n v="6.3936000000000002"/>
  </r>
  <r>
    <n v="7830"/>
    <s v="CA-2015-137302"/>
    <x v="33"/>
    <d v="2015-05-01T00:00:00"/>
    <x v="1"/>
    <s v="BW-11110"/>
    <s v="Bart Watters"/>
    <x v="1"/>
    <s v="United States"/>
    <x v="70"/>
    <x v="1"/>
    <n v="92105"/>
    <s v="West"/>
    <s v="OFF-AR-10000588"/>
    <x v="1"/>
    <x v="6"/>
    <s v="Newell 345"/>
    <n v="59.52"/>
    <n v="3"/>
    <n v="0"/>
    <n v="15.475199999999999"/>
  </r>
  <r>
    <n v="7831"/>
    <s v="CA-2015-137302"/>
    <x v="33"/>
    <d v="2015-05-01T00:00:00"/>
    <x v="1"/>
    <s v="BW-11110"/>
    <s v="Bart Watters"/>
    <x v="1"/>
    <s v="United States"/>
    <x v="70"/>
    <x v="1"/>
    <n v="92105"/>
    <s v="West"/>
    <s v="TEC-PH-10003174"/>
    <x v="2"/>
    <x v="7"/>
    <s v="RCA ViSYS 25825 Wireless digital phone"/>
    <n v="311.976"/>
    <n v="3"/>
    <n v="0.2"/>
    <n v="38.997"/>
  </r>
  <r>
    <n v="7832"/>
    <s v="CA-2015-137302"/>
    <x v="33"/>
    <d v="2015-05-01T00:00:00"/>
    <x v="1"/>
    <s v="BW-11110"/>
    <s v="Bart Watters"/>
    <x v="1"/>
    <s v="United States"/>
    <x v="70"/>
    <x v="1"/>
    <n v="92105"/>
    <s v="West"/>
    <s v="OFF-BI-10001524"/>
    <x v="1"/>
    <x v="8"/>
    <s v="GBC Premium Transparent Covers with Diagonal Lined Pattern"/>
    <n v="50.351999999999997"/>
    <n v="3"/>
    <n v="0.2"/>
    <n v="17.623200000000001"/>
  </r>
  <r>
    <n v="7833"/>
    <s v="CA-2016-112382"/>
    <x v="195"/>
    <d v="2016-05-13T00:00:00"/>
    <x v="1"/>
    <s v="MB-18085"/>
    <s v="Mick Brown"/>
    <x v="0"/>
    <s v="United States"/>
    <x v="12"/>
    <x v="5"/>
    <n v="77036"/>
    <s v="Central"/>
    <s v="TEC-PH-10001552"/>
    <x v="2"/>
    <x v="7"/>
    <s v="I Need's 3d Hello Kitty Hybrid Silicone Case Cover for HTC One X 4g with 3d Hello Kitty Stylus Pen Green/pink"/>
    <n v="19.135999999999999"/>
    <n v="2"/>
    <n v="0.2"/>
    <n v="1.9136"/>
  </r>
  <r>
    <n v="7834"/>
    <s v="CA-2015-128958"/>
    <x v="1175"/>
    <d v="2015-01-28T00:00:00"/>
    <x v="1"/>
    <s v="CR-12820"/>
    <s v="Cyra Reiten"/>
    <x v="2"/>
    <s v="United States"/>
    <x v="487"/>
    <x v="2"/>
    <n v="33407"/>
    <s v="South"/>
    <s v="OFF-AR-10004757"/>
    <x v="1"/>
    <x v="6"/>
    <s v="Crayola Colored Pencils"/>
    <n v="13.12"/>
    <n v="5"/>
    <n v="0.2"/>
    <n v="2.1320000000000001"/>
  </r>
  <r>
    <n v="7835"/>
    <s v="CA-2015-106257"/>
    <x v="657"/>
    <d v="2015-04-17T00:00:00"/>
    <x v="0"/>
    <s v="EB-14110"/>
    <s v="Eugene Barchas"/>
    <x v="0"/>
    <s v="United States"/>
    <x v="1"/>
    <x v="1"/>
    <n v="90045"/>
    <s v="West"/>
    <s v="FUR-TA-10002530"/>
    <x v="0"/>
    <x v="3"/>
    <s v="Iceberg OfficeWorks 42&quot; Round Tables"/>
    <n v="241.56800000000001"/>
    <n v="2"/>
    <n v="0.2"/>
    <n v="-15.098000000000001"/>
  </r>
  <r>
    <n v="7836"/>
    <s v="CA-2015-106257"/>
    <x v="657"/>
    <d v="2015-04-17T00:00:00"/>
    <x v="0"/>
    <s v="EB-14110"/>
    <s v="Eugene Barchas"/>
    <x v="0"/>
    <s v="United States"/>
    <x v="1"/>
    <x v="1"/>
    <n v="90045"/>
    <s v="West"/>
    <s v="TEC-PH-10001494"/>
    <x v="2"/>
    <x v="7"/>
    <s v="Polycom CX600 IP Phone VoIP phone"/>
    <n v="479.92"/>
    <n v="2"/>
    <n v="0.2"/>
    <n v="41.993000000000002"/>
  </r>
  <r>
    <n v="7837"/>
    <s v="CA-2015-149083"/>
    <x v="12"/>
    <d v="2015-09-30T00:00:00"/>
    <x v="1"/>
    <s v="SH-19975"/>
    <s v="Sally Hughsby"/>
    <x v="1"/>
    <s v="United States"/>
    <x v="4"/>
    <x v="4"/>
    <n v="98103"/>
    <s v="West"/>
    <s v="FUR-CH-10004289"/>
    <x v="0"/>
    <x v="1"/>
    <s v="Global Super Steno Chair"/>
    <n v="307.13600000000002"/>
    <n v="4"/>
    <n v="0.2"/>
    <n v="-11.5176"/>
  </r>
  <r>
    <n v="7838"/>
    <s v="CA-2015-149083"/>
    <x v="12"/>
    <d v="2015-09-30T00:00:00"/>
    <x v="1"/>
    <s v="SH-19975"/>
    <s v="Sally Hughsby"/>
    <x v="1"/>
    <s v="United States"/>
    <x v="4"/>
    <x v="4"/>
    <n v="98103"/>
    <s v="West"/>
    <s v="OFF-LA-10002945"/>
    <x v="1"/>
    <x v="2"/>
    <s v="Permanent Self-Adhesive File Folder Labels for Typewriters, 1 1/8 x 3 1/2, White"/>
    <n v="12.6"/>
    <n v="2"/>
    <n v="0"/>
    <n v="5.7960000000000003"/>
  </r>
  <r>
    <n v="7839"/>
    <s v="CA-2015-149083"/>
    <x v="12"/>
    <d v="2015-09-30T00:00:00"/>
    <x v="1"/>
    <s v="SH-19975"/>
    <s v="Sally Hughsby"/>
    <x v="1"/>
    <s v="United States"/>
    <x v="4"/>
    <x v="4"/>
    <n v="98103"/>
    <s v="West"/>
    <s v="TEC-AC-10002567"/>
    <x v="2"/>
    <x v="11"/>
    <s v="Logitech G602 Wireless Gaming Mouse"/>
    <n v="159.97999999999999"/>
    <n v="2"/>
    <n v="0"/>
    <n v="57.592799999999997"/>
  </r>
  <r>
    <n v="7840"/>
    <s v="US-2014-137869"/>
    <x v="1176"/>
    <d v="2014-04-02T00:00:00"/>
    <x v="1"/>
    <s v="CV-12295"/>
    <s v="Christina VanderZanden"/>
    <x v="0"/>
    <s v="United States"/>
    <x v="96"/>
    <x v="23"/>
    <n v="50315"/>
    <s v="Central"/>
    <s v="OFF-EN-10001509"/>
    <x v="1"/>
    <x v="12"/>
    <s v="Poly String Tie Envelopes"/>
    <n v="6.12"/>
    <n v="3"/>
    <n v="0"/>
    <n v="2.8763999999999998"/>
  </r>
  <r>
    <n v="7841"/>
    <s v="US-2014-137869"/>
    <x v="1176"/>
    <d v="2014-04-02T00:00:00"/>
    <x v="1"/>
    <s v="CV-12295"/>
    <s v="Christina VanderZanden"/>
    <x v="0"/>
    <s v="United States"/>
    <x v="96"/>
    <x v="23"/>
    <n v="50315"/>
    <s v="Central"/>
    <s v="FUR-TA-10003954"/>
    <x v="0"/>
    <x v="3"/>
    <s v="Hon 94000 Series Round Tables"/>
    <n v="1184.72"/>
    <n v="4"/>
    <n v="0"/>
    <n v="106.62479999999999"/>
  </r>
  <r>
    <n v="7842"/>
    <s v="CA-2016-116603"/>
    <x v="19"/>
    <d v="2016-07-22T00:00:00"/>
    <x v="1"/>
    <s v="AT-10735"/>
    <s v="Annie Thurman"/>
    <x v="0"/>
    <s v="United States"/>
    <x v="20"/>
    <x v="15"/>
    <n v="10024"/>
    <s v="East"/>
    <s v="OFF-AP-10002892"/>
    <x v="1"/>
    <x v="9"/>
    <s v="Belkin F5C206VTEL 6 Outlet Surge"/>
    <n v="45.96"/>
    <n v="2"/>
    <n v="0"/>
    <n v="13.788"/>
  </r>
  <r>
    <n v="7843"/>
    <s v="CA-2014-158470"/>
    <x v="987"/>
    <d v="2014-04-23T00:00:00"/>
    <x v="0"/>
    <s v="AG-10390"/>
    <s v="Allen Goldenen"/>
    <x v="0"/>
    <s v="United States"/>
    <x v="81"/>
    <x v="17"/>
    <n v="22204"/>
    <s v="South"/>
    <s v="OFF-BI-10003638"/>
    <x v="1"/>
    <x v="8"/>
    <s v="GBC Durable Plastic Covers"/>
    <n v="58.05"/>
    <n v="3"/>
    <n v="0"/>
    <n v="26.702999999999999"/>
  </r>
  <r>
    <n v="7844"/>
    <s v="CA-2014-158470"/>
    <x v="987"/>
    <d v="2014-04-23T00:00:00"/>
    <x v="0"/>
    <s v="AG-10390"/>
    <s v="Allen Goldenen"/>
    <x v="0"/>
    <s v="United States"/>
    <x v="81"/>
    <x v="17"/>
    <n v="22204"/>
    <s v="South"/>
    <s v="OFF-PA-10001569"/>
    <x v="1"/>
    <x v="10"/>
    <s v="Xerox 232"/>
    <n v="71.28"/>
    <n v="11"/>
    <n v="0"/>
    <n v="34.214399999999998"/>
  </r>
  <r>
    <n v="7845"/>
    <s v="US-2017-123834"/>
    <x v="246"/>
    <d v="2017-07-25T00:00:00"/>
    <x v="1"/>
    <s v="GM-14500"/>
    <s v="Gene McClure"/>
    <x v="0"/>
    <s v="United States"/>
    <x v="343"/>
    <x v="5"/>
    <n v="78577"/>
    <s v="Central"/>
    <s v="FUR-TA-10001676"/>
    <x v="0"/>
    <x v="3"/>
    <s v="Hon 61000 Series Interactive Training Tables"/>
    <n v="124.404"/>
    <n v="4"/>
    <n v="0.3"/>
    <n v="-21.3264"/>
  </r>
  <r>
    <n v="7846"/>
    <s v="CA-2015-125976"/>
    <x v="874"/>
    <d v="2015-10-02T00:00:00"/>
    <x v="1"/>
    <s v="JK-15205"/>
    <s v="Jamie Kunitz"/>
    <x v="0"/>
    <s v="United States"/>
    <x v="81"/>
    <x v="17"/>
    <n v="22204"/>
    <s v="South"/>
    <s v="OFF-PA-10001125"/>
    <x v="1"/>
    <x v="10"/>
    <s v="Xerox 1988"/>
    <n v="154.9"/>
    <n v="5"/>
    <n v="0"/>
    <n v="69.704999999999998"/>
  </r>
  <r>
    <n v="7847"/>
    <s v="CA-2015-125976"/>
    <x v="874"/>
    <d v="2015-10-02T00:00:00"/>
    <x v="1"/>
    <s v="JK-15205"/>
    <s v="Jamie Kunitz"/>
    <x v="0"/>
    <s v="United States"/>
    <x v="81"/>
    <x v="17"/>
    <n v="22204"/>
    <s v="South"/>
    <s v="TEC-PH-10002496"/>
    <x v="2"/>
    <x v="7"/>
    <s v="Cisco SPA301"/>
    <n v="1871.88"/>
    <n v="12"/>
    <n v="0"/>
    <n v="561.56399999999996"/>
  </r>
  <r>
    <n v="7848"/>
    <s v="CA-2016-128706"/>
    <x v="535"/>
    <d v="2016-03-02T00:00:00"/>
    <x v="1"/>
    <s v="DW-13540"/>
    <s v="Don Weiss"/>
    <x v="0"/>
    <s v="United States"/>
    <x v="12"/>
    <x v="5"/>
    <n v="77070"/>
    <s v="Central"/>
    <s v="FUR-FU-10004053"/>
    <x v="0"/>
    <x v="5"/>
    <s v="DAX Two-Tone Silver Metal Document Frame"/>
    <n v="16.192"/>
    <n v="2"/>
    <n v="0.6"/>
    <n v="-6.8815999999999997"/>
  </r>
  <r>
    <n v="7849"/>
    <s v="CA-2016-104311"/>
    <x v="440"/>
    <d v="2016-05-06T00:00:00"/>
    <x v="1"/>
    <s v="AS-10090"/>
    <s v="Adam Shillingsburg"/>
    <x v="0"/>
    <s v="United States"/>
    <x v="218"/>
    <x v="5"/>
    <n v="75061"/>
    <s v="Central"/>
    <s v="OFF-ST-10000321"/>
    <x v="1"/>
    <x v="4"/>
    <s v="Akro Stacking Bins"/>
    <n v="18.936"/>
    <n v="3"/>
    <n v="0.2"/>
    <n v="-3.7871999999999999"/>
  </r>
  <r>
    <n v="7850"/>
    <s v="CA-2016-104311"/>
    <x v="440"/>
    <d v="2016-05-06T00:00:00"/>
    <x v="1"/>
    <s v="AS-10090"/>
    <s v="Adam Shillingsburg"/>
    <x v="0"/>
    <s v="United States"/>
    <x v="218"/>
    <x v="5"/>
    <n v="75061"/>
    <s v="Central"/>
    <s v="OFF-ST-10002957"/>
    <x v="1"/>
    <x v="4"/>
    <s v="Sterilite Show Offs Storage Containers"/>
    <n v="12.672000000000001"/>
    <n v="3"/>
    <n v="0.2"/>
    <n v="-3.1680000000000001"/>
  </r>
  <r>
    <n v="7851"/>
    <s v="CA-2016-104311"/>
    <x v="440"/>
    <d v="2016-05-06T00:00:00"/>
    <x v="1"/>
    <s v="AS-10090"/>
    <s v="Adam Shillingsburg"/>
    <x v="0"/>
    <s v="United States"/>
    <x v="218"/>
    <x v="5"/>
    <n v="75061"/>
    <s v="Central"/>
    <s v="OFF-LA-10000973"/>
    <x v="1"/>
    <x v="2"/>
    <s v="Avery 502"/>
    <n v="5.04"/>
    <n v="2"/>
    <n v="0.2"/>
    <n v="1.764"/>
  </r>
  <r>
    <n v="7852"/>
    <s v="CA-2014-169649"/>
    <x v="337"/>
    <d v="2014-12-15T00:00:00"/>
    <x v="1"/>
    <s v="TS-21205"/>
    <s v="Thomas Seio"/>
    <x v="1"/>
    <s v="United States"/>
    <x v="22"/>
    <x v="10"/>
    <n v="60653"/>
    <s v="Central"/>
    <s v="OFF-PA-10000143"/>
    <x v="1"/>
    <x v="10"/>
    <s v="Astroparche Fine Business Paper"/>
    <n v="8.4480000000000004"/>
    <n v="2"/>
    <n v="0.2"/>
    <n v="2.9567999999999999"/>
  </r>
  <r>
    <n v="7853"/>
    <s v="CA-2014-169649"/>
    <x v="337"/>
    <d v="2014-12-15T00:00:00"/>
    <x v="1"/>
    <s v="TS-21205"/>
    <s v="Thomas Seio"/>
    <x v="1"/>
    <s v="United States"/>
    <x v="22"/>
    <x v="10"/>
    <n v="60653"/>
    <s v="Central"/>
    <s v="OFF-AP-10003287"/>
    <x v="1"/>
    <x v="9"/>
    <s v="Tripp Lite TLP810NET Broadband Surge for Modem/Fax"/>
    <n v="20.388000000000002"/>
    <n v="2"/>
    <n v="0.8"/>
    <n v="-53.008800000000001"/>
  </r>
  <r>
    <n v="7854"/>
    <s v="CA-2015-144890"/>
    <x v="707"/>
    <d v="2015-12-29T00:00:00"/>
    <x v="1"/>
    <s v="SM-20320"/>
    <s v="Sean Miller"/>
    <x v="2"/>
    <s v="United States"/>
    <x v="1"/>
    <x v="1"/>
    <n v="90049"/>
    <s v="West"/>
    <s v="OFF-PA-10001526"/>
    <x v="1"/>
    <x v="10"/>
    <s v="Xerox 1949"/>
    <n v="9.9600000000000009"/>
    <n v="2"/>
    <n v="0"/>
    <n v="4.8803999999999998"/>
  </r>
  <r>
    <n v="7855"/>
    <s v="CA-2017-135587"/>
    <x v="226"/>
    <d v="2017-12-12T00:00:00"/>
    <x v="1"/>
    <s v="BH-11710"/>
    <s v="Brosina Hoffman"/>
    <x v="0"/>
    <s v="United States"/>
    <x v="413"/>
    <x v="35"/>
    <n v="39401"/>
    <s v="South"/>
    <s v="OFF-AP-10004540"/>
    <x v="1"/>
    <x v="9"/>
    <s v="Eureka The Boss Lite 10-Amp Upright Vacuum, Blue"/>
    <n v="320.64"/>
    <n v="4"/>
    <n v="0"/>
    <n v="89.779200000000003"/>
  </r>
  <r>
    <n v="7856"/>
    <s v="CA-2017-135587"/>
    <x v="226"/>
    <d v="2017-12-12T00:00:00"/>
    <x v="1"/>
    <s v="BH-11710"/>
    <s v="Brosina Hoffman"/>
    <x v="0"/>
    <s v="United States"/>
    <x v="413"/>
    <x v="35"/>
    <n v="39401"/>
    <s v="South"/>
    <s v="TEC-AC-10001266"/>
    <x v="2"/>
    <x v="11"/>
    <s v="Memorex Micro Travel Drive 8 GB"/>
    <n v="52"/>
    <n v="4"/>
    <n v="0"/>
    <n v="23.4"/>
  </r>
  <r>
    <n v="7857"/>
    <s v="CA-2014-103429"/>
    <x v="992"/>
    <d v="2014-06-01T00:00:00"/>
    <x v="2"/>
    <s v="LW-16825"/>
    <s v="Laurel Workman"/>
    <x v="1"/>
    <s v="United States"/>
    <x v="20"/>
    <x v="15"/>
    <n v="10024"/>
    <s v="East"/>
    <s v="OFF-BI-10004233"/>
    <x v="1"/>
    <x v="8"/>
    <s v="GBC Pre-Punched Binding Paper, Plastic, White, 8-1/2&quot; x 11&quot;"/>
    <n v="25.584"/>
    <n v="2"/>
    <n v="0.2"/>
    <n v="8.9543999999999997"/>
  </r>
  <r>
    <n v="7858"/>
    <s v="CA-2014-103429"/>
    <x v="992"/>
    <d v="2014-06-01T00:00:00"/>
    <x v="2"/>
    <s v="LW-16825"/>
    <s v="Laurel Workman"/>
    <x v="1"/>
    <s v="United States"/>
    <x v="20"/>
    <x v="15"/>
    <n v="10024"/>
    <s v="East"/>
    <s v="TEC-PH-10003505"/>
    <x v="2"/>
    <x v="7"/>
    <s v="Geemarc AmpliPOWER60"/>
    <n v="464"/>
    <n v="5"/>
    <n v="0"/>
    <n v="134.56"/>
  </r>
  <r>
    <n v="7859"/>
    <s v="CA-2014-103429"/>
    <x v="992"/>
    <d v="2014-06-01T00:00:00"/>
    <x v="2"/>
    <s v="LW-16825"/>
    <s v="Laurel Workman"/>
    <x v="1"/>
    <s v="United States"/>
    <x v="20"/>
    <x v="15"/>
    <n v="10024"/>
    <s v="East"/>
    <s v="OFF-AP-10001005"/>
    <x v="1"/>
    <x v="9"/>
    <s v="Honeywell Quietcare HEPA Air Cleaner"/>
    <n v="235.95"/>
    <n v="3"/>
    <n v="0"/>
    <n v="77.863500000000002"/>
  </r>
  <r>
    <n v="7860"/>
    <s v="CA-2014-103429"/>
    <x v="992"/>
    <d v="2014-06-01T00:00:00"/>
    <x v="2"/>
    <s v="LW-16825"/>
    <s v="Laurel Workman"/>
    <x v="1"/>
    <s v="United States"/>
    <x v="20"/>
    <x v="15"/>
    <n v="10024"/>
    <s v="East"/>
    <s v="OFF-PA-10001712"/>
    <x v="1"/>
    <x v="10"/>
    <s v="Xerox 1948"/>
    <n v="39.96"/>
    <n v="4"/>
    <n v="0"/>
    <n v="17.981999999999999"/>
  </r>
  <r>
    <n v="7861"/>
    <s v="CA-2017-152261"/>
    <x v="580"/>
    <d v="2017-03-06T00:00:00"/>
    <x v="1"/>
    <s v="JA-15970"/>
    <s v="Joseph Airdo"/>
    <x v="0"/>
    <s v="United States"/>
    <x v="191"/>
    <x v="24"/>
    <n v="44221"/>
    <s v="East"/>
    <s v="OFF-BI-10002353"/>
    <x v="1"/>
    <x v="8"/>
    <s v="GBC VeloBind Cover Sets"/>
    <n v="18.527999999999999"/>
    <n v="4"/>
    <n v="0.7"/>
    <n v="-12.352"/>
  </r>
  <r>
    <n v="7862"/>
    <s v="CA-2015-142993"/>
    <x v="88"/>
    <d v="2015-10-17T00:00:00"/>
    <x v="1"/>
    <s v="KA-16525"/>
    <s v="Kelly Andreada"/>
    <x v="0"/>
    <s v="United States"/>
    <x v="4"/>
    <x v="4"/>
    <n v="98103"/>
    <s v="West"/>
    <s v="TEC-AC-10003038"/>
    <x v="2"/>
    <x v="11"/>
    <s v="Kingston Digital DataTraveler 16GB USB 2.0"/>
    <n v="17.899999999999999"/>
    <n v="2"/>
    <n v="0"/>
    <n v="3.4009999999999998"/>
  </r>
  <r>
    <n v="7863"/>
    <s v="CA-2015-142993"/>
    <x v="88"/>
    <d v="2015-10-17T00:00:00"/>
    <x v="1"/>
    <s v="KA-16525"/>
    <s v="Kelly Andreada"/>
    <x v="0"/>
    <s v="United States"/>
    <x v="4"/>
    <x v="4"/>
    <n v="98103"/>
    <s v="West"/>
    <s v="OFF-ST-10000934"/>
    <x v="1"/>
    <x v="4"/>
    <s v="Contico 72&quot;H Heavy-Duty Storage System"/>
    <n v="81.96"/>
    <n v="2"/>
    <n v="0"/>
    <n v="0"/>
  </r>
  <r>
    <n v="7864"/>
    <s v="CA-2015-143364"/>
    <x v="1177"/>
    <d v="2015-07-19T00:00:00"/>
    <x v="0"/>
    <s v="TG-21310"/>
    <s v="Toby Gnade"/>
    <x v="0"/>
    <s v="United States"/>
    <x v="123"/>
    <x v="16"/>
    <n v="85204"/>
    <s v="West"/>
    <s v="OFF-ST-10002743"/>
    <x v="1"/>
    <x v="4"/>
    <s v="SAFCO Boltless Steel Shelving"/>
    <n v="272.73599999999999"/>
    <n v="3"/>
    <n v="0.2"/>
    <n v="-64.774799999999999"/>
  </r>
  <r>
    <n v="7865"/>
    <s v="CA-2015-143364"/>
    <x v="1177"/>
    <d v="2015-07-19T00:00:00"/>
    <x v="0"/>
    <s v="TG-21310"/>
    <s v="Toby Gnade"/>
    <x v="0"/>
    <s v="United States"/>
    <x v="123"/>
    <x v="16"/>
    <n v="85204"/>
    <s v="West"/>
    <s v="OFF-PA-10001846"/>
    <x v="1"/>
    <x v="10"/>
    <s v="Xerox 1899"/>
    <n v="18.495999999999999"/>
    <n v="4"/>
    <n v="0.2"/>
    <n v="6.7047999999999996"/>
  </r>
  <r>
    <n v="7866"/>
    <s v="CA-2015-143364"/>
    <x v="1177"/>
    <d v="2015-07-19T00:00:00"/>
    <x v="0"/>
    <s v="TG-21310"/>
    <s v="Toby Gnade"/>
    <x v="0"/>
    <s v="United States"/>
    <x v="123"/>
    <x v="16"/>
    <n v="85204"/>
    <s v="West"/>
    <s v="FUR-CH-10004287"/>
    <x v="0"/>
    <x v="1"/>
    <s v="SAFCO Arco Folding Chair"/>
    <n v="441.92"/>
    <n v="2"/>
    <n v="0.2"/>
    <n v="49.716000000000001"/>
  </r>
  <r>
    <n v="7867"/>
    <s v="CA-2015-143364"/>
    <x v="1177"/>
    <d v="2015-07-19T00:00:00"/>
    <x v="0"/>
    <s v="TG-21310"/>
    <s v="Toby Gnade"/>
    <x v="0"/>
    <s v="United States"/>
    <x v="123"/>
    <x v="16"/>
    <n v="85204"/>
    <s v="West"/>
    <s v="FUR-BO-10001608"/>
    <x v="0"/>
    <x v="0"/>
    <s v="Hon Metal Bookcases, Black"/>
    <n v="127.764"/>
    <n v="6"/>
    <n v="0.7"/>
    <n v="-191.64599999999999"/>
  </r>
  <r>
    <n v="7868"/>
    <s v="CA-2014-100972"/>
    <x v="84"/>
    <d v="2014-11-24T00:00:00"/>
    <x v="0"/>
    <s v="DB-13360"/>
    <s v="Dennis Bolton"/>
    <x v="2"/>
    <s v="United States"/>
    <x v="288"/>
    <x v="7"/>
    <n v="84106"/>
    <s v="West"/>
    <s v="OFF-PA-10000357"/>
    <x v="1"/>
    <x v="10"/>
    <s v="Xerox 1888"/>
    <n v="166.44"/>
    <n v="3"/>
    <n v="0"/>
    <n v="79.891199999999998"/>
  </r>
  <r>
    <n v="7869"/>
    <s v="CA-2016-136994"/>
    <x v="1022"/>
    <d v="2016-06-02T00:00:00"/>
    <x v="1"/>
    <s v="LS-17245"/>
    <s v="Lynn Smith"/>
    <x v="0"/>
    <s v="United States"/>
    <x v="1"/>
    <x v="1"/>
    <n v="90045"/>
    <s v="West"/>
    <s v="OFF-PA-10000575"/>
    <x v="1"/>
    <x v="10"/>
    <s v="Wirebound Message Books, Four 2 3/4 x 5 White Forms per Page"/>
    <n v="13.38"/>
    <n v="2"/>
    <n v="0"/>
    <n v="6.1547999999999998"/>
  </r>
  <r>
    <n v="7870"/>
    <s v="US-2017-166233"/>
    <x v="445"/>
    <d v="2017-07-09T00:00:00"/>
    <x v="1"/>
    <s v="MO-17950"/>
    <s v="Michael Oakman"/>
    <x v="0"/>
    <s v="United States"/>
    <x v="108"/>
    <x v="3"/>
    <n v="28540"/>
    <s v="South"/>
    <s v="TEC-AC-10002167"/>
    <x v="2"/>
    <x v="11"/>
    <s v="Imation 8gb Micro Traveldrive Usb 2.0 Flash Drive"/>
    <n v="24"/>
    <n v="2"/>
    <n v="0.2"/>
    <n v="-2.7"/>
  </r>
  <r>
    <n v="7871"/>
    <s v="CA-2017-122112"/>
    <x v="145"/>
    <d v="2017-09-29T00:00:00"/>
    <x v="1"/>
    <s v="CA-11965"/>
    <s v="Carol Adams"/>
    <x v="1"/>
    <s v="United States"/>
    <x v="80"/>
    <x v="24"/>
    <n v="44107"/>
    <s v="East"/>
    <s v="OFF-EN-10004459"/>
    <x v="1"/>
    <x v="12"/>
    <s v="Security-Tint Envelopes"/>
    <n v="24.448"/>
    <n v="4"/>
    <n v="0.2"/>
    <n v="8.8623999999999992"/>
  </r>
  <r>
    <n v="7872"/>
    <s v="CA-2016-101672"/>
    <x v="339"/>
    <d v="2016-10-07T00:00:00"/>
    <x v="1"/>
    <s v="DB-12910"/>
    <s v="Daniel Byrd"/>
    <x v="2"/>
    <s v="United States"/>
    <x v="453"/>
    <x v="1"/>
    <n v="92630"/>
    <s v="West"/>
    <s v="OFF-LA-10002271"/>
    <x v="1"/>
    <x v="2"/>
    <s v="Smead Alpha-Z Color-Coded Second Alphabetical Labels and Starter Set"/>
    <n v="6.16"/>
    <n v="2"/>
    <n v="0"/>
    <n v="2.9567999999999999"/>
  </r>
  <r>
    <n v="7873"/>
    <s v="CA-2016-101672"/>
    <x v="339"/>
    <d v="2016-10-07T00:00:00"/>
    <x v="1"/>
    <s v="DB-12910"/>
    <s v="Daniel Byrd"/>
    <x v="2"/>
    <s v="United States"/>
    <x v="453"/>
    <x v="1"/>
    <n v="92630"/>
    <s v="West"/>
    <s v="FUR-CH-10004063"/>
    <x v="0"/>
    <x v="1"/>
    <s v="Global Deluxe High-Back Manager's Chair"/>
    <n v="915.13599999999997"/>
    <n v="4"/>
    <n v="0.2"/>
    <n v="102.9528"/>
  </r>
  <r>
    <n v="7874"/>
    <s v="CA-2016-101672"/>
    <x v="339"/>
    <d v="2016-10-07T00:00:00"/>
    <x v="1"/>
    <s v="DB-12910"/>
    <s v="Daniel Byrd"/>
    <x v="2"/>
    <s v="United States"/>
    <x v="453"/>
    <x v="1"/>
    <n v="92630"/>
    <s v="West"/>
    <s v="OFF-PA-10004610"/>
    <x v="1"/>
    <x v="10"/>
    <s v="Xerox 1900"/>
    <n v="8.56"/>
    <n v="2"/>
    <n v="0"/>
    <n v="3.8519999999999999"/>
  </r>
  <r>
    <n v="7875"/>
    <s v="CA-2016-101672"/>
    <x v="339"/>
    <d v="2016-10-07T00:00:00"/>
    <x v="1"/>
    <s v="DB-12910"/>
    <s v="Daniel Byrd"/>
    <x v="2"/>
    <s v="United States"/>
    <x v="453"/>
    <x v="1"/>
    <n v="92630"/>
    <s v="West"/>
    <s v="OFF-PA-10001878"/>
    <x v="1"/>
    <x v="10"/>
    <s v="Xerox 1891"/>
    <n v="97.82"/>
    <n v="2"/>
    <n v="0"/>
    <n v="45.9754"/>
  </r>
  <r>
    <n v="7876"/>
    <s v="CA-2017-168403"/>
    <x v="428"/>
    <d v="2017-09-15T00:00:00"/>
    <x v="1"/>
    <s v="DK-12835"/>
    <s v="Damala Kotsonis"/>
    <x v="1"/>
    <s v="United States"/>
    <x v="32"/>
    <x v="21"/>
    <n v="97206"/>
    <s v="West"/>
    <s v="OFF-PA-10002036"/>
    <x v="1"/>
    <x v="10"/>
    <s v="Xerox 1930"/>
    <n v="31.103999999999999"/>
    <n v="6"/>
    <n v="0.2"/>
    <n v="11.2752"/>
  </r>
  <r>
    <n v="7877"/>
    <s v="CA-2017-168403"/>
    <x v="428"/>
    <d v="2017-09-15T00:00:00"/>
    <x v="1"/>
    <s v="DK-12835"/>
    <s v="Damala Kotsonis"/>
    <x v="1"/>
    <s v="United States"/>
    <x v="32"/>
    <x v="21"/>
    <n v="97206"/>
    <s v="West"/>
    <s v="OFF-AP-10003278"/>
    <x v="1"/>
    <x v="9"/>
    <s v="Belkin 7-Outlet SurgeMaster Home Series"/>
    <n v="11.176"/>
    <n v="1"/>
    <n v="0.2"/>
    <n v="0.83819999999999995"/>
  </r>
  <r>
    <n v="7878"/>
    <s v="CA-2015-148705"/>
    <x v="899"/>
    <d v="2015-03-18T00:00:00"/>
    <x v="1"/>
    <s v="EB-14170"/>
    <s v="Evan Bailliet"/>
    <x v="0"/>
    <s v="United States"/>
    <x v="35"/>
    <x v="3"/>
    <n v="28205"/>
    <s v="South"/>
    <s v="OFF-LA-10001641"/>
    <x v="1"/>
    <x v="2"/>
    <s v="Avery 518"/>
    <n v="5.04"/>
    <n v="2"/>
    <n v="0.2"/>
    <n v="1.764"/>
  </r>
  <r>
    <n v="7879"/>
    <s v="CA-2016-160241"/>
    <x v="896"/>
    <d v="2016-12-04T00:00:00"/>
    <x v="0"/>
    <s v="DR-12940"/>
    <s v="Daniel Raglin"/>
    <x v="2"/>
    <s v="United States"/>
    <x v="34"/>
    <x v="10"/>
    <n v="60505"/>
    <s v="Central"/>
    <s v="FUR-FU-10003806"/>
    <x v="0"/>
    <x v="5"/>
    <s v="Tenex Chairmat w/ Average Lip, 45&quot; x 53&quot;"/>
    <n v="242.17599999999999"/>
    <n v="4"/>
    <n v="0.6"/>
    <n v="-302.72000000000003"/>
  </r>
  <r>
    <n v="7880"/>
    <s v="CA-2016-155747"/>
    <x v="403"/>
    <d v="2016-06-21T00:00:00"/>
    <x v="1"/>
    <s v="JS-15685"/>
    <s v="Jim Sink"/>
    <x v="1"/>
    <s v="United States"/>
    <x v="10"/>
    <x v="9"/>
    <n v="19140"/>
    <s v="East"/>
    <s v="FUR-TA-10003392"/>
    <x v="0"/>
    <x v="3"/>
    <s v="Global Adaptabilities Conference Tables"/>
    <n v="337.17599999999999"/>
    <n v="2"/>
    <n v="0.4"/>
    <n v="-118.0116"/>
  </r>
  <r>
    <n v="7881"/>
    <s v="CA-2017-118017"/>
    <x v="734"/>
    <d v="2017-12-06T00:00:00"/>
    <x v="0"/>
    <s v="LC-16870"/>
    <s v="Lena Cacioppo"/>
    <x v="0"/>
    <s v="United States"/>
    <x v="377"/>
    <x v="22"/>
    <n v="80229"/>
    <s v="West"/>
    <s v="OFF-AR-10003856"/>
    <x v="1"/>
    <x v="6"/>
    <s v="Newell 344"/>
    <n v="13.343999999999999"/>
    <n v="6"/>
    <n v="0.2"/>
    <n v="1.0007999999999999"/>
  </r>
  <r>
    <n v="7882"/>
    <s v="CA-2017-118017"/>
    <x v="734"/>
    <d v="2017-12-06T00:00:00"/>
    <x v="0"/>
    <s v="LC-16870"/>
    <s v="Lena Cacioppo"/>
    <x v="0"/>
    <s v="United States"/>
    <x v="377"/>
    <x v="22"/>
    <n v="80229"/>
    <s v="West"/>
    <s v="TEC-AC-10002006"/>
    <x v="2"/>
    <x v="11"/>
    <s v="Memorex Micro Travel Drive 16 GB"/>
    <n v="76.751999999999995"/>
    <n v="6"/>
    <n v="0.2"/>
    <n v="10.5534"/>
  </r>
  <r>
    <n v="7883"/>
    <s v="CA-2017-118017"/>
    <x v="734"/>
    <d v="2017-12-06T00:00:00"/>
    <x v="0"/>
    <s v="LC-16870"/>
    <s v="Lena Cacioppo"/>
    <x v="0"/>
    <s v="United States"/>
    <x v="377"/>
    <x v="22"/>
    <n v="80229"/>
    <s v="West"/>
    <s v="TEC-AC-10002006"/>
    <x v="2"/>
    <x v="11"/>
    <s v="Memorex Micro Travel Drive 16 GB"/>
    <n v="102.336"/>
    <n v="8"/>
    <n v="0.2"/>
    <n v="14.071199999999999"/>
  </r>
  <r>
    <n v="7884"/>
    <s v="CA-2017-118017"/>
    <x v="734"/>
    <d v="2017-12-06T00:00:00"/>
    <x v="0"/>
    <s v="LC-16870"/>
    <s v="Lena Cacioppo"/>
    <x v="0"/>
    <s v="United States"/>
    <x v="377"/>
    <x v="22"/>
    <n v="80229"/>
    <s v="West"/>
    <s v="OFF-PA-10002246"/>
    <x v="1"/>
    <x v="10"/>
    <s v="Wirebound Four 2-3/4 x 5 Forms per Page, 400 Sets per Book"/>
    <n v="10.32"/>
    <n v="2"/>
    <n v="0.2"/>
    <n v="3.7410000000000001"/>
  </r>
  <r>
    <n v="7885"/>
    <s v="CA-2017-118017"/>
    <x v="734"/>
    <d v="2017-12-06T00:00:00"/>
    <x v="0"/>
    <s v="LC-16870"/>
    <s v="Lena Cacioppo"/>
    <x v="0"/>
    <s v="United States"/>
    <x v="377"/>
    <x v="22"/>
    <n v="80229"/>
    <s v="West"/>
    <s v="OFF-SU-10004782"/>
    <x v="1"/>
    <x v="14"/>
    <s v="Elite 5&quot; Scissors"/>
    <n v="47.32"/>
    <n v="7"/>
    <n v="0.2"/>
    <n v="5.915"/>
  </r>
  <r>
    <n v="7886"/>
    <s v="CA-2017-118017"/>
    <x v="734"/>
    <d v="2017-12-06T00:00:00"/>
    <x v="0"/>
    <s v="LC-16870"/>
    <s v="Lena Cacioppo"/>
    <x v="0"/>
    <s v="United States"/>
    <x v="377"/>
    <x v="22"/>
    <n v="80229"/>
    <s v="West"/>
    <s v="FUR-FU-10004351"/>
    <x v="0"/>
    <x v="5"/>
    <s v="Staple-based wall hangings"/>
    <n v="23.376000000000001"/>
    <n v="3"/>
    <n v="0.2"/>
    <n v="7.0128000000000004"/>
  </r>
  <r>
    <n v="7887"/>
    <s v="CA-2017-118017"/>
    <x v="734"/>
    <d v="2017-12-06T00:00:00"/>
    <x v="0"/>
    <s v="LC-16870"/>
    <s v="Lena Cacioppo"/>
    <x v="0"/>
    <s v="United States"/>
    <x v="377"/>
    <x v="22"/>
    <n v="80229"/>
    <s v="West"/>
    <s v="FUR-FU-10004270"/>
    <x v="0"/>
    <x v="5"/>
    <s v="Eldon Image Series Desk Accessories, Burgundy"/>
    <n v="16.72"/>
    <n v="5"/>
    <n v="0.2"/>
    <n v="3.3439999999999999"/>
  </r>
  <r>
    <n v="7888"/>
    <s v="CA-2017-118017"/>
    <x v="734"/>
    <d v="2017-12-06T00:00:00"/>
    <x v="0"/>
    <s v="LC-16870"/>
    <s v="Lena Cacioppo"/>
    <x v="0"/>
    <s v="United States"/>
    <x v="377"/>
    <x v="22"/>
    <n v="80229"/>
    <s v="West"/>
    <s v="FUR-FU-10004053"/>
    <x v="0"/>
    <x v="5"/>
    <s v="DAX Two-Tone Silver Metal Document Frame"/>
    <n v="16.192"/>
    <n v="1"/>
    <n v="0.2"/>
    <n v="4.6551999999999998"/>
  </r>
  <r>
    <n v="7889"/>
    <s v="CA-2016-113117"/>
    <x v="765"/>
    <d v="2016-08-22T00:00:00"/>
    <x v="1"/>
    <s v="JP-15520"/>
    <s v="Jeremy Pistek"/>
    <x v="0"/>
    <s v="United States"/>
    <x v="498"/>
    <x v="1"/>
    <n v="95616"/>
    <s v="West"/>
    <s v="OFF-PA-10000019"/>
    <x v="1"/>
    <x v="10"/>
    <s v="Xerox 1931"/>
    <n v="32.4"/>
    <n v="5"/>
    <n v="0"/>
    <n v="15.552"/>
  </r>
  <r>
    <n v="7890"/>
    <s v="CA-2016-148684"/>
    <x v="591"/>
    <d v="2016-12-29T00:00:00"/>
    <x v="1"/>
    <s v="TS-21655"/>
    <s v="Trudy Schmidt"/>
    <x v="0"/>
    <s v="United States"/>
    <x v="115"/>
    <x v="36"/>
    <n v="72701"/>
    <s v="South"/>
    <s v="OFF-AR-10003811"/>
    <x v="1"/>
    <x v="6"/>
    <s v="Newell 327"/>
    <n v="19.89"/>
    <n v="9"/>
    <n v="0"/>
    <n v="5.3703000000000003"/>
  </r>
  <r>
    <n v="7891"/>
    <s v="CA-2016-148684"/>
    <x v="591"/>
    <d v="2016-12-29T00:00:00"/>
    <x v="1"/>
    <s v="TS-21655"/>
    <s v="Trudy Schmidt"/>
    <x v="0"/>
    <s v="United States"/>
    <x v="115"/>
    <x v="36"/>
    <n v="72701"/>
    <s v="South"/>
    <s v="TEC-AC-10001838"/>
    <x v="2"/>
    <x v="11"/>
    <s v="Razer Tiamat Over Ear 7.1 Surround Sound PC Gaming Headset"/>
    <n v="399.98"/>
    <n v="2"/>
    <n v="0"/>
    <n v="171.9914"/>
  </r>
  <r>
    <n v="7892"/>
    <s v="CA-2016-148684"/>
    <x v="591"/>
    <d v="2016-12-29T00:00:00"/>
    <x v="1"/>
    <s v="TS-21655"/>
    <s v="Trudy Schmidt"/>
    <x v="0"/>
    <s v="United States"/>
    <x v="115"/>
    <x v="36"/>
    <n v="72701"/>
    <s v="South"/>
    <s v="FUR-FU-10003553"/>
    <x v="0"/>
    <x v="5"/>
    <s v="Howard Miller 13-1/2&quot; Diameter Rosebrook Wall Clock"/>
    <n v="343.85"/>
    <n v="5"/>
    <n v="0"/>
    <n v="137.54"/>
  </r>
  <r>
    <n v="7893"/>
    <s v="CA-2016-148684"/>
    <x v="591"/>
    <d v="2016-12-29T00:00:00"/>
    <x v="1"/>
    <s v="TS-21655"/>
    <s v="Trudy Schmidt"/>
    <x v="0"/>
    <s v="United States"/>
    <x v="115"/>
    <x v="36"/>
    <n v="72701"/>
    <s v="South"/>
    <s v="OFF-PA-10003302"/>
    <x v="1"/>
    <x v="10"/>
    <s v="Xerox 1906"/>
    <n v="106.32"/>
    <n v="3"/>
    <n v="0"/>
    <n v="49.970399999999998"/>
  </r>
  <r>
    <n v="7894"/>
    <s v="CA-2017-125367"/>
    <x v="283"/>
    <d v="2017-07-30T00:00:00"/>
    <x v="1"/>
    <s v="NM-18445"/>
    <s v="Nathan Mautz"/>
    <x v="2"/>
    <s v="United States"/>
    <x v="20"/>
    <x v="15"/>
    <n v="10011"/>
    <s v="East"/>
    <s v="OFF-BI-10002412"/>
    <x v="1"/>
    <x v="8"/>
    <s v="Wilson Jones “Snap” Scratch Pad Binder Tool for Ring Binders"/>
    <n v="13.92"/>
    <n v="3"/>
    <n v="0.2"/>
    <n v="4.3499999999999996"/>
  </r>
  <r>
    <n v="7895"/>
    <s v="CA-2017-124744"/>
    <x v="548"/>
    <d v="2017-06-25T00:00:00"/>
    <x v="1"/>
    <s v="EH-14125"/>
    <s v="Eugene Hildebrand"/>
    <x v="2"/>
    <s v="United States"/>
    <x v="320"/>
    <x v="48"/>
    <n v="26003"/>
    <s v="East"/>
    <s v="OFF-BI-10002852"/>
    <x v="1"/>
    <x v="8"/>
    <s v="Ibico Standard Transparent Covers"/>
    <n v="82.4"/>
    <n v="5"/>
    <n v="0"/>
    <n v="40.375999999999998"/>
  </r>
  <r>
    <n v="7896"/>
    <s v="CA-2017-124744"/>
    <x v="548"/>
    <d v="2017-06-25T00:00:00"/>
    <x v="1"/>
    <s v="EH-14125"/>
    <s v="Eugene Hildebrand"/>
    <x v="2"/>
    <s v="United States"/>
    <x v="320"/>
    <x v="48"/>
    <n v="26003"/>
    <s v="East"/>
    <s v="OFF-BI-10000145"/>
    <x v="1"/>
    <x v="8"/>
    <s v="Zipper Ring Binder Pockets"/>
    <n v="6.24"/>
    <n v="2"/>
    <n v="0"/>
    <n v="3.0575999999999999"/>
  </r>
  <r>
    <n v="7897"/>
    <s v="CA-2017-124744"/>
    <x v="548"/>
    <d v="2017-06-25T00:00:00"/>
    <x v="1"/>
    <s v="EH-14125"/>
    <s v="Eugene Hildebrand"/>
    <x v="2"/>
    <s v="United States"/>
    <x v="320"/>
    <x v="48"/>
    <n v="26003"/>
    <s v="East"/>
    <s v="OFF-PA-10001970"/>
    <x v="1"/>
    <x v="10"/>
    <s v="Xerox 1908"/>
    <n v="447.84"/>
    <n v="8"/>
    <n v="0"/>
    <n v="219.44159999999999"/>
  </r>
  <r>
    <n v="7898"/>
    <s v="CA-2017-128363"/>
    <x v="802"/>
    <d v="2017-08-18T00:00:00"/>
    <x v="1"/>
    <s v="DC-12850"/>
    <s v="Dan Campbell"/>
    <x v="0"/>
    <s v="United States"/>
    <x v="26"/>
    <x v="18"/>
    <n v="38109"/>
    <s v="South"/>
    <s v="OFF-AP-10001563"/>
    <x v="1"/>
    <x v="9"/>
    <s v="Belkin Premiere Surge Master II 8-outlet surge protector"/>
    <n v="272.048"/>
    <n v="7"/>
    <n v="0.2"/>
    <n v="30.605399999999999"/>
  </r>
  <r>
    <n v="7899"/>
    <s v="CA-2017-128363"/>
    <x v="802"/>
    <d v="2017-08-18T00:00:00"/>
    <x v="1"/>
    <s v="DC-12850"/>
    <s v="Dan Campbell"/>
    <x v="0"/>
    <s v="United States"/>
    <x v="26"/>
    <x v="18"/>
    <n v="38109"/>
    <s v="South"/>
    <s v="OFF-BI-10001359"/>
    <x v="1"/>
    <x v="8"/>
    <s v="GBC DocuBind TL300 Electric Binding System"/>
    <n v="1614.5820000000001"/>
    <n v="6"/>
    <n v="0.7"/>
    <n v="-1237.8462"/>
  </r>
  <r>
    <n v="7900"/>
    <s v="CA-2017-128363"/>
    <x v="802"/>
    <d v="2017-08-18T00:00:00"/>
    <x v="1"/>
    <s v="DC-12850"/>
    <s v="Dan Campbell"/>
    <x v="0"/>
    <s v="United States"/>
    <x v="26"/>
    <x v="18"/>
    <n v="38109"/>
    <s v="South"/>
    <s v="OFF-FA-10003495"/>
    <x v="1"/>
    <x v="13"/>
    <s v="Staples"/>
    <n v="24.32"/>
    <n v="5"/>
    <n v="0.2"/>
    <n v="9.1199999999999992"/>
  </r>
  <r>
    <n v="7901"/>
    <s v="CA-2017-128363"/>
    <x v="802"/>
    <d v="2017-08-18T00:00:00"/>
    <x v="1"/>
    <s v="DC-12850"/>
    <s v="Dan Campbell"/>
    <x v="0"/>
    <s v="United States"/>
    <x v="26"/>
    <x v="18"/>
    <n v="38109"/>
    <s v="South"/>
    <s v="TEC-AC-10003709"/>
    <x v="2"/>
    <x v="11"/>
    <s v="Maxell 4.7GB DVD-R 5/Pack"/>
    <n v="1.5840000000000001"/>
    <n v="2"/>
    <n v="0.2"/>
    <n v="0.47520000000000001"/>
  </r>
  <r>
    <n v="7902"/>
    <s v="CA-2017-128363"/>
    <x v="802"/>
    <d v="2017-08-18T00:00:00"/>
    <x v="1"/>
    <s v="DC-12850"/>
    <s v="Dan Campbell"/>
    <x v="0"/>
    <s v="United States"/>
    <x v="26"/>
    <x v="18"/>
    <n v="38109"/>
    <s v="South"/>
    <s v="FUR-FU-10003268"/>
    <x v="0"/>
    <x v="5"/>
    <s v="Eldon Radial Chair Mat for Low to Medium Pile Carpets"/>
    <n v="31.984000000000002"/>
    <n v="1"/>
    <n v="0.2"/>
    <n v="0"/>
  </r>
  <r>
    <n v="7903"/>
    <s v="CA-2017-128363"/>
    <x v="802"/>
    <d v="2017-08-18T00:00:00"/>
    <x v="1"/>
    <s v="DC-12850"/>
    <s v="Dan Campbell"/>
    <x v="0"/>
    <s v="United States"/>
    <x v="26"/>
    <x v="18"/>
    <n v="38109"/>
    <s v="South"/>
    <s v="OFF-EN-10003845"/>
    <x v="1"/>
    <x v="12"/>
    <s v="Colored Envelopes"/>
    <n v="14.76"/>
    <n v="5"/>
    <n v="0.2"/>
    <n v="4.7969999999999997"/>
  </r>
  <r>
    <n v="7904"/>
    <s v="CA-2017-128363"/>
    <x v="802"/>
    <d v="2017-08-18T00:00:00"/>
    <x v="1"/>
    <s v="DC-12850"/>
    <s v="Dan Campbell"/>
    <x v="0"/>
    <s v="United States"/>
    <x v="26"/>
    <x v="18"/>
    <n v="38109"/>
    <s v="South"/>
    <s v="FUR-CH-10002073"/>
    <x v="0"/>
    <x v="1"/>
    <s v="Hon Olson Stacker Chairs"/>
    <n v="423.64800000000002"/>
    <n v="2"/>
    <n v="0.2"/>
    <n v="47.660400000000003"/>
  </r>
  <r>
    <n v="7905"/>
    <s v="CA-2015-126669"/>
    <x v="209"/>
    <d v="2015-11-13T00:00:00"/>
    <x v="1"/>
    <s v="DO-13645"/>
    <s v="Doug O'Connell"/>
    <x v="0"/>
    <s v="United States"/>
    <x v="12"/>
    <x v="5"/>
    <n v="77036"/>
    <s v="Central"/>
    <s v="OFF-PA-10001357"/>
    <x v="1"/>
    <x v="10"/>
    <s v="Xerox 1886"/>
    <n v="76.64"/>
    <n v="2"/>
    <n v="0.2"/>
    <n v="26.824000000000002"/>
  </r>
  <r>
    <n v="7906"/>
    <s v="US-2015-118766"/>
    <x v="52"/>
    <d v="2015-10-22T00:00:00"/>
    <x v="1"/>
    <s v="LS-16975"/>
    <s v="Lindsay Shagiari"/>
    <x v="2"/>
    <s v="United States"/>
    <x v="61"/>
    <x v="5"/>
    <n v="75217"/>
    <s v="Central"/>
    <s v="OFF-EN-10001415"/>
    <x v="1"/>
    <x v="12"/>
    <s v="Staple envelope"/>
    <n v="4.4640000000000004"/>
    <n v="1"/>
    <n v="0.2"/>
    <n v="1.6739999999999999"/>
  </r>
  <r>
    <n v="7907"/>
    <s v="US-2015-118766"/>
    <x v="52"/>
    <d v="2015-10-22T00:00:00"/>
    <x v="1"/>
    <s v="LS-16975"/>
    <s v="Lindsay Shagiari"/>
    <x v="2"/>
    <s v="United States"/>
    <x v="61"/>
    <x v="5"/>
    <n v="75217"/>
    <s v="Central"/>
    <s v="OFF-BI-10002813"/>
    <x v="1"/>
    <x v="8"/>
    <s v="Avery Reinforcements for Hole-Punch Pages"/>
    <n v="3.96"/>
    <n v="10"/>
    <n v="0.8"/>
    <n v="-6.93"/>
  </r>
  <r>
    <n v="7908"/>
    <s v="CA-2016-112585"/>
    <x v="679"/>
    <d v="2016-08-02T00:00:00"/>
    <x v="2"/>
    <s v="RW-19630"/>
    <s v="Rob Williams"/>
    <x v="1"/>
    <s v="United States"/>
    <x v="8"/>
    <x v="1"/>
    <n v="94122"/>
    <s v="West"/>
    <s v="OFF-AP-10003849"/>
    <x v="1"/>
    <x v="9"/>
    <s v="Hoover Shoulder Vac Commercial Portable Vacuum"/>
    <n v="715.64"/>
    <n v="2"/>
    <n v="0"/>
    <n v="178.91"/>
  </r>
  <r>
    <n v="7909"/>
    <s v="CA-2016-149762"/>
    <x v="275"/>
    <d v="2016-12-07T00:00:00"/>
    <x v="1"/>
    <s v="RD-19720"/>
    <s v="Roger Demir"/>
    <x v="0"/>
    <s v="United States"/>
    <x v="499"/>
    <x v="1"/>
    <n v="95037"/>
    <s v="West"/>
    <s v="FUR-TA-10004147"/>
    <x v="0"/>
    <x v="3"/>
    <s v="Hon 4060 Series Tables"/>
    <n v="268.70400000000001"/>
    <n v="3"/>
    <n v="0.2"/>
    <n v="6.7176"/>
  </r>
  <r>
    <n v="7910"/>
    <s v="CA-2016-149762"/>
    <x v="275"/>
    <d v="2016-12-07T00:00:00"/>
    <x v="1"/>
    <s v="RD-19720"/>
    <s v="Roger Demir"/>
    <x v="0"/>
    <s v="United States"/>
    <x v="499"/>
    <x v="1"/>
    <n v="95037"/>
    <s v="West"/>
    <s v="OFF-AR-10001662"/>
    <x v="1"/>
    <x v="6"/>
    <s v="Rogers Handheld Barrel Pencil Sharpener"/>
    <n v="21.92"/>
    <n v="8"/>
    <n v="0"/>
    <n v="5.9184000000000001"/>
  </r>
  <r>
    <n v="7911"/>
    <s v="CA-2016-149762"/>
    <x v="275"/>
    <d v="2016-12-07T00:00:00"/>
    <x v="1"/>
    <s v="RD-19720"/>
    <s v="Roger Demir"/>
    <x v="0"/>
    <s v="United States"/>
    <x v="499"/>
    <x v="1"/>
    <n v="95037"/>
    <s v="West"/>
    <s v="OFF-ST-10001558"/>
    <x v="1"/>
    <x v="4"/>
    <s v="Acco Perma 4000 Stacking Storage Drawers"/>
    <n v="48.72"/>
    <n v="3"/>
    <n v="0"/>
    <n v="7.3079999999999998"/>
  </r>
  <r>
    <n v="7912"/>
    <s v="CA-2016-149762"/>
    <x v="275"/>
    <d v="2016-12-07T00:00:00"/>
    <x v="1"/>
    <s v="RD-19720"/>
    <s v="Roger Demir"/>
    <x v="0"/>
    <s v="United States"/>
    <x v="499"/>
    <x v="1"/>
    <n v="95037"/>
    <s v="West"/>
    <s v="FUR-BO-10001337"/>
    <x v="0"/>
    <x v="0"/>
    <s v="O'Sullivan Living Dimensions 2-Shelf Bookcases"/>
    <n v="205.666"/>
    <n v="2"/>
    <n v="0.15"/>
    <n v="-12.098000000000001"/>
  </r>
  <r>
    <n v="7913"/>
    <s v="CA-2016-167605"/>
    <x v="236"/>
    <d v="2016-04-30T00:00:00"/>
    <x v="0"/>
    <s v="RB-19570"/>
    <s v="Rob Beeghly"/>
    <x v="0"/>
    <s v="United States"/>
    <x v="490"/>
    <x v="10"/>
    <n v="60174"/>
    <s v="Central"/>
    <s v="FUR-FU-10001602"/>
    <x v="0"/>
    <x v="5"/>
    <s v="Eldon Delta Triangular Chair Mat, 52&quot; x 58&quot;, Clear"/>
    <n v="30.344000000000001"/>
    <n v="2"/>
    <n v="0.6"/>
    <n v="-31.8612"/>
  </r>
  <r>
    <n v="7914"/>
    <s v="US-2017-105697"/>
    <x v="326"/>
    <d v="2017-08-27T00:00:00"/>
    <x v="2"/>
    <s v="JE-15715"/>
    <s v="Joe Elijah"/>
    <x v="0"/>
    <s v="United States"/>
    <x v="138"/>
    <x v="24"/>
    <n v="44105"/>
    <s v="East"/>
    <s v="OFF-ST-10003996"/>
    <x v="1"/>
    <x v="4"/>
    <s v="Letter/Legal File Tote with Clear Snap-On Lid, Black Granite"/>
    <n v="25.696000000000002"/>
    <n v="2"/>
    <n v="0.2"/>
    <n v="1.9272"/>
  </r>
  <r>
    <n v="7915"/>
    <s v="CA-2017-165323"/>
    <x v="46"/>
    <d v="2017-06-21T00:00:00"/>
    <x v="1"/>
    <s v="SR-20740"/>
    <s v="Steven Roelle"/>
    <x v="2"/>
    <s v="United States"/>
    <x v="20"/>
    <x v="15"/>
    <n v="10024"/>
    <s v="East"/>
    <s v="TEC-MA-10003673"/>
    <x v="2"/>
    <x v="15"/>
    <s v="Hewlett-Packard Desktjet 6988DT Refurbished Printer"/>
    <n v="3404.5"/>
    <n v="5"/>
    <n v="0"/>
    <n v="1668.2049999999999"/>
  </r>
  <r>
    <n v="7916"/>
    <s v="CA-2017-165323"/>
    <x v="46"/>
    <d v="2017-06-21T00:00:00"/>
    <x v="1"/>
    <s v="SR-20740"/>
    <s v="Steven Roelle"/>
    <x v="2"/>
    <s v="United States"/>
    <x v="20"/>
    <x v="15"/>
    <n v="10024"/>
    <s v="East"/>
    <s v="TEC-AC-10004992"/>
    <x v="2"/>
    <x v="11"/>
    <s v="Kingston Digital DataTraveler 64GB USB 2.0"/>
    <n v="101.34"/>
    <n v="3"/>
    <n v="0"/>
    <n v="8.1072000000000006"/>
  </r>
  <r>
    <n v="7917"/>
    <s v="CA-2015-110891"/>
    <x v="312"/>
    <d v="2015-11-24T00:00:00"/>
    <x v="1"/>
    <s v="PO-19195"/>
    <s v="Phillina Ober"/>
    <x v="2"/>
    <s v="United States"/>
    <x v="10"/>
    <x v="9"/>
    <n v="19140"/>
    <s v="East"/>
    <s v="FUR-CH-10002880"/>
    <x v="0"/>
    <x v="1"/>
    <s v="Global High-Back Leather Tilter, Burgundy"/>
    <n v="344.37200000000001"/>
    <n v="4"/>
    <n v="0.3"/>
    <n v="-93.472399999999993"/>
  </r>
  <r>
    <n v="7918"/>
    <s v="CA-2017-100783"/>
    <x v="507"/>
    <d v="2017-09-08T00:00:00"/>
    <x v="0"/>
    <s v="JK-16120"/>
    <s v="Julie Kriz"/>
    <x v="2"/>
    <s v="United States"/>
    <x v="164"/>
    <x v="5"/>
    <n v="75043"/>
    <s v="Central"/>
    <s v="OFF-AR-10000380"/>
    <x v="1"/>
    <x v="6"/>
    <s v="Hunt PowerHouse Electric Pencil Sharpener, Blue"/>
    <n v="30.384"/>
    <n v="1"/>
    <n v="0.2"/>
    <n v="3.798"/>
  </r>
  <r>
    <n v="7919"/>
    <s v="CA-2015-152513"/>
    <x v="433"/>
    <d v="2015-07-08T00:00:00"/>
    <x v="0"/>
    <s v="JP-16135"/>
    <s v="Julie Prescott"/>
    <x v="2"/>
    <s v="United States"/>
    <x v="70"/>
    <x v="1"/>
    <n v="92024"/>
    <s v="West"/>
    <s v="OFF-BI-10002706"/>
    <x v="1"/>
    <x v="8"/>
    <s v="Avery Premier Heavy-Duty Binder with Round Locking Rings"/>
    <n v="22.847999999999999"/>
    <n v="2"/>
    <n v="0.2"/>
    <n v="7.4256000000000002"/>
  </r>
  <r>
    <n v="7920"/>
    <s v="CA-2017-139822"/>
    <x v="175"/>
    <d v="2017-09-21T00:00:00"/>
    <x v="1"/>
    <s v="Dp-13240"/>
    <s v="Dean percer"/>
    <x v="2"/>
    <s v="United States"/>
    <x v="416"/>
    <x v="29"/>
    <n v="6708"/>
    <s v="East"/>
    <s v="OFF-ST-10000943"/>
    <x v="1"/>
    <x v="4"/>
    <s v="Eldon ProFile File 'N Store Portable File Tub Letter/Legal Size Black"/>
    <n v="38.619999999999997"/>
    <n v="2"/>
    <n v="0"/>
    <n v="10.813599999999999"/>
  </r>
  <r>
    <n v="7921"/>
    <s v="CA-2017-139822"/>
    <x v="175"/>
    <d v="2017-09-21T00:00:00"/>
    <x v="1"/>
    <s v="Dp-13240"/>
    <s v="Dean percer"/>
    <x v="2"/>
    <s v="United States"/>
    <x v="416"/>
    <x v="29"/>
    <n v="6708"/>
    <s v="East"/>
    <s v="TEC-AC-10001090"/>
    <x v="2"/>
    <x v="11"/>
    <s v="Micro Innovations Wireless Classic Keyboard with Mouse"/>
    <n v="59.98"/>
    <n v="2"/>
    <n v="0"/>
    <n v="10.7964"/>
  </r>
  <r>
    <n v="7922"/>
    <s v="CA-2017-107713"/>
    <x v="677"/>
    <d v="2017-03-17T00:00:00"/>
    <x v="1"/>
    <s v="JB-16000"/>
    <s v="Joy Bell-"/>
    <x v="0"/>
    <s v="United States"/>
    <x v="29"/>
    <x v="39"/>
    <n v="21044"/>
    <s v="East"/>
    <s v="OFF-BI-10002026"/>
    <x v="1"/>
    <x v="8"/>
    <s v="Avery Arch Ring Binders"/>
    <n v="174.3"/>
    <n v="3"/>
    <n v="0"/>
    <n v="81.921000000000006"/>
  </r>
  <r>
    <n v="7923"/>
    <s v="CA-2017-134096"/>
    <x v="241"/>
    <d v="2017-09-29T00:00:00"/>
    <x v="1"/>
    <s v="PP-18955"/>
    <s v="Paul Prost"/>
    <x v="2"/>
    <s v="United States"/>
    <x v="389"/>
    <x v="2"/>
    <n v="33021"/>
    <s v="South"/>
    <s v="TEC-PH-10000526"/>
    <x v="2"/>
    <x v="7"/>
    <s v="Vtech CS6719"/>
    <n v="383.96"/>
    <n v="5"/>
    <n v="0.2"/>
    <n v="38.396000000000001"/>
  </r>
  <r>
    <n v="7924"/>
    <s v="CA-2017-134096"/>
    <x v="241"/>
    <d v="2017-09-29T00:00:00"/>
    <x v="1"/>
    <s v="PP-18955"/>
    <s v="Paul Prost"/>
    <x v="2"/>
    <s v="United States"/>
    <x v="389"/>
    <x v="2"/>
    <n v="33021"/>
    <s v="South"/>
    <s v="OFF-BI-10004002"/>
    <x v="1"/>
    <x v="8"/>
    <s v="Wilson Jones International Size A4 Ring Binders"/>
    <n v="15.57"/>
    <n v="3"/>
    <n v="0.7"/>
    <n v="-11.417999999999999"/>
  </r>
  <r>
    <n v="7925"/>
    <s v="CA-2016-125843"/>
    <x v="572"/>
    <d v="2016-08-16T00:00:00"/>
    <x v="2"/>
    <s v="RF-19840"/>
    <s v="Roy Französisch"/>
    <x v="0"/>
    <s v="United States"/>
    <x v="24"/>
    <x v="17"/>
    <n v="22153"/>
    <s v="South"/>
    <s v="OFF-BI-10002309"/>
    <x v="1"/>
    <x v="8"/>
    <s v="Avery Heavy-Duty EZD  Binder With Locking Rings"/>
    <n v="22.32"/>
    <n v="4"/>
    <n v="0"/>
    <n v="10.7136"/>
  </r>
  <r>
    <n v="7926"/>
    <s v="CA-2016-125843"/>
    <x v="572"/>
    <d v="2016-08-16T00:00:00"/>
    <x v="2"/>
    <s v="RF-19840"/>
    <s v="Roy Französisch"/>
    <x v="0"/>
    <s v="United States"/>
    <x v="24"/>
    <x v="17"/>
    <n v="22153"/>
    <s v="South"/>
    <s v="OFF-LA-10003923"/>
    <x v="1"/>
    <x v="2"/>
    <s v="Alphabetical Labels for Top Tab Filing"/>
    <n v="103.6"/>
    <n v="7"/>
    <n v="0"/>
    <n v="51.8"/>
  </r>
  <r>
    <n v="7927"/>
    <s v="CA-2017-120404"/>
    <x v="225"/>
    <d v="2017-11-24T00:00:00"/>
    <x v="0"/>
    <s v="KH-16330"/>
    <s v="Katharine Harms"/>
    <x v="1"/>
    <s v="United States"/>
    <x v="20"/>
    <x v="15"/>
    <n v="10035"/>
    <s v="East"/>
    <s v="TEC-AC-10003433"/>
    <x v="2"/>
    <x v="11"/>
    <s v="Maxell 4.7GB DVD+R 5/Pack"/>
    <n v="2.97"/>
    <n v="3"/>
    <n v="0"/>
    <n v="1.3365"/>
  </r>
  <r>
    <n v="7928"/>
    <s v="CA-2017-120404"/>
    <x v="225"/>
    <d v="2017-11-24T00:00:00"/>
    <x v="0"/>
    <s v="KH-16330"/>
    <s v="Katharine Harms"/>
    <x v="1"/>
    <s v="United States"/>
    <x v="20"/>
    <x v="15"/>
    <n v="10035"/>
    <s v="East"/>
    <s v="TEC-PH-10001363"/>
    <x v="2"/>
    <x v="7"/>
    <s v="Apple iPhone 5S"/>
    <n v="569.99"/>
    <n v="1"/>
    <n v="0"/>
    <n v="170.99700000000001"/>
  </r>
  <r>
    <n v="7929"/>
    <s v="CA-2017-120404"/>
    <x v="225"/>
    <d v="2017-11-24T00:00:00"/>
    <x v="0"/>
    <s v="KH-16330"/>
    <s v="Katharine Harms"/>
    <x v="1"/>
    <s v="United States"/>
    <x v="20"/>
    <x v="15"/>
    <n v="10035"/>
    <s v="East"/>
    <s v="FUR-FU-10000820"/>
    <x v="0"/>
    <x v="5"/>
    <s v="Tensor Brushed Steel Torchiere Floor Lamp"/>
    <n v="50.97"/>
    <n v="3"/>
    <n v="0"/>
    <n v="9.1745999999999999"/>
  </r>
  <r>
    <n v="7930"/>
    <s v="CA-2017-167549"/>
    <x v="800"/>
    <d v="2017-07-27T00:00:00"/>
    <x v="2"/>
    <s v="EM-14200"/>
    <s v="Evan Minnotte"/>
    <x v="2"/>
    <s v="United States"/>
    <x v="61"/>
    <x v="5"/>
    <n v="75217"/>
    <s v="Central"/>
    <s v="FUR-TA-10004767"/>
    <x v="0"/>
    <x v="3"/>
    <s v="Safco Drafting Table"/>
    <n v="298.11599999999999"/>
    <n v="6"/>
    <n v="0.3"/>
    <n v="-4.2587999999999999"/>
  </r>
  <r>
    <n v="7931"/>
    <s v="CA-2016-120082"/>
    <x v="869"/>
    <d v="2016-03-27T00:00:00"/>
    <x v="0"/>
    <s v="DK-12835"/>
    <s v="Damala Kotsonis"/>
    <x v="1"/>
    <s v="United States"/>
    <x v="20"/>
    <x v="15"/>
    <n v="10024"/>
    <s v="East"/>
    <s v="OFF-AR-10001955"/>
    <x v="1"/>
    <x v="6"/>
    <s v="Newell 319"/>
    <n v="59.52"/>
    <n v="3"/>
    <n v="0"/>
    <n v="17.856000000000002"/>
  </r>
  <r>
    <n v="7932"/>
    <s v="US-2016-168095"/>
    <x v="692"/>
    <d v="2016-07-20T00:00:00"/>
    <x v="1"/>
    <s v="MC-17425"/>
    <s v="Mark Cousins"/>
    <x v="1"/>
    <s v="United States"/>
    <x v="32"/>
    <x v="21"/>
    <n v="97206"/>
    <s v="West"/>
    <s v="FUR-CH-10004886"/>
    <x v="0"/>
    <x v="1"/>
    <s v="Bevis Steel Folding Chairs"/>
    <n v="230.28"/>
    <n v="3"/>
    <n v="0.2"/>
    <n v="23.027999999999999"/>
  </r>
  <r>
    <n v="7933"/>
    <s v="US-2016-168095"/>
    <x v="692"/>
    <d v="2016-07-20T00:00:00"/>
    <x v="1"/>
    <s v="MC-17425"/>
    <s v="Mark Cousins"/>
    <x v="1"/>
    <s v="United States"/>
    <x v="32"/>
    <x v="21"/>
    <n v="97206"/>
    <s v="West"/>
    <s v="OFF-PA-10003641"/>
    <x v="1"/>
    <x v="10"/>
    <s v="Xerox 1909"/>
    <n v="105.52"/>
    <n v="5"/>
    <n v="0.2"/>
    <n v="34.293999999999997"/>
  </r>
  <r>
    <n v="7934"/>
    <s v="CA-2017-166093"/>
    <x v="629"/>
    <d v="2017-08-24T00:00:00"/>
    <x v="1"/>
    <s v="RW-19540"/>
    <s v="Rick Wilson"/>
    <x v="1"/>
    <s v="United States"/>
    <x v="71"/>
    <x v="1"/>
    <n v="94513"/>
    <s v="West"/>
    <s v="OFF-EN-10003134"/>
    <x v="1"/>
    <x v="12"/>
    <s v="Staple envelope"/>
    <n v="23.36"/>
    <n v="2"/>
    <n v="0"/>
    <n v="11.68"/>
  </r>
  <r>
    <n v="7935"/>
    <s v="CA-2017-166093"/>
    <x v="629"/>
    <d v="2017-08-24T00:00:00"/>
    <x v="1"/>
    <s v="RW-19540"/>
    <s v="Rick Wilson"/>
    <x v="1"/>
    <s v="United States"/>
    <x v="71"/>
    <x v="1"/>
    <n v="94513"/>
    <s v="West"/>
    <s v="TEC-PH-10002564"/>
    <x v="2"/>
    <x v="7"/>
    <s v="OtterBox Defender Series Case - Samsung Galaxy S4"/>
    <n v="71.975999999999999"/>
    <n v="3"/>
    <n v="0.2"/>
    <n v="8.9969999999999999"/>
  </r>
  <r>
    <n v="7936"/>
    <s v="CA-2017-166093"/>
    <x v="629"/>
    <d v="2017-08-24T00:00:00"/>
    <x v="1"/>
    <s v="RW-19540"/>
    <s v="Rick Wilson"/>
    <x v="1"/>
    <s v="United States"/>
    <x v="71"/>
    <x v="1"/>
    <n v="94513"/>
    <s v="West"/>
    <s v="OFF-PA-10003893"/>
    <x v="1"/>
    <x v="10"/>
    <s v="Xerox 1962"/>
    <n v="8.56"/>
    <n v="2"/>
    <n v="0"/>
    <n v="3.8519999999999999"/>
  </r>
  <r>
    <n v="7937"/>
    <s v="CA-2017-166093"/>
    <x v="629"/>
    <d v="2017-08-24T00:00:00"/>
    <x v="1"/>
    <s v="RW-19540"/>
    <s v="Rick Wilson"/>
    <x v="1"/>
    <s v="United States"/>
    <x v="71"/>
    <x v="1"/>
    <n v="94513"/>
    <s v="West"/>
    <s v="OFF-BI-10000174"/>
    <x v="1"/>
    <x v="8"/>
    <s v="Wilson Jones Clip &amp; Carry Folder Binder Tool for Ring Binders, Clear"/>
    <n v="13.92"/>
    <n v="3"/>
    <n v="0.2"/>
    <n v="4.8719999999999999"/>
  </r>
  <r>
    <n v="7938"/>
    <s v="CA-2017-166093"/>
    <x v="629"/>
    <d v="2017-08-24T00:00:00"/>
    <x v="1"/>
    <s v="RW-19540"/>
    <s v="Rick Wilson"/>
    <x v="1"/>
    <s v="United States"/>
    <x v="71"/>
    <x v="1"/>
    <n v="94513"/>
    <s v="West"/>
    <s v="OFF-AP-10001058"/>
    <x v="1"/>
    <x v="9"/>
    <s v="Sanyo 2.5 Cubic Foot Mid-Size Office Refrigerators"/>
    <n v="2518.29"/>
    <n v="9"/>
    <n v="0"/>
    <n v="654.75540000000001"/>
  </r>
  <r>
    <n v="7939"/>
    <s v="CA-2017-166093"/>
    <x v="629"/>
    <d v="2017-08-24T00:00:00"/>
    <x v="1"/>
    <s v="RW-19540"/>
    <s v="Rick Wilson"/>
    <x v="1"/>
    <s v="United States"/>
    <x v="71"/>
    <x v="1"/>
    <n v="94513"/>
    <s v="West"/>
    <s v="OFF-ST-10001496"/>
    <x v="1"/>
    <x v="4"/>
    <s v="Standard Rollaway File with Lock"/>
    <n v="540.57000000000005"/>
    <n v="3"/>
    <n v="0"/>
    <n v="140.54820000000001"/>
  </r>
  <r>
    <n v="7940"/>
    <s v="CA-2017-166093"/>
    <x v="629"/>
    <d v="2017-08-24T00:00:00"/>
    <x v="1"/>
    <s v="RW-19540"/>
    <s v="Rick Wilson"/>
    <x v="1"/>
    <s v="United States"/>
    <x v="71"/>
    <x v="1"/>
    <n v="94513"/>
    <s v="West"/>
    <s v="OFF-BI-10004230"/>
    <x v="1"/>
    <x v="8"/>
    <s v="GBC Recycled Grain Textured Covers"/>
    <n v="221.05600000000001"/>
    <n v="8"/>
    <n v="0.2"/>
    <n v="77.369600000000005"/>
  </r>
  <r>
    <n v="7941"/>
    <s v="CA-2016-146325"/>
    <x v="882"/>
    <d v="2016-12-17T00:00:00"/>
    <x v="2"/>
    <s v="DS-13180"/>
    <s v="David Smith"/>
    <x v="1"/>
    <s v="United States"/>
    <x v="70"/>
    <x v="1"/>
    <n v="92037"/>
    <s v="West"/>
    <s v="FUR-CH-10001146"/>
    <x v="0"/>
    <x v="1"/>
    <s v="Global Task Chair, Black"/>
    <n v="81.424000000000007"/>
    <n v="2"/>
    <n v="0.2"/>
    <n v="-9.1601999999999997"/>
  </r>
  <r>
    <n v="7942"/>
    <s v="CA-2016-146325"/>
    <x v="882"/>
    <d v="2016-12-17T00:00:00"/>
    <x v="2"/>
    <s v="DS-13180"/>
    <s v="David Smith"/>
    <x v="1"/>
    <s v="United States"/>
    <x v="70"/>
    <x v="1"/>
    <n v="92037"/>
    <s v="West"/>
    <s v="OFF-ST-10001590"/>
    <x v="1"/>
    <x v="4"/>
    <s v="Tenex Personal Project File with Scoop Front Design, Black"/>
    <n v="134.80000000000001"/>
    <n v="10"/>
    <n v="0"/>
    <n v="35.048000000000002"/>
  </r>
  <r>
    <n v="7943"/>
    <s v="CA-2017-134194"/>
    <x v="53"/>
    <d v="2018-01-01T00:00:00"/>
    <x v="1"/>
    <s v="GA-14725"/>
    <s v="Guy Armstrong"/>
    <x v="0"/>
    <s v="United States"/>
    <x v="61"/>
    <x v="5"/>
    <n v="75081"/>
    <s v="Central"/>
    <s v="OFF-BI-10003684"/>
    <x v="1"/>
    <x v="8"/>
    <s v="Wilson Jones Legal Size Ring Binders"/>
    <n v="39.582000000000001"/>
    <n v="9"/>
    <n v="0.8"/>
    <n v="-59.372999999999998"/>
  </r>
  <r>
    <n v="7944"/>
    <s v="CA-2017-134194"/>
    <x v="53"/>
    <d v="2018-01-01T00:00:00"/>
    <x v="1"/>
    <s v="GA-14725"/>
    <s v="Guy Armstrong"/>
    <x v="0"/>
    <s v="United States"/>
    <x v="61"/>
    <x v="5"/>
    <n v="75081"/>
    <s v="Central"/>
    <s v="OFF-SU-10000946"/>
    <x v="1"/>
    <x v="14"/>
    <s v="Staple remover"/>
    <n v="44.688000000000002"/>
    <n v="7"/>
    <n v="0.2"/>
    <n v="5.0274000000000001"/>
  </r>
  <r>
    <n v="7945"/>
    <s v="CA-2017-134194"/>
    <x v="53"/>
    <d v="2018-01-01T00:00:00"/>
    <x v="1"/>
    <s v="GA-14725"/>
    <s v="Guy Armstrong"/>
    <x v="0"/>
    <s v="United States"/>
    <x v="61"/>
    <x v="5"/>
    <n v="75081"/>
    <s v="Central"/>
    <s v="OFF-AR-10001615"/>
    <x v="1"/>
    <x v="6"/>
    <s v="Newell 34"/>
    <n v="31.744"/>
    <n v="2"/>
    <n v="0.2"/>
    <n v="2.3807999999999998"/>
  </r>
  <r>
    <n v="7946"/>
    <s v="CA-2017-134194"/>
    <x v="53"/>
    <d v="2018-01-01T00:00:00"/>
    <x v="1"/>
    <s v="GA-14725"/>
    <s v="Guy Armstrong"/>
    <x v="0"/>
    <s v="United States"/>
    <x v="61"/>
    <x v="5"/>
    <n v="75081"/>
    <s v="Central"/>
    <s v="OFF-BI-10001597"/>
    <x v="1"/>
    <x v="8"/>
    <s v="Wilson Jones Ledger-Size, Piano-Hinge Binder, 2&quot;, Blue"/>
    <n v="40.98"/>
    <n v="5"/>
    <n v="0.8"/>
    <n v="-65.567999999999998"/>
  </r>
  <r>
    <n v="7947"/>
    <s v="CA-2017-134194"/>
    <x v="53"/>
    <d v="2018-01-01T00:00:00"/>
    <x v="1"/>
    <s v="GA-14725"/>
    <s v="Guy Armstrong"/>
    <x v="0"/>
    <s v="United States"/>
    <x v="61"/>
    <x v="5"/>
    <n v="75081"/>
    <s v="Central"/>
    <s v="OFF-BI-10001116"/>
    <x v="1"/>
    <x v="8"/>
    <s v="Wilson Jones 1&quot; Hanging DublLock Ring Binders"/>
    <n v="3.1680000000000001"/>
    <n v="3"/>
    <n v="0.8"/>
    <n v="-5.0688000000000004"/>
  </r>
  <r>
    <n v="7948"/>
    <s v="CA-2014-131009"/>
    <x v="72"/>
    <d v="2014-03-05T00:00:00"/>
    <x v="1"/>
    <s v="SC-20380"/>
    <s v="Shahid Collister"/>
    <x v="0"/>
    <s v="United States"/>
    <x v="236"/>
    <x v="5"/>
    <n v="79907"/>
    <s v="Central"/>
    <s v="OFF-FA-10004395"/>
    <x v="1"/>
    <x v="13"/>
    <s v="Plymouth Boxed Rubber Bands by Plymouth"/>
    <n v="18.84"/>
    <n v="5"/>
    <n v="0.2"/>
    <n v="-3.5325000000000002"/>
  </r>
  <r>
    <n v="7949"/>
    <s v="CA-2014-131009"/>
    <x v="72"/>
    <d v="2014-03-05T00:00:00"/>
    <x v="1"/>
    <s v="SC-20380"/>
    <s v="Shahid Collister"/>
    <x v="0"/>
    <s v="United States"/>
    <x v="236"/>
    <x v="5"/>
    <n v="79907"/>
    <s v="Central"/>
    <s v="FUR-CH-10001270"/>
    <x v="0"/>
    <x v="1"/>
    <s v="Harbour Creations Steel Folding Chair"/>
    <n v="362.25"/>
    <n v="6"/>
    <n v="0.3"/>
    <n v="0"/>
  </r>
  <r>
    <n v="7950"/>
    <s v="CA-2014-131009"/>
    <x v="72"/>
    <d v="2014-03-05T00:00:00"/>
    <x v="1"/>
    <s v="SC-20380"/>
    <s v="Shahid Collister"/>
    <x v="0"/>
    <s v="United States"/>
    <x v="236"/>
    <x v="5"/>
    <n v="79907"/>
    <s v="Central"/>
    <s v="FUR-FU-10001095"/>
    <x v="0"/>
    <x v="5"/>
    <s v="DAX Black Cherry Wood-Tone Poster Frame"/>
    <n v="63.552"/>
    <n v="6"/>
    <n v="0.6"/>
    <n v="-34.953600000000002"/>
  </r>
  <r>
    <n v="7951"/>
    <s v="CA-2014-131009"/>
    <x v="72"/>
    <d v="2014-03-05T00:00:00"/>
    <x v="1"/>
    <s v="SC-20380"/>
    <s v="Shahid Collister"/>
    <x v="0"/>
    <s v="United States"/>
    <x v="236"/>
    <x v="5"/>
    <n v="79907"/>
    <s v="Central"/>
    <s v="OFF-ST-10001469"/>
    <x v="1"/>
    <x v="4"/>
    <s v="Fellowes Bankers Box Recycled Super Stor/Drawer"/>
    <n v="129.55199999999999"/>
    <n v="3"/>
    <n v="0.2"/>
    <n v="-22.671600000000002"/>
  </r>
  <r>
    <n v="7952"/>
    <s v="CA-2015-145814"/>
    <x v="902"/>
    <d v="2015-11-24T00:00:00"/>
    <x v="1"/>
    <s v="KD-16345"/>
    <s v="Katherine Ducich"/>
    <x v="0"/>
    <s v="United States"/>
    <x v="20"/>
    <x v="15"/>
    <n v="10035"/>
    <s v="East"/>
    <s v="OFF-BI-10003196"/>
    <x v="1"/>
    <x v="8"/>
    <s v="Accohide Poly Flexible Ring Binders"/>
    <n v="5.984"/>
    <n v="2"/>
    <n v="0.2"/>
    <n v="2.2440000000000002"/>
  </r>
  <r>
    <n v="7953"/>
    <s v="CA-2015-145814"/>
    <x v="902"/>
    <d v="2015-11-24T00:00:00"/>
    <x v="1"/>
    <s v="KD-16345"/>
    <s v="Katherine Ducich"/>
    <x v="0"/>
    <s v="United States"/>
    <x v="20"/>
    <x v="15"/>
    <n v="10035"/>
    <s v="East"/>
    <s v="TEC-PH-10002200"/>
    <x v="2"/>
    <x v="7"/>
    <s v="Aastra 6757i CT Wireless VoIP phone"/>
    <n v="861.76"/>
    <n v="4"/>
    <n v="0"/>
    <n v="249.91040000000001"/>
  </r>
  <r>
    <n v="7954"/>
    <s v="CA-2014-138359"/>
    <x v="470"/>
    <d v="2014-04-06T00:00:00"/>
    <x v="1"/>
    <s v="KH-16330"/>
    <s v="Katharine Harms"/>
    <x v="1"/>
    <s v="United States"/>
    <x v="359"/>
    <x v="31"/>
    <n v="2151"/>
    <s v="East"/>
    <s v="OFF-ST-10000636"/>
    <x v="1"/>
    <x v="4"/>
    <s v="Rogers Profile Extra Capacity Storage Tub"/>
    <n v="66.959999999999994"/>
    <n v="4"/>
    <n v="0"/>
    <n v="2.6783999999999999"/>
  </r>
  <r>
    <n v="7955"/>
    <s v="CA-2014-138359"/>
    <x v="470"/>
    <d v="2014-04-06T00:00:00"/>
    <x v="1"/>
    <s v="KH-16330"/>
    <s v="Katharine Harms"/>
    <x v="1"/>
    <s v="United States"/>
    <x v="359"/>
    <x v="31"/>
    <n v="2151"/>
    <s v="East"/>
    <s v="OFF-BI-10000145"/>
    <x v="1"/>
    <x v="8"/>
    <s v="Zipper Ring Binder Pockets"/>
    <n v="6.24"/>
    <n v="2"/>
    <n v="0"/>
    <n v="3.0575999999999999"/>
  </r>
  <r>
    <n v="7956"/>
    <s v="CA-2017-131807"/>
    <x v="361"/>
    <d v="2017-10-10T00:00:00"/>
    <x v="1"/>
    <s v="GG-14650"/>
    <s v="Greg Guthrie"/>
    <x v="1"/>
    <s v="United States"/>
    <x v="455"/>
    <x v="1"/>
    <n v="95928"/>
    <s v="West"/>
    <s v="FUR-CH-10001190"/>
    <x v="0"/>
    <x v="1"/>
    <s v="Global Deluxe High-Back Office Chair in Storm"/>
    <n v="435.16800000000001"/>
    <n v="4"/>
    <n v="0.2"/>
    <n v="-59.835599999999999"/>
  </r>
  <r>
    <n v="7957"/>
    <s v="CA-2017-131807"/>
    <x v="361"/>
    <d v="2017-10-10T00:00:00"/>
    <x v="1"/>
    <s v="GG-14650"/>
    <s v="Greg Guthrie"/>
    <x v="1"/>
    <s v="United States"/>
    <x v="455"/>
    <x v="1"/>
    <n v="95928"/>
    <s v="West"/>
    <s v="OFF-FA-10002780"/>
    <x v="1"/>
    <x v="13"/>
    <s v="Staples"/>
    <n v="14.9"/>
    <n v="5"/>
    <n v="0"/>
    <n v="6.8540000000000001"/>
  </r>
  <r>
    <n v="7958"/>
    <s v="CA-2017-131807"/>
    <x v="361"/>
    <d v="2017-10-10T00:00:00"/>
    <x v="1"/>
    <s v="GG-14650"/>
    <s v="Greg Guthrie"/>
    <x v="1"/>
    <s v="United States"/>
    <x v="455"/>
    <x v="1"/>
    <n v="95928"/>
    <s v="West"/>
    <s v="OFF-AP-10004052"/>
    <x v="1"/>
    <x v="9"/>
    <s v="Hoover Replacement Belts For Soft Guard &amp; Commercial Ltweight Upright Vacs, 2/Pk"/>
    <n v="15.8"/>
    <n v="4"/>
    <n v="0"/>
    <n v="4.1079999999999997"/>
  </r>
  <r>
    <n v="7959"/>
    <s v="CA-2017-131807"/>
    <x v="361"/>
    <d v="2017-10-10T00:00:00"/>
    <x v="1"/>
    <s v="GG-14650"/>
    <s v="Greg Guthrie"/>
    <x v="1"/>
    <s v="United States"/>
    <x v="455"/>
    <x v="1"/>
    <n v="95928"/>
    <s v="West"/>
    <s v="FUR-FU-10004666"/>
    <x v="0"/>
    <x v="5"/>
    <s v="DAX Clear Channel Poster Frame"/>
    <n v="72.900000000000006"/>
    <n v="5"/>
    <n v="0"/>
    <n v="26.972999999999999"/>
  </r>
  <r>
    <n v="7960"/>
    <s v="CA-2017-131807"/>
    <x v="361"/>
    <d v="2017-10-10T00:00:00"/>
    <x v="1"/>
    <s v="GG-14650"/>
    <s v="Greg Guthrie"/>
    <x v="1"/>
    <s v="United States"/>
    <x v="455"/>
    <x v="1"/>
    <n v="95928"/>
    <s v="West"/>
    <s v="FUR-TA-10004086"/>
    <x v="0"/>
    <x v="3"/>
    <s v="KI Adjustable-Height Table"/>
    <n v="206.352"/>
    <n v="3"/>
    <n v="0.2"/>
    <n v="5.1588000000000003"/>
  </r>
  <r>
    <n v="7961"/>
    <s v="CA-2017-131807"/>
    <x v="361"/>
    <d v="2017-10-10T00:00:00"/>
    <x v="1"/>
    <s v="GG-14650"/>
    <s v="Greg Guthrie"/>
    <x v="1"/>
    <s v="United States"/>
    <x v="455"/>
    <x v="1"/>
    <n v="95928"/>
    <s v="West"/>
    <s v="TEC-PH-10000702"/>
    <x v="2"/>
    <x v="7"/>
    <s v="Square Credit Card Reader, 4 1/2&quot; x 4 1/2&quot; x 1&quot;, White"/>
    <n v="7.992"/>
    <n v="1"/>
    <n v="0.2"/>
    <n v="2.6972999999999998"/>
  </r>
  <r>
    <n v="7962"/>
    <s v="CA-2017-104864"/>
    <x v="551"/>
    <d v="2017-11-23T00:00:00"/>
    <x v="0"/>
    <s v="JS-15685"/>
    <s v="Jim Sink"/>
    <x v="1"/>
    <s v="United States"/>
    <x v="388"/>
    <x v="2"/>
    <n v="33023"/>
    <s v="South"/>
    <s v="OFF-ST-10002301"/>
    <x v="1"/>
    <x v="4"/>
    <s v="Tennsco Commercial Shelving"/>
    <n v="81.36"/>
    <n v="5"/>
    <n v="0.2"/>
    <n v="-19.323"/>
  </r>
  <r>
    <n v="7963"/>
    <s v="CA-2017-104864"/>
    <x v="551"/>
    <d v="2017-11-23T00:00:00"/>
    <x v="0"/>
    <s v="JS-15685"/>
    <s v="Jim Sink"/>
    <x v="1"/>
    <s v="United States"/>
    <x v="388"/>
    <x v="2"/>
    <n v="33023"/>
    <s v="South"/>
    <s v="OFF-BI-10001636"/>
    <x v="1"/>
    <x v="8"/>
    <s v="Ibico Plastic and Wire Spiral Binding Combs"/>
    <n v="20.231999999999999"/>
    <n v="8"/>
    <n v="0.7"/>
    <n v="-16.185600000000001"/>
  </r>
  <r>
    <n v="7964"/>
    <s v="CA-2017-104864"/>
    <x v="551"/>
    <d v="2017-11-23T00:00:00"/>
    <x v="0"/>
    <s v="JS-15685"/>
    <s v="Jim Sink"/>
    <x v="1"/>
    <s v="United States"/>
    <x v="388"/>
    <x v="2"/>
    <n v="33023"/>
    <s v="South"/>
    <s v="OFF-AP-10002684"/>
    <x v="1"/>
    <x v="9"/>
    <s v="Acco 7-Outlet Masterpiece Power Center, Wihtout Fax/Phone Line Protection"/>
    <n v="389.05599999999998"/>
    <n v="4"/>
    <n v="0.2"/>
    <n v="48.631999999999998"/>
  </r>
  <r>
    <n v="7965"/>
    <s v="CA-2017-104864"/>
    <x v="551"/>
    <d v="2017-11-23T00:00:00"/>
    <x v="0"/>
    <s v="JS-15685"/>
    <s v="Jim Sink"/>
    <x v="1"/>
    <s v="United States"/>
    <x v="388"/>
    <x v="2"/>
    <n v="33023"/>
    <s v="South"/>
    <s v="OFF-PA-10004609"/>
    <x v="1"/>
    <x v="10"/>
    <s v="Xerox 221"/>
    <n v="20.736000000000001"/>
    <n v="4"/>
    <n v="0.2"/>
    <n v="7.2576000000000001"/>
  </r>
  <r>
    <n v="7966"/>
    <s v="CA-2017-104864"/>
    <x v="551"/>
    <d v="2017-11-23T00:00:00"/>
    <x v="0"/>
    <s v="JS-15685"/>
    <s v="Jim Sink"/>
    <x v="1"/>
    <s v="United States"/>
    <x v="388"/>
    <x v="2"/>
    <n v="33023"/>
    <s v="South"/>
    <s v="OFF-PA-10003309"/>
    <x v="1"/>
    <x v="10"/>
    <s v="Xerox 211"/>
    <n v="41.472000000000001"/>
    <n v="8"/>
    <n v="0.2"/>
    <n v="14.5152"/>
  </r>
  <r>
    <n v="7967"/>
    <s v="CA-2015-138219"/>
    <x v="391"/>
    <d v="2015-03-30T00:00:00"/>
    <x v="1"/>
    <s v="BP-11095"/>
    <s v="Bart Pistole"/>
    <x v="1"/>
    <s v="United States"/>
    <x v="1"/>
    <x v="1"/>
    <n v="90049"/>
    <s v="West"/>
    <s v="OFF-PA-10000380"/>
    <x v="1"/>
    <x v="10"/>
    <s v="REDIFORM Incoming/Outgoing Call Register, 11&quot; X 8 1/2&quot;, 100 Messages"/>
    <n v="33.36"/>
    <n v="4"/>
    <n v="0"/>
    <n v="16.68"/>
  </r>
  <r>
    <n v="7968"/>
    <s v="CA-2016-157707"/>
    <x v="1155"/>
    <d v="2016-10-12T00:00:00"/>
    <x v="2"/>
    <s v="CC-12610"/>
    <s v="Corey Catlett"/>
    <x v="1"/>
    <s v="United States"/>
    <x v="60"/>
    <x v="22"/>
    <n v="80219"/>
    <s v="West"/>
    <s v="FUR-BO-10001567"/>
    <x v="0"/>
    <x v="0"/>
    <s v="Bush Westfield Collection Bookcases, Dark Cherry Finish, Fully Assembled"/>
    <n v="90.882000000000005"/>
    <n v="3"/>
    <n v="0.7"/>
    <n v="-190.85220000000001"/>
  </r>
  <r>
    <n v="7969"/>
    <s v="CA-2016-157707"/>
    <x v="1155"/>
    <d v="2016-10-12T00:00:00"/>
    <x v="2"/>
    <s v="CC-12610"/>
    <s v="Corey Catlett"/>
    <x v="1"/>
    <s v="United States"/>
    <x v="60"/>
    <x v="22"/>
    <n v="80219"/>
    <s v="West"/>
    <s v="TEC-PH-10002583"/>
    <x v="2"/>
    <x v="7"/>
    <s v="iOttie HLCRIO102 Car Mount"/>
    <n v="15.992000000000001"/>
    <n v="1"/>
    <n v="0.2"/>
    <n v="-2.9984999999999999"/>
  </r>
  <r>
    <n v="7970"/>
    <s v="CA-2016-157707"/>
    <x v="1155"/>
    <d v="2016-10-12T00:00:00"/>
    <x v="2"/>
    <s v="CC-12610"/>
    <s v="Corey Catlett"/>
    <x v="1"/>
    <s v="United States"/>
    <x v="60"/>
    <x v="22"/>
    <n v="80219"/>
    <s v="West"/>
    <s v="FUR-CH-10004853"/>
    <x v="0"/>
    <x v="1"/>
    <s v="Global Manager's Adjustable Task Chair, Storm"/>
    <n v="120.78400000000001"/>
    <n v="1"/>
    <n v="0.2"/>
    <n v="13.588200000000001"/>
  </r>
  <r>
    <n v="7971"/>
    <s v="US-2015-126753"/>
    <x v="748"/>
    <d v="2015-08-20T00:00:00"/>
    <x v="1"/>
    <s v="SP-20860"/>
    <s v="Sung Pak"/>
    <x v="1"/>
    <s v="United States"/>
    <x v="10"/>
    <x v="9"/>
    <n v="19134"/>
    <s v="East"/>
    <s v="TEC-PH-10003580"/>
    <x v="2"/>
    <x v="7"/>
    <s v="Cisco IP Phone 7961G-GE VoIP phone"/>
    <n v="519.79200000000003"/>
    <n v="4"/>
    <n v="0.4"/>
    <n v="-112.6216"/>
  </r>
  <r>
    <n v="7972"/>
    <s v="US-2015-126753"/>
    <x v="748"/>
    <d v="2015-08-20T00:00:00"/>
    <x v="1"/>
    <s v="SP-20860"/>
    <s v="Sung Pak"/>
    <x v="1"/>
    <s v="United States"/>
    <x v="10"/>
    <x v="9"/>
    <n v="19134"/>
    <s v="East"/>
    <s v="TEC-AC-10004227"/>
    <x v="2"/>
    <x v="11"/>
    <s v="SanDisk Ultra 16 GB MicroSDHC Class 10 Memory Card"/>
    <n v="31.175999999999998"/>
    <n v="3"/>
    <n v="0.2"/>
    <n v="-5.4558"/>
  </r>
  <r>
    <n v="7973"/>
    <s v="US-2015-126753"/>
    <x v="748"/>
    <d v="2015-08-20T00:00:00"/>
    <x v="1"/>
    <s v="SP-20860"/>
    <s v="Sung Pak"/>
    <x v="1"/>
    <s v="United States"/>
    <x v="10"/>
    <x v="9"/>
    <n v="19134"/>
    <s v="East"/>
    <s v="OFF-PA-10002787"/>
    <x v="1"/>
    <x v="10"/>
    <s v="Xerox 227"/>
    <n v="10.368"/>
    <n v="2"/>
    <n v="0.2"/>
    <n v="3.6288"/>
  </r>
  <r>
    <n v="7974"/>
    <s v="US-2015-126753"/>
    <x v="748"/>
    <d v="2015-08-20T00:00:00"/>
    <x v="1"/>
    <s v="SP-20860"/>
    <s v="Sung Pak"/>
    <x v="1"/>
    <s v="United States"/>
    <x v="10"/>
    <x v="9"/>
    <n v="19134"/>
    <s v="East"/>
    <s v="OFF-BI-10003981"/>
    <x v="1"/>
    <x v="8"/>
    <s v="Avery Durable Plastic 1&quot; Binders"/>
    <n v="2.7240000000000002"/>
    <n v="2"/>
    <n v="0.7"/>
    <n v="-1.9068000000000001"/>
  </r>
  <r>
    <n v="7975"/>
    <s v="US-2015-126753"/>
    <x v="748"/>
    <d v="2015-08-20T00:00:00"/>
    <x v="1"/>
    <s v="SP-20860"/>
    <s v="Sung Pak"/>
    <x v="1"/>
    <s v="United States"/>
    <x v="10"/>
    <x v="9"/>
    <n v="19134"/>
    <s v="East"/>
    <s v="FUR-FU-10001488"/>
    <x v="0"/>
    <x v="5"/>
    <s v="Tenex 46&quot; x 60&quot; Computer Anti-Static Chairmat, Rectangular Shaped"/>
    <n v="254.352"/>
    <n v="3"/>
    <n v="0.2"/>
    <n v="0"/>
  </r>
  <r>
    <n v="7976"/>
    <s v="US-2015-126753"/>
    <x v="748"/>
    <d v="2015-08-20T00:00:00"/>
    <x v="1"/>
    <s v="SP-20860"/>
    <s v="Sung Pak"/>
    <x v="1"/>
    <s v="United States"/>
    <x v="10"/>
    <x v="9"/>
    <n v="19134"/>
    <s v="East"/>
    <s v="OFF-BI-10003727"/>
    <x v="1"/>
    <x v="8"/>
    <s v="Avery Durable Slant Ring Binders With Label Holder"/>
    <n v="3.762"/>
    <n v="3"/>
    <n v="0.7"/>
    <n v="-2.7587999999999999"/>
  </r>
  <r>
    <n v="7977"/>
    <s v="US-2015-126753"/>
    <x v="748"/>
    <d v="2015-08-20T00:00:00"/>
    <x v="1"/>
    <s v="SP-20860"/>
    <s v="Sung Pak"/>
    <x v="1"/>
    <s v="United States"/>
    <x v="10"/>
    <x v="9"/>
    <n v="19134"/>
    <s v="East"/>
    <s v="OFF-PA-10000130"/>
    <x v="1"/>
    <x v="10"/>
    <s v="Xerox 199"/>
    <n v="10.272"/>
    <n v="3"/>
    <n v="0.2"/>
    <n v="3.21"/>
  </r>
  <r>
    <n v="7978"/>
    <s v="CA-2014-166051"/>
    <x v="1178"/>
    <d v="2014-06-05T00:00:00"/>
    <x v="1"/>
    <s v="JK-15625"/>
    <s v="Jim Karlsson"/>
    <x v="0"/>
    <s v="United States"/>
    <x v="25"/>
    <x v="35"/>
    <n v="39212"/>
    <s v="South"/>
    <s v="TEC-PH-10002680"/>
    <x v="2"/>
    <x v="7"/>
    <s v="Samsung Galaxy Note 3"/>
    <n v="659.97"/>
    <n v="3"/>
    <n v="0"/>
    <n v="197.99100000000001"/>
  </r>
  <r>
    <n v="7979"/>
    <s v="CA-2014-166051"/>
    <x v="1178"/>
    <d v="2014-06-05T00:00:00"/>
    <x v="1"/>
    <s v="JK-15625"/>
    <s v="Jim Karlsson"/>
    <x v="0"/>
    <s v="United States"/>
    <x v="25"/>
    <x v="35"/>
    <n v="39212"/>
    <s v="South"/>
    <s v="TEC-PH-10002538"/>
    <x v="2"/>
    <x v="7"/>
    <s v="Grandstream GXP1160 VoIP phone"/>
    <n v="113.73"/>
    <n v="3"/>
    <n v="0"/>
    <n v="32.981699999999996"/>
  </r>
  <r>
    <n v="7980"/>
    <s v="CA-2015-113040"/>
    <x v="375"/>
    <d v="2015-08-31T00:00:00"/>
    <x v="1"/>
    <s v="CC-12100"/>
    <s v="Chad Cunningham"/>
    <x v="2"/>
    <s v="United States"/>
    <x v="1"/>
    <x v="1"/>
    <n v="90045"/>
    <s v="West"/>
    <s v="OFF-BI-10001249"/>
    <x v="1"/>
    <x v="8"/>
    <s v="Avery Heavy-Duty EZD View Binder with Locking Rings"/>
    <n v="5.1040000000000001"/>
    <n v="1"/>
    <n v="0.2"/>
    <n v="1.6588000000000001"/>
  </r>
  <r>
    <n v="7981"/>
    <s v="CA-2014-103800"/>
    <x v="1179"/>
    <d v="2014-01-07T00:00:00"/>
    <x v="1"/>
    <s v="DP-13000"/>
    <s v="Darren Powers"/>
    <x v="0"/>
    <s v="United States"/>
    <x v="12"/>
    <x v="5"/>
    <n v="77095"/>
    <s v="Central"/>
    <s v="OFF-PA-10000174"/>
    <x v="1"/>
    <x v="10"/>
    <s v="Message Book, Wirebound, Four 5 1/2&quot; X 4&quot; Forms/Pg., 200 Dupl. Sets/Book"/>
    <n v="16.448"/>
    <n v="2"/>
    <n v="0.2"/>
    <n v="5.5511999999999997"/>
  </r>
  <r>
    <n v="7982"/>
    <s v="CA-2014-113383"/>
    <x v="1076"/>
    <d v="2014-09-13T00:00:00"/>
    <x v="2"/>
    <s v="SF-20065"/>
    <s v="Sandra Flanagan"/>
    <x v="0"/>
    <s v="United States"/>
    <x v="500"/>
    <x v="30"/>
    <n v="7011"/>
    <s v="East"/>
    <s v="OFF-AP-10004532"/>
    <x v="1"/>
    <x v="9"/>
    <s v="Kensington 6 Outlet Guardian Standard Surge Protector"/>
    <n v="81.92"/>
    <n v="4"/>
    <n v="0"/>
    <n v="22.118400000000001"/>
  </r>
  <r>
    <n v="7983"/>
    <s v="CA-2014-113383"/>
    <x v="1076"/>
    <d v="2014-09-13T00:00:00"/>
    <x v="2"/>
    <s v="SF-20065"/>
    <s v="Sandra Flanagan"/>
    <x v="0"/>
    <s v="United States"/>
    <x v="500"/>
    <x v="30"/>
    <n v="7011"/>
    <s v="East"/>
    <s v="FUR-FU-10001986"/>
    <x v="0"/>
    <x v="5"/>
    <s v="Dana Fluorescent Magnifying Lamp, White, 36&quot;"/>
    <n v="254.9"/>
    <n v="5"/>
    <n v="0"/>
    <n v="76.47"/>
  </r>
  <r>
    <n v="7984"/>
    <s v="CA-2017-152499"/>
    <x v="203"/>
    <d v="2017-01-25T00:00:00"/>
    <x v="0"/>
    <s v="EH-13765"/>
    <s v="Edward Hooks"/>
    <x v="1"/>
    <s v="United States"/>
    <x v="22"/>
    <x v="10"/>
    <n v="60623"/>
    <s v="Central"/>
    <s v="OFF-FA-10002975"/>
    <x v="1"/>
    <x v="13"/>
    <s v="Staples"/>
    <n v="15.12"/>
    <n v="5"/>
    <n v="0.2"/>
    <n v="4.9139999999999997"/>
  </r>
  <r>
    <n v="7985"/>
    <s v="CA-2017-152499"/>
    <x v="203"/>
    <d v="2017-01-25T00:00:00"/>
    <x v="0"/>
    <s v="EH-13765"/>
    <s v="Edward Hooks"/>
    <x v="1"/>
    <s v="United States"/>
    <x v="22"/>
    <x v="10"/>
    <n v="60623"/>
    <s v="Central"/>
    <s v="OFF-AR-10003481"/>
    <x v="1"/>
    <x v="6"/>
    <s v="Newell 348"/>
    <n v="7.8719999999999999"/>
    <n v="3"/>
    <n v="0.2"/>
    <n v="0.88560000000000005"/>
  </r>
  <r>
    <n v="7986"/>
    <s v="CA-2016-151498"/>
    <x v="438"/>
    <d v="2016-04-24T00:00:00"/>
    <x v="2"/>
    <s v="DN-13690"/>
    <s v="Duane Noonan"/>
    <x v="0"/>
    <s v="United States"/>
    <x v="4"/>
    <x v="4"/>
    <n v="98115"/>
    <s v="West"/>
    <s v="OFF-BI-10004967"/>
    <x v="1"/>
    <x v="8"/>
    <s v="Round Ring Binders"/>
    <n v="8.32"/>
    <n v="5"/>
    <n v="0.2"/>
    <n v="2.8079999999999998"/>
  </r>
  <r>
    <n v="7987"/>
    <s v="CA-2016-137939"/>
    <x v="1180"/>
    <d v="2016-07-23T00:00:00"/>
    <x v="0"/>
    <s v="PJ-19015"/>
    <s v="Pauline Johnson"/>
    <x v="0"/>
    <s v="United States"/>
    <x v="85"/>
    <x v="15"/>
    <n v="11561"/>
    <s v="East"/>
    <s v="TEC-PH-10003589"/>
    <x v="2"/>
    <x v="7"/>
    <s v="invisibleSHIELD by ZAGG Smudge-Free Screen Protector"/>
    <n v="89.95"/>
    <n v="5"/>
    <n v="0"/>
    <n v="43.176000000000002"/>
  </r>
  <r>
    <n v="7988"/>
    <s v="US-2016-117793"/>
    <x v="828"/>
    <d v="2016-08-29T00:00:00"/>
    <x v="1"/>
    <s v="MA-17560"/>
    <s v="Matt Abelman"/>
    <x v="2"/>
    <s v="United States"/>
    <x v="501"/>
    <x v="6"/>
    <n v="53081"/>
    <s v="Central"/>
    <s v="OFF-LA-10002945"/>
    <x v="1"/>
    <x v="2"/>
    <s v="Permanent Self-Adhesive File Folder Labels for Typewriters, 1 1/8 x 3 1/2, White"/>
    <n v="25.2"/>
    <n v="4"/>
    <n v="0"/>
    <n v="11.592000000000001"/>
  </r>
  <r>
    <n v="7989"/>
    <s v="US-2016-117793"/>
    <x v="828"/>
    <d v="2016-08-29T00:00:00"/>
    <x v="1"/>
    <s v="MA-17560"/>
    <s v="Matt Abelman"/>
    <x v="2"/>
    <s v="United States"/>
    <x v="501"/>
    <x v="6"/>
    <n v="53081"/>
    <s v="Central"/>
    <s v="OFF-LA-10003537"/>
    <x v="1"/>
    <x v="2"/>
    <s v="Avery 515"/>
    <n v="37.590000000000003"/>
    <n v="3"/>
    <n v="0"/>
    <n v="17.667300000000001"/>
  </r>
  <r>
    <n v="7990"/>
    <s v="US-2016-117793"/>
    <x v="828"/>
    <d v="2016-08-29T00:00:00"/>
    <x v="1"/>
    <s v="MA-17560"/>
    <s v="Matt Abelman"/>
    <x v="2"/>
    <s v="United States"/>
    <x v="501"/>
    <x v="6"/>
    <n v="53081"/>
    <s v="Central"/>
    <s v="OFF-ST-10002406"/>
    <x v="1"/>
    <x v="4"/>
    <s v="Pizazz Global Quick File"/>
    <n v="14.97"/>
    <n v="1"/>
    <n v="0"/>
    <n v="4.1916000000000002"/>
  </r>
  <r>
    <n v="7991"/>
    <s v="US-2016-117793"/>
    <x v="828"/>
    <d v="2016-08-29T00:00:00"/>
    <x v="1"/>
    <s v="MA-17560"/>
    <s v="Matt Abelman"/>
    <x v="2"/>
    <s v="United States"/>
    <x v="501"/>
    <x v="6"/>
    <n v="53081"/>
    <s v="Central"/>
    <s v="TEC-AC-10003433"/>
    <x v="2"/>
    <x v="11"/>
    <s v="Maxell 4.7GB DVD+R 5/Pack"/>
    <n v="1.98"/>
    <n v="2"/>
    <n v="0"/>
    <n v="0.89100000000000001"/>
  </r>
  <r>
    <n v="7992"/>
    <s v="CA-2016-133872"/>
    <x v="403"/>
    <d v="2016-06-17T00:00:00"/>
    <x v="2"/>
    <s v="VM-21835"/>
    <s v="Vivian Mathis"/>
    <x v="0"/>
    <s v="United States"/>
    <x v="172"/>
    <x v="2"/>
    <n v="33433"/>
    <s v="South"/>
    <s v="OFF-BI-10002082"/>
    <x v="1"/>
    <x v="8"/>
    <s v="GBC Twin Loop Wire Binding Elements"/>
    <n v="39.936"/>
    <n v="4"/>
    <n v="0.7"/>
    <n v="-26.623999999999999"/>
  </r>
  <r>
    <n v="7993"/>
    <s v="CA-2016-133872"/>
    <x v="403"/>
    <d v="2016-06-17T00:00:00"/>
    <x v="2"/>
    <s v="VM-21835"/>
    <s v="Vivian Mathis"/>
    <x v="0"/>
    <s v="United States"/>
    <x v="172"/>
    <x v="2"/>
    <n v="33433"/>
    <s v="South"/>
    <s v="TEC-AC-10000521"/>
    <x v="2"/>
    <x v="11"/>
    <s v="Verbatim Slim CD and DVD Storage Cases, 50/Pack"/>
    <n v="18.463999999999999"/>
    <n v="2"/>
    <n v="0.2"/>
    <n v="2.3079999999999998"/>
  </r>
  <r>
    <n v="7994"/>
    <s v="US-2015-165743"/>
    <x v="312"/>
    <d v="2015-11-23T00:00:00"/>
    <x v="0"/>
    <s v="MM-18055"/>
    <s v="Michelle Moray"/>
    <x v="0"/>
    <s v="United States"/>
    <x v="34"/>
    <x v="22"/>
    <n v="80013"/>
    <s v="West"/>
    <s v="OFF-BI-10001982"/>
    <x v="1"/>
    <x v="8"/>
    <s v="Wilson Jones Custom Binder Spines &amp; Labels"/>
    <n v="4.8959999999999999"/>
    <n v="3"/>
    <n v="0.7"/>
    <n v="-3.4272"/>
  </r>
  <r>
    <n v="7995"/>
    <s v="US-2015-165743"/>
    <x v="312"/>
    <d v="2015-11-23T00:00:00"/>
    <x v="0"/>
    <s v="MM-18055"/>
    <s v="Michelle Moray"/>
    <x v="0"/>
    <s v="United States"/>
    <x v="34"/>
    <x v="22"/>
    <n v="80013"/>
    <s v="West"/>
    <s v="FUR-BO-10002268"/>
    <x v="0"/>
    <x v="0"/>
    <s v="Sauder Barrister Bookcases"/>
    <n v="145.76400000000001"/>
    <n v="6"/>
    <n v="0.7"/>
    <n v="-247.7988"/>
  </r>
  <r>
    <n v="7996"/>
    <s v="US-2015-165743"/>
    <x v="312"/>
    <d v="2015-11-23T00:00:00"/>
    <x v="0"/>
    <s v="MM-18055"/>
    <s v="Michelle Moray"/>
    <x v="0"/>
    <s v="United States"/>
    <x v="34"/>
    <x v="22"/>
    <n v="80013"/>
    <s v="West"/>
    <s v="OFF-BI-10001758"/>
    <x v="1"/>
    <x v="8"/>
    <s v="Wilson Jones 14 Line Acrylic Coated Pressboard Data Binders"/>
    <n v="9.6120000000000001"/>
    <n v="6"/>
    <n v="0.7"/>
    <n v="-7.3692000000000002"/>
  </r>
  <r>
    <n v="7997"/>
    <s v="US-2017-105998"/>
    <x v="132"/>
    <d v="2017-11-05T00:00:00"/>
    <x v="2"/>
    <s v="CR-12580"/>
    <s v="Clay Rozendal"/>
    <x v="2"/>
    <s v="United States"/>
    <x v="70"/>
    <x v="1"/>
    <n v="92037"/>
    <s v="West"/>
    <s v="TEC-AC-10004469"/>
    <x v="2"/>
    <x v="11"/>
    <s v="Microsoft Sculpt Comfort Mouse"/>
    <n v="199.75"/>
    <n v="5"/>
    <n v="0"/>
    <n v="87.89"/>
  </r>
  <r>
    <n v="7998"/>
    <s v="US-2017-105998"/>
    <x v="132"/>
    <d v="2017-11-05T00:00:00"/>
    <x v="2"/>
    <s v="CR-12580"/>
    <s v="Clay Rozendal"/>
    <x v="2"/>
    <s v="United States"/>
    <x v="70"/>
    <x v="1"/>
    <n v="92037"/>
    <s v="West"/>
    <s v="FUR-TA-10001095"/>
    <x v="0"/>
    <x v="3"/>
    <s v="Chromcraft Round Conference Tables"/>
    <n v="1673.184"/>
    <n v="12"/>
    <n v="0.2"/>
    <n v="20.9148"/>
  </r>
  <r>
    <n v="7999"/>
    <s v="US-2014-148194"/>
    <x v="417"/>
    <d v="2014-05-07T00:00:00"/>
    <x v="2"/>
    <s v="BS-11365"/>
    <s v="Bill Shonely"/>
    <x v="1"/>
    <s v="United States"/>
    <x v="4"/>
    <x v="4"/>
    <n v="98105"/>
    <s v="West"/>
    <s v="FUR-FU-10001852"/>
    <x v="0"/>
    <x v="5"/>
    <s v="Eldon Regeneration Recycled Desk Accessories, Smoke"/>
    <n v="12.18"/>
    <n v="7"/>
    <n v="0"/>
    <n v="3.8976000000000002"/>
  </r>
  <r>
    <n v="8000"/>
    <s v="US-2014-148194"/>
    <x v="417"/>
    <d v="2014-05-07T00:00:00"/>
    <x v="2"/>
    <s v="BS-11365"/>
    <s v="Bill Shonely"/>
    <x v="1"/>
    <s v="United States"/>
    <x v="4"/>
    <x v="4"/>
    <n v="98105"/>
    <s v="West"/>
    <s v="OFF-AP-10000696"/>
    <x v="1"/>
    <x v="9"/>
    <s v="Holmes Odor Grabber"/>
    <n v="57.68"/>
    <n v="4"/>
    <n v="0"/>
    <n v="19.034400000000002"/>
  </r>
  <r>
    <n v="8001"/>
    <s v="US-2015-151407"/>
    <x v="627"/>
    <d v="2015-11-12T00:00:00"/>
    <x v="1"/>
    <s v="RD-19585"/>
    <s v="Rob Dowd"/>
    <x v="0"/>
    <s v="United States"/>
    <x v="362"/>
    <x v="23"/>
    <n v="52001"/>
    <s v="Central"/>
    <s v="TEC-PH-10003885"/>
    <x v="2"/>
    <x v="7"/>
    <s v="Cisco SPA508G"/>
    <n v="263.95999999999998"/>
    <n v="4"/>
    <n v="0"/>
    <n v="76.548400000000001"/>
  </r>
  <r>
    <n v="8002"/>
    <s v="CA-2015-110870"/>
    <x v="295"/>
    <d v="2015-12-15T00:00:00"/>
    <x v="2"/>
    <s v="KD-16270"/>
    <s v="Karen Daniels"/>
    <x v="0"/>
    <s v="United States"/>
    <x v="1"/>
    <x v="1"/>
    <n v="90032"/>
    <s v="West"/>
    <s v="TEC-AC-10002926"/>
    <x v="2"/>
    <x v="11"/>
    <s v="Logitech Wireless Marathon Mouse M705"/>
    <n v="299.94"/>
    <n v="6"/>
    <n v="0"/>
    <n v="128.9742"/>
  </r>
  <r>
    <n v="8003"/>
    <s v="CA-2015-110870"/>
    <x v="295"/>
    <d v="2015-12-15T00:00:00"/>
    <x v="2"/>
    <s v="KD-16270"/>
    <s v="Karen Daniels"/>
    <x v="0"/>
    <s v="United States"/>
    <x v="1"/>
    <x v="1"/>
    <n v="90032"/>
    <s v="West"/>
    <s v="OFF-SU-10001225"/>
    <x v="1"/>
    <x v="14"/>
    <s v="Staple remover"/>
    <n v="25.76"/>
    <n v="7"/>
    <n v="0"/>
    <n v="0.51519999999999999"/>
  </r>
  <r>
    <n v="8004"/>
    <s v="CA-2014-143210"/>
    <x v="588"/>
    <d v="2014-12-03T00:00:00"/>
    <x v="2"/>
    <s v="AA-10645"/>
    <s v="Anna Andreadi"/>
    <x v="0"/>
    <s v="United States"/>
    <x v="90"/>
    <x v="31"/>
    <n v="1852"/>
    <s v="East"/>
    <s v="TEC-PH-10004434"/>
    <x v="2"/>
    <x v="7"/>
    <s v="Cisco IP Phone 7961G VoIP phone - Dark gray"/>
    <n v="271.89999999999998"/>
    <n v="2"/>
    <n v="0"/>
    <n v="78.850999999999999"/>
  </r>
  <r>
    <n v="8005"/>
    <s v="CA-2014-143210"/>
    <x v="588"/>
    <d v="2014-12-03T00:00:00"/>
    <x v="2"/>
    <s v="AA-10645"/>
    <s v="Anna Andreadi"/>
    <x v="0"/>
    <s v="United States"/>
    <x v="90"/>
    <x v="31"/>
    <n v="1852"/>
    <s v="East"/>
    <s v="FUR-FU-10003878"/>
    <x v="0"/>
    <x v="5"/>
    <s v="Linden 10&quot; Round Wall Clock, Black"/>
    <n v="45.84"/>
    <n v="3"/>
    <n v="0"/>
    <n v="15.585599999999999"/>
  </r>
  <r>
    <n v="8006"/>
    <s v="CA-2014-143210"/>
    <x v="588"/>
    <d v="2014-12-03T00:00:00"/>
    <x v="2"/>
    <s v="AA-10645"/>
    <s v="Anna Andreadi"/>
    <x v="0"/>
    <s v="United States"/>
    <x v="90"/>
    <x v="31"/>
    <n v="1852"/>
    <s v="East"/>
    <s v="FUR-FU-10002268"/>
    <x v="0"/>
    <x v="5"/>
    <s v="Ultra Door Push Plate"/>
    <n v="9.82"/>
    <n v="2"/>
    <n v="0"/>
    <n v="3.2406000000000001"/>
  </r>
  <r>
    <n v="8007"/>
    <s v="CA-2016-139808"/>
    <x v="877"/>
    <d v="2016-10-11T00:00:00"/>
    <x v="1"/>
    <s v="MC-18100"/>
    <s v="Mick Crebagga"/>
    <x v="0"/>
    <s v="United States"/>
    <x v="126"/>
    <x v="4"/>
    <n v="98270"/>
    <s v="West"/>
    <s v="OFF-FA-10001883"/>
    <x v="1"/>
    <x v="13"/>
    <s v="Alliance Super-Size Bands, Assorted Sizes"/>
    <n v="93.36"/>
    <n v="12"/>
    <n v="0"/>
    <n v="0.93359999999999999"/>
  </r>
  <r>
    <n v="8008"/>
    <s v="CA-2015-110863"/>
    <x v="972"/>
    <d v="2015-11-24T00:00:00"/>
    <x v="1"/>
    <s v="AA-10645"/>
    <s v="Anna Andreadi"/>
    <x v="0"/>
    <s v="United States"/>
    <x v="268"/>
    <x v="26"/>
    <n v="73120"/>
    <s v="Central"/>
    <s v="OFF-ST-10002756"/>
    <x v="1"/>
    <x v="4"/>
    <s v="Tennsco Stur-D-Stor Boltless Shelving, 5 Shelves, 24&quot; Deep, Sand"/>
    <n v="541.24"/>
    <n v="4"/>
    <n v="0"/>
    <n v="5.4123999999999999"/>
  </r>
  <r>
    <n v="8009"/>
    <s v="CA-2015-110863"/>
    <x v="972"/>
    <d v="2015-11-24T00:00:00"/>
    <x v="1"/>
    <s v="AA-10645"/>
    <s v="Anna Andreadi"/>
    <x v="0"/>
    <s v="United States"/>
    <x v="268"/>
    <x v="26"/>
    <n v="73120"/>
    <s v="Central"/>
    <s v="OFF-PA-10000474"/>
    <x v="1"/>
    <x v="10"/>
    <s v="Easy-staple paper"/>
    <n v="106.32"/>
    <n v="3"/>
    <n v="0"/>
    <n v="49.970399999999998"/>
  </r>
  <r>
    <n v="8010"/>
    <s v="CA-2015-110863"/>
    <x v="972"/>
    <d v="2015-11-24T00:00:00"/>
    <x v="1"/>
    <s v="AA-10645"/>
    <s v="Anna Andreadi"/>
    <x v="0"/>
    <s v="United States"/>
    <x v="268"/>
    <x v="26"/>
    <n v="73120"/>
    <s v="Central"/>
    <s v="FUR-CH-10002073"/>
    <x v="0"/>
    <x v="1"/>
    <s v="Hon Olson Stacker Chairs"/>
    <n v="1323.9"/>
    <n v="5"/>
    <n v="0"/>
    <n v="383.93099999999998"/>
  </r>
  <r>
    <n v="8011"/>
    <s v="CA-2014-127859"/>
    <x v="461"/>
    <d v="2014-03-20T00:00:00"/>
    <x v="0"/>
    <s v="QJ-19255"/>
    <s v="Quincy Jones"/>
    <x v="1"/>
    <s v="United States"/>
    <x v="10"/>
    <x v="9"/>
    <n v="19134"/>
    <s v="East"/>
    <s v="OFF-PA-10003641"/>
    <x v="1"/>
    <x v="10"/>
    <s v="Xerox 1909"/>
    <n v="126.624"/>
    <n v="6"/>
    <n v="0.2"/>
    <n v="41.152799999999999"/>
  </r>
  <r>
    <n v="8012"/>
    <s v="US-2015-136427"/>
    <x v="782"/>
    <d v="2015-06-23T00:00:00"/>
    <x v="2"/>
    <s v="JM-16195"/>
    <s v="Justin MacKendrick"/>
    <x v="0"/>
    <s v="United States"/>
    <x v="34"/>
    <x v="22"/>
    <n v="80013"/>
    <s v="West"/>
    <s v="TEC-PH-10002070"/>
    <x v="2"/>
    <x v="7"/>
    <s v="Griffin GC36547 PowerJolt SE Lightning Charger"/>
    <n v="125.944"/>
    <n v="7"/>
    <n v="0.2"/>
    <n v="15.743"/>
  </r>
  <r>
    <n v="8013"/>
    <s v="CA-2017-120168"/>
    <x v="1126"/>
    <d v="2017-05-25T00:00:00"/>
    <x v="3"/>
    <s v="TB-21625"/>
    <s v="Trudy Brown"/>
    <x v="0"/>
    <s v="United States"/>
    <x v="20"/>
    <x v="15"/>
    <n v="10009"/>
    <s v="East"/>
    <s v="OFF-BI-10004519"/>
    <x v="1"/>
    <x v="8"/>
    <s v="GBC DocuBind P100 Manual Binding Machine"/>
    <n v="663.92"/>
    <n v="5"/>
    <n v="0.2"/>
    <n v="207.47499999999999"/>
  </r>
  <r>
    <n v="8014"/>
    <s v="CA-2017-120168"/>
    <x v="1126"/>
    <d v="2017-05-25T00:00:00"/>
    <x v="3"/>
    <s v="TB-21625"/>
    <s v="Trudy Brown"/>
    <x v="0"/>
    <s v="United States"/>
    <x v="20"/>
    <x v="15"/>
    <n v="10009"/>
    <s v="East"/>
    <s v="TEC-AC-10002167"/>
    <x v="2"/>
    <x v="11"/>
    <s v="Imation 8gb Micro Traveldrive Usb 2.0 Flash Drive"/>
    <n v="120"/>
    <n v="8"/>
    <n v="0"/>
    <n v="13.2"/>
  </r>
  <r>
    <n v="8015"/>
    <s v="CA-2017-120168"/>
    <x v="1126"/>
    <d v="2017-05-25T00:00:00"/>
    <x v="3"/>
    <s v="TB-21625"/>
    <s v="Trudy Brown"/>
    <x v="0"/>
    <s v="United States"/>
    <x v="20"/>
    <x v="15"/>
    <n v="10009"/>
    <s v="East"/>
    <s v="OFF-FA-10000936"/>
    <x v="1"/>
    <x v="13"/>
    <s v="Acco Hot Clips Clips to Go"/>
    <n v="3.29"/>
    <n v="1"/>
    <n v="0"/>
    <n v="1.4804999999999999"/>
  </r>
  <r>
    <n v="8016"/>
    <s v="CA-2017-120168"/>
    <x v="1126"/>
    <d v="2017-05-25T00:00:00"/>
    <x v="3"/>
    <s v="TB-21625"/>
    <s v="Trudy Brown"/>
    <x v="0"/>
    <s v="United States"/>
    <x v="20"/>
    <x v="15"/>
    <n v="10009"/>
    <s v="East"/>
    <s v="FUR-FU-10000732"/>
    <x v="0"/>
    <x v="5"/>
    <s v="Eldon 200 Class Desk Accessories"/>
    <n v="18.84"/>
    <n v="3"/>
    <n v="0"/>
    <n v="6.0288000000000004"/>
  </r>
  <r>
    <n v="8017"/>
    <s v="US-2014-131870"/>
    <x v="340"/>
    <d v="2014-09-11T00:00:00"/>
    <x v="2"/>
    <s v="NF-18595"/>
    <s v="Nicole Fjeld"/>
    <x v="2"/>
    <s v="United States"/>
    <x v="152"/>
    <x v="24"/>
    <n v="43130"/>
    <s v="East"/>
    <s v="FUR-FU-10002501"/>
    <x v="0"/>
    <x v="5"/>
    <s v="Nu-Dell Executive Frame"/>
    <n v="60.671999999999997"/>
    <n v="6"/>
    <n v="0.2"/>
    <n v="12.892799999999999"/>
  </r>
  <r>
    <n v="8018"/>
    <s v="US-2014-131870"/>
    <x v="340"/>
    <d v="2014-09-11T00:00:00"/>
    <x v="2"/>
    <s v="NF-18595"/>
    <s v="Nicole Fjeld"/>
    <x v="2"/>
    <s v="United States"/>
    <x v="152"/>
    <x v="24"/>
    <n v="43130"/>
    <s v="East"/>
    <s v="OFF-AR-10000634"/>
    <x v="1"/>
    <x v="6"/>
    <s v="Newell 320"/>
    <n v="30.815999999999999"/>
    <n v="9"/>
    <n v="0.2"/>
    <n v="2.6964000000000001"/>
  </r>
  <r>
    <n v="8019"/>
    <s v="CA-2017-114804"/>
    <x v="161"/>
    <d v="2017-10-19T00:00:00"/>
    <x v="0"/>
    <s v="BF-11020"/>
    <s v="Barry Französisch"/>
    <x v="1"/>
    <s v="United States"/>
    <x v="494"/>
    <x v="1"/>
    <n v="95351"/>
    <s v="West"/>
    <s v="TEC-PH-10001700"/>
    <x v="2"/>
    <x v="7"/>
    <s v="Panasonic KX-TG6844B Expandable Digital Cordless Telephone"/>
    <n v="52.792000000000002"/>
    <n v="1"/>
    <n v="0.2"/>
    <n v="4.6193"/>
  </r>
  <r>
    <n v="8020"/>
    <s v="CA-2017-167227"/>
    <x v="808"/>
    <d v="2017-11-05T00:00:00"/>
    <x v="2"/>
    <s v="NP-18670"/>
    <s v="Nora Paige"/>
    <x v="0"/>
    <s v="United States"/>
    <x v="285"/>
    <x v="25"/>
    <n v="63116"/>
    <s v="Central"/>
    <s v="OFF-AP-10001962"/>
    <x v="1"/>
    <x v="9"/>
    <s v="Black &amp; Decker Filter for Double Action Dustbuster Cordless Vac BLDV7210"/>
    <n v="83.9"/>
    <n v="10"/>
    <n v="0"/>
    <n v="20.975000000000001"/>
  </r>
  <r>
    <n v="8021"/>
    <s v="CA-2017-167227"/>
    <x v="808"/>
    <d v="2017-11-05T00:00:00"/>
    <x v="2"/>
    <s v="NP-18670"/>
    <s v="Nora Paige"/>
    <x v="0"/>
    <s v="United States"/>
    <x v="285"/>
    <x v="25"/>
    <n v="63116"/>
    <s v="Central"/>
    <s v="OFF-PA-10001838"/>
    <x v="1"/>
    <x v="10"/>
    <s v="Adams Telephone Message Book W/Dividers/Space For Phone Numbers, 5 1/4&quot;X8 1/2&quot;, 300/Messages"/>
    <n v="11.76"/>
    <n v="2"/>
    <n v="0"/>
    <n v="5.7624000000000004"/>
  </r>
  <r>
    <n v="8022"/>
    <s v="CA-2014-129189"/>
    <x v="609"/>
    <d v="2014-07-25T00:00:00"/>
    <x v="1"/>
    <s v="HM-14860"/>
    <s v="Harry Marie"/>
    <x v="1"/>
    <s v="United States"/>
    <x v="61"/>
    <x v="5"/>
    <n v="75217"/>
    <s v="Central"/>
    <s v="OFF-AP-10000124"/>
    <x v="1"/>
    <x v="9"/>
    <s v="Acco 6 Outlet Guardian Basic Surge Suppressor"/>
    <n v="4.992"/>
    <n v="3"/>
    <n v="0.8"/>
    <n v="-12.979200000000001"/>
  </r>
  <r>
    <n v="8023"/>
    <s v="CA-2014-129189"/>
    <x v="609"/>
    <d v="2014-07-25T00:00:00"/>
    <x v="1"/>
    <s v="HM-14860"/>
    <s v="Harry Marie"/>
    <x v="1"/>
    <s v="United States"/>
    <x v="61"/>
    <x v="5"/>
    <n v="75217"/>
    <s v="Central"/>
    <s v="OFF-EN-10003567"/>
    <x v="1"/>
    <x v="12"/>
    <s v="Inter-Office Recycled Envelopes, Brown Kraft, Button-String,10&quot; x 13&quot; , 100/Box"/>
    <n v="87.92"/>
    <n v="5"/>
    <n v="0.2"/>
    <n v="29.672999999999998"/>
  </r>
  <r>
    <n v="8024"/>
    <s v="CA-2014-129189"/>
    <x v="609"/>
    <d v="2014-07-25T00:00:00"/>
    <x v="1"/>
    <s v="HM-14860"/>
    <s v="Harry Marie"/>
    <x v="1"/>
    <s v="United States"/>
    <x v="61"/>
    <x v="5"/>
    <n v="75217"/>
    <s v="Central"/>
    <s v="FUR-CH-10004997"/>
    <x v="0"/>
    <x v="1"/>
    <s v="Hon Every-Day Series Multi-Task Chairs"/>
    <n v="657.93"/>
    <n v="5"/>
    <n v="0.3"/>
    <n v="-93.99"/>
  </r>
  <r>
    <n v="8025"/>
    <s v="CA-2014-129189"/>
    <x v="609"/>
    <d v="2014-07-25T00:00:00"/>
    <x v="1"/>
    <s v="HM-14860"/>
    <s v="Harry Marie"/>
    <x v="1"/>
    <s v="United States"/>
    <x v="61"/>
    <x v="5"/>
    <n v="75217"/>
    <s v="Central"/>
    <s v="OFF-BI-10000494"/>
    <x v="1"/>
    <x v="8"/>
    <s v="Acco Economy Flexible Poly Round Ring Binder"/>
    <n v="1.044"/>
    <n v="1"/>
    <n v="0.8"/>
    <n v="-1.827"/>
  </r>
  <r>
    <n v="8026"/>
    <s v="CA-2015-132465"/>
    <x v="861"/>
    <d v="2015-09-15T00:00:00"/>
    <x v="0"/>
    <s v="DM-13525"/>
    <s v="Don Miller"/>
    <x v="1"/>
    <s v="United States"/>
    <x v="20"/>
    <x v="15"/>
    <n v="10035"/>
    <s v="East"/>
    <s v="FUR-FU-10000277"/>
    <x v="0"/>
    <x v="5"/>
    <s v="Deflect-o DuraMat Antistatic Studded Beveled Mat for Medium Pile Carpeting"/>
    <n v="210.68"/>
    <n v="2"/>
    <n v="0"/>
    <n v="50.563200000000002"/>
  </r>
  <r>
    <n v="8027"/>
    <s v="CA-2015-132465"/>
    <x v="861"/>
    <d v="2015-09-15T00:00:00"/>
    <x v="0"/>
    <s v="DM-13525"/>
    <s v="Don Miller"/>
    <x v="1"/>
    <s v="United States"/>
    <x v="20"/>
    <x v="15"/>
    <n v="10035"/>
    <s v="East"/>
    <s v="OFF-ST-10003641"/>
    <x v="1"/>
    <x v="4"/>
    <s v="Space Solutions Industrial Galvanized Steel Shelving."/>
    <n v="78.8"/>
    <n v="1"/>
    <n v="0"/>
    <n v="1.5760000000000001"/>
  </r>
  <r>
    <n v="8028"/>
    <s v="CA-2015-132465"/>
    <x v="861"/>
    <d v="2015-09-15T00:00:00"/>
    <x v="0"/>
    <s v="DM-13525"/>
    <s v="Don Miller"/>
    <x v="1"/>
    <s v="United States"/>
    <x v="20"/>
    <x v="15"/>
    <n v="10035"/>
    <s v="East"/>
    <s v="TEC-AC-10001998"/>
    <x v="2"/>
    <x v="11"/>
    <s v="Logitech LS21 Speaker System - PC Multimedia - 2.1-CH - Wired"/>
    <n v="19.989999999999998"/>
    <n v="1"/>
    <n v="0"/>
    <n v="6.7965999999999998"/>
  </r>
  <r>
    <n v="8029"/>
    <s v="CA-2015-132465"/>
    <x v="861"/>
    <d v="2015-09-15T00:00:00"/>
    <x v="0"/>
    <s v="DM-13525"/>
    <s v="Don Miller"/>
    <x v="1"/>
    <s v="United States"/>
    <x v="20"/>
    <x v="15"/>
    <n v="10035"/>
    <s v="East"/>
    <s v="OFF-ST-10001932"/>
    <x v="1"/>
    <x v="4"/>
    <s v="Fellowes Staxonsteel Drawer Files"/>
    <n v="772.68"/>
    <n v="4"/>
    <n v="0"/>
    <n v="108.1752"/>
  </r>
  <r>
    <n v="8030"/>
    <s v="CA-2016-166373"/>
    <x v="147"/>
    <d v="2016-10-25T00:00:00"/>
    <x v="1"/>
    <s v="JF-15565"/>
    <s v="Jill Fjeld"/>
    <x v="0"/>
    <s v="United States"/>
    <x v="52"/>
    <x v="5"/>
    <n v="78207"/>
    <s v="Central"/>
    <s v="TEC-AC-10002323"/>
    <x v="2"/>
    <x v="11"/>
    <s v="SanDisk Ultra 32 GB MicroSDHC Class 10 Memory Card"/>
    <n v="106.08"/>
    <n v="6"/>
    <n v="0.2"/>
    <n v="-9.282"/>
  </r>
  <r>
    <n v="8031"/>
    <s v="CA-2016-158806"/>
    <x v="676"/>
    <d v="2016-01-11T00:00:00"/>
    <x v="1"/>
    <s v="NM-18520"/>
    <s v="Neoma Murray"/>
    <x v="0"/>
    <s v="United States"/>
    <x v="112"/>
    <x v="5"/>
    <n v="79109"/>
    <s v="Central"/>
    <s v="FUR-FU-10004270"/>
    <x v="0"/>
    <x v="5"/>
    <s v="Executive Impressions 13&quot; Clairmont Wall Clock"/>
    <n v="23.076000000000001"/>
    <n v="3"/>
    <n v="0.6"/>
    <n v="-10.9611"/>
  </r>
  <r>
    <n v="8032"/>
    <s v="CA-2016-158806"/>
    <x v="676"/>
    <d v="2016-01-11T00:00:00"/>
    <x v="1"/>
    <s v="NM-18520"/>
    <s v="Neoma Murray"/>
    <x v="0"/>
    <s v="United States"/>
    <x v="112"/>
    <x v="5"/>
    <n v="79109"/>
    <s v="Central"/>
    <s v="OFF-PA-10004621"/>
    <x v="1"/>
    <x v="10"/>
    <s v="Xerox 212"/>
    <n v="25.92"/>
    <n v="5"/>
    <n v="0.2"/>
    <n v="9.0719999999999992"/>
  </r>
  <r>
    <n v="8033"/>
    <s v="CA-2015-119690"/>
    <x v="608"/>
    <d v="2015-06-28T00:00:00"/>
    <x v="2"/>
    <s v="MV-17485"/>
    <s v="Mark Van Huff"/>
    <x v="0"/>
    <s v="United States"/>
    <x v="12"/>
    <x v="5"/>
    <n v="77041"/>
    <s v="Central"/>
    <s v="OFF-PA-10001019"/>
    <x v="1"/>
    <x v="10"/>
    <s v="Xerox 1884"/>
    <n v="47.951999999999998"/>
    <n v="3"/>
    <n v="0.2"/>
    <n v="16.183800000000002"/>
  </r>
  <r>
    <n v="8034"/>
    <s v="CA-2015-119690"/>
    <x v="608"/>
    <d v="2015-06-28T00:00:00"/>
    <x v="2"/>
    <s v="MV-17485"/>
    <s v="Mark Van Huff"/>
    <x v="0"/>
    <s v="United States"/>
    <x v="12"/>
    <x v="5"/>
    <n v="77041"/>
    <s v="Central"/>
    <s v="OFF-BI-10000201"/>
    <x v="1"/>
    <x v="8"/>
    <s v="Avery Triangle Shaped Sheet Lifters, Black, 2/Pack"/>
    <n v="0.98399999999999999"/>
    <n v="2"/>
    <n v="0.8"/>
    <n v="-1.476"/>
  </r>
  <r>
    <n v="8035"/>
    <s v="CA-2015-119690"/>
    <x v="608"/>
    <d v="2015-06-28T00:00:00"/>
    <x v="2"/>
    <s v="MV-17485"/>
    <s v="Mark Van Huff"/>
    <x v="0"/>
    <s v="United States"/>
    <x v="12"/>
    <x v="5"/>
    <n v="77041"/>
    <s v="Central"/>
    <s v="FUR-FU-10004587"/>
    <x v="0"/>
    <x v="5"/>
    <s v="GE General Use Halogen Bulbs, 100 Watts, 1 Bulb per Pack"/>
    <n v="75.384"/>
    <n v="9"/>
    <n v="0.6"/>
    <n v="-20.730599999999999"/>
  </r>
  <r>
    <n v="8036"/>
    <s v="CA-2015-119690"/>
    <x v="608"/>
    <d v="2015-06-28T00:00:00"/>
    <x v="2"/>
    <s v="MV-17485"/>
    <s v="Mark Van Huff"/>
    <x v="0"/>
    <s v="United States"/>
    <x v="12"/>
    <x v="5"/>
    <n v="77041"/>
    <s v="Central"/>
    <s v="OFF-LA-10001613"/>
    <x v="1"/>
    <x v="2"/>
    <s v="Avery File Folder Labels"/>
    <n v="4.6079999999999997"/>
    <n v="2"/>
    <n v="0.2"/>
    <n v="1.6704000000000001"/>
  </r>
  <r>
    <n v="8037"/>
    <s v="CA-2015-153738"/>
    <x v="1181"/>
    <d v="2015-09-22T00:00:00"/>
    <x v="2"/>
    <s v="AG-10270"/>
    <s v="Alejandro Grove"/>
    <x v="0"/>
    <s v="United States"/>
    <x v="104"/>
    <x v="31"/>
    <n v="1841"/>
    <s v="East"/>
    <s v="OFF-BI-10001308"/>
    <x v="1"/>
    <x v="8"/>
    <s v="GBC Standard Plastic Binding Systems' Combs"/>
    <n v="37.68"/>
    <n v="6"/>
    <n v="0"/>
    <n v="16.956"/>
  </r>
  <r>
    <n v="8038"/>
    <s v="CA-2017-169012"/>
    <x v="815"/>
    <d v="2017-07-14T00:00:00"/>
    <x v="1"/>
    <s v="BF-11275"/>
    <s v="Beth Fritzler"/>
    <x v="1"/>
    <s v="United States"/>
    <x v="38"/>
    <x v="32"/>
    <n v="31907"/>
    <s v="South"/>
    <s v="OFF-AP-10003278"/>
    <x v="1"/>
    <x v="9"/>
    <s v="Belkin 7-Outlet SurgeMaster Home Series"/>
    <n v="41.91"/>
    <n v="3"/>
    <n v="0"/>
    <n v="10.896599999999999"/>
  </r>
  <r>
    <n v="8039"/>
    <s v="CA-2017-109393"/>
    <x v="160"/>
    <d v="2017-07-02T00:00:00"/>
    <x v="0"/>
    <s v="JC-15775"/>
    <s v="John Castell"/>
    <x v="0"/>
    <s v="United States"/>
    <x v="1"/>
    <x v="1"/>
    <n v="90032"/>
    <s v="West"/>
    <s v="FUR-BO-10003966"/>
    <x v="0"/>
    <x v="0"/>
    <s v="Sauder Facets Collection Library, Sky Alder Finish"/>
    <n v="435.99900000000002"/>
    <n v="3"/>
    <n v="0.15"/>
    <n v="5.1294000000000004"/>
  </r>
  <r>
    <n v="8040"/>
    <s v="CA-2017-121489"/>
    <x v="170"/>
    <d v="2017-08-25T00:00:00"/>
    <x v="0"/>
    <s v="CM-11815"/>
    <s v="Candace McMahon"/>
    <x v="1"/>
    <s v="United States"/>
    <x v="4"/>
    <x v="4"/>
    <n v="98115"/>
    <s v="West"/>
    <s v="FUR-CH-10004698"/>
    <x v="0"/>
    <x v="1"/>
    <s v="Padded Folding Chairs, Black, 4/Carton"/>
    <n v="388.70400000000001"/>
    <n v="6"/>
    <n v="0.2"/>
    <n v="38.870399999999997"/>
  </r>
  <r>
    <n v="8041"/>
    <s v="CA-2017-121489"/>
    <x v="170"/>
    <d v="2017-08-25T00:00:00"/>
    <x v="0"/>
    <s v="CM-11815"/>
    <s v="Candace McMahon"/>
    <x v="1"/>
    <s v="United States"/>
    <x v="4"/>
    <x v="4"/>
    <n v="98115"/>
    <s v="West"/>
    <s v="OFF-ST-10000025"/>
    <x v="1"/>
    <x v="4"/>
    <s v="Fellowes Stor/Drawer Steel Plus Storage Drawers"/>
    <n v="572.58000000000004"/>
    <n v="6"/>
    <n v="0"/>
    <n v="34.354799999999997"/>
  </r>
  <r>
    <n v="8042"/>
    <s v="CA-2017-121489"/>
    <x v="170"/>
    <d v="2017-08-25T00:00:00"/>
    <x v="0"/>
    <s v="CM-11815"/>
    <s v="Candace McMahon"/>
    <x v="1"/>
    <s v="United States"/>
    <x v="4"/>
    <x v="4"/>
    <n v="98115"/>
    <s v="West"/>
    <s v="TEC-AC-10000682"/>
    <x v="2"/>
    <x v="11"/>
    <s v="Kensington K72356US Mouse-in-a-Box USB Desktop Mouse"/>
    <n v="33.18"/>
    <n v="2"/>
    <n v="0"/>
    <n v="11.613"/>
  </r>
  <r>
    <n v="8043"/>
    <s v="US-2017-133081"/>
    <x v="825"/>
    <d v="2017-03-15T00:00:00"/>
    <x v="1"/>
    <s v="PV-18985"/>
    <s v="Paul Van Hugh"/>
    <x v="2"/>
    <s v="United States"/>
    <x v="471"/>
    <x v="31"/>
    <n v="2138"/>
    <s v="East"/>
    <s v="TEC-AC-10001772"/>
    <x v="2"/>
    <x v="11"/>
    <s v="Memorex Mini Travel Drive 16 GB USB 2.0 Flash Drive"/>
    <n v="63.88"/>
    <n v="4"/>
    <n v="0"/>
    <n v="24.9132"/>
  </r>
  <r>
    <n v="8044"/>
    <s v="US-2017-133081"/>
    <x v="825"/>
    <d v="2017-03-15T00:00:00"/>
    <x v="1"/>
    <s v="PV-18985"/>
    <s v="Paul Van Hugh"/>
    <x v="2"/>
    <s v="United States"/>
    <x v="471"/>
    <x v="31"/>
    <n v="2138"/>
    <s v="East"/>
    <s v="FUR-FU-10001379"/>
    <x v="0"/>
    <x v="5"/>
    <s v="Executive Impressions 16-1/2&quot; Circular Wall Clock"/>
    <n v="26.72"/>
    <n v="1"/>
    <n v="0"/>
    <n v="11.7568"/>
  </r>
  <r>
    <n v="8045"/>
    <s v="CA-2017-165008"/>
    <x v="175"/>
    <d v="2017-09-17T00:00:00"/>
    <x v="0"/>
    <s v="DO-13645"/>
    <s v="Doug O'Connell"/>
    <x v="0"/>
    <s v="United States"/>
    <x v="288"/>
    <x v="7"/>
    <n v="84106"/>
    <s v="West"/>
    <s v="OFF-BI-10002794"/>
    <x v="1"/>
    <x v="8"/>
    <s v="Avery Trapezoid Ring Binder, 3&quot; Capacity, Black, 1040 sheets"/>
    <n v="295.05599999999998"/>
    <n v="9"/>
    <n v="0.2"/>
    <n v="106.95780000000001"/>
  </r>
  <r>
    <n v="8046"/>
    <s v="CA-2016-145611"/>
    <x v="873"/>
    <d v="2016-09-24T00:00:00"/>
    <x v="1"/>
    <s v="HA-14905"/>
    <s v="Helen Abelman"/>
    <x v="0"/>
    <s v="United States"/>
    <x v="20"/>
    <x v="15"/>
    <n v="10035"/>
    <s v="East"/>
    <s v="OFF-AP-10001005"/>
    <x v="1"/>
    <x v="9"/>
    <s v="Honeywell Quietcare HEPA Air Cleaner"/>
    <n v="393.25"/>
    <n v="5"/>
    <n v="0"/>
    <n v="129.77250000000001"/>
  </r>
  <r>
    <n v="8047"/>
    <s v="CA-2016-113600"/>
    <x v="272"/>
    <d v="2016-12-17T00:00:00"/>
    <x v="0"/>
    <s v="SH-20395"/>
    <s v="Shahid Hopkins"/>
    <x v="0"/>
    <s v="United States"/>
    <x v="191"/>
    <x v="24"/>
    <n v="44221"/>
    <s v="East"/>
    <s v="OFF-BI-10000201"/>
    <x v="1"/>
    <x v="8"/>
    <s v="Avery Triangle Shaped Sheet Lifters, Black, 2/Pack"/>
    <n v="2.214"/>
    <n v="3"/>
    <n v="0.7"/>
    <n v="-1.476"/>
  </r>
  <r>
    <n v="8048"/>
    <s v="CA-2017-130834"/>
    <x v="132"/>
    <d v="2017-11-06T00:00:00"/>
    <x v="0"/>
    <s v="JM-16195"/>
    <s v="Justin MacKendrick"/>
    <x v="0"/>
    <s v="United States"/>
    <x v="40"/>
    <x v="3"/>
    <n v="28403"/>
    <s v="South"/>
    <s v="OFF-PA-10003673"/>
    <x v="1"/>
    <x v="10"/>
    <s v="Strathmore Photo Mount Cards"/>
    <n v="16.271999999999998"/>
    <n v="3"/>
    <n v="0.2"/>
    <n v="5.2884000000000002"/>
  </r>
  <r>
    <n v="8049"/>
    <s v="CA-2016-168543"/>
    <x v="894"/>
    <d v="2016-07-07T00:00:00"/>
    <x v="1"/>
    <s v="DK-13225"/>
    <s v="Dean Katz"/>
    <x v="1"/>
    <s v="United States"/>
    <x v="20"/>
    <x v="15"/>
    <n v="10035"/>
    <s v="East"/>
    <s v="OFF-AP-10000938"/>
    <x v="1"/>
    <x v="9"/>
    <s v="Avanti 1.7 Cu. Ft. Refrigerator"/>
    <n v="706.86"/>
    <n v="7"/>
    <n v="0"/>
    <n v="197.92080000000001"/>
  </r>
  <r>
    <n v="8050"/>
    <s v="CA-2014-144974"/>
    <x v="467"/>
    <d v="2014-09-30T00:00:00"/>
    <x v="1"/>
    <s v="CM-12715"/>
    <s v="Craig Molinari"/>
    <x v="1"/>
    <s v="United States"/>
    <x v="10"/>
    <x v="9"/>
    <n v="19140"/>
    <s v="East"/>
    <s v="OFF-BI-10003274"/>
    <x v="1"/>
    <x v="8"/>
    <s v="Avery Durable Slant Ring Binders, No Labels"/>
    <n v="5.97"/>
    <n v="5"/>
    <n v="0.7"/>
    <n v="-4.577"/>
  </r>
  <r>
    <n v="8051"/>
    <s v="CA-2014-144974"/>
    <x v="467"/>
    <d v="2014-09-30T00:00:00"/>
    <x v="1"/>
    <s v="CM-12715"/>
    <s v="Craig Molinari"/>
    <x v="1"/>
    <s v="United States"/>
    <x v="10"/>
    <x v="9"/>
    <n v="19140"/>
    <s v="East"/>
    <s v="FUR-FU-10001095"/>
    <x v="0"/>
    <x v="5"/>
    <s v="DAX Black Cherry Wood-Tone Poster Frame"/>
    <n v="21.184000000000001"/>
    <n v="1"/>
    <n v="0.2"/>
    <n v="4.7664"/>
  </r>
  <r>
    <n v="8052"/>
    <s v="CA-2014-144974"/>
    <x v="467"/>
    <d v="2014-09-30T00:00:00"/>
    <x v="1"/>
    <s v="CM-12715"/>
    <s v="Craig Molinari"/>
    <x v="1"/>
    <s v="United States"/>
    <x v="10"/>
    <x v="9"/>
    <n v="19140"/>
    <s v="East"/>
    <s v="OFF-AP-10001492"/>
    <x v="1"/>
    <x v="9"/>
    <s v="Acco Six-Outlet Power Strip, 4' Cord Length"/>
    <n v="41.375999999999998"/>
    <n v="6"/>
    <n v="0.2"/>
    <n v="3.1032000000000002"/>
  </r>
  <r>
    <n v="8053"/>
    <s v="CA-2014-109904"/>
    <x v="686"/>
    <d v="2014-07-17T00:00:00"/>
    <x v="0"/>
    <s v="BF-10975"/>
    <s v="Barbara Fisher"/>
    <x v="1"/>
    <s v="United States"/>
    <x v="20"/>
    <x v="15"/>
    <n v="10009"/>
    <s v="East"/>
    <s v="OFF-AR-10004999"/>
    <x v="1"/>
    <x v="6"/>
    <s v="Newell 315"/>
    <n v="17.940000000000001"/>
    <n v="3"/>
    <n v="0"/>
    <n v="4.4850000000000003"/>
  </r>
  <r>
    <n v="8054"/>
    <s v="CA-2017-152205"/>
    <x v="394"/>
    <d v="2017-10-05T00:00:00"/>
    <x v="1"/>
    <s v="SF-20965"/>
    <s v="Sylvia Foulston"/>
    <x v="1"/>
    <s v="United States"/>
    <x v="10"/>
    <x v="9"/>
    <n v="19134"/>
    <s v="East"/>
    <s v="OFF-BI-10004094"/>
    <x v="1"/>
    <x v="8"/>
    <s v="GBC Standard Plastic Binding Systems Combs"/>
    <n v="2.6549999999999998"/>
    <n v="1"/>
    <n v="0.7"/>
    <n v="-1.8585"/>
  </r>
  <r>
    <n v="8055"/>
    <s v="CA-2015-121188"/>
    <x v="834"/>
    <d v="2015-09-04T00:00:00"/>
    <x v="1"/>
    <s v="CB-12025"/>
    <s v="Cassandra Brandow"/>
    <x v="0"/>
    <s v="United States"/>
    <x v="1"/>
    <x v="1"/>
    <n v="90049"/>
    <s v="West"/>
    <s v="OFF-ST-10001490"/>
    <x v="1"/>
    <x v="4"/>
    <s v="Hot File 7-Pocket, Floor Stand"/>
    <n v="892.35"/>
    <n v="5"/>
    <n v="0"/>
    <n v="267.70499999999998"/>
  </r>
  <r>
    <n v="8056"/>
    <s v="CA-2015-121188"/>
    <x v="834"/>
    <d v="2015-09-04T00:00:00"/>
    <x v="1"/>
    <s v="CB-12025"/>
    <s v="Cassandra Brandow"/>
    <x v="0"/>
    <s v="United States"/>
    <x v="1"/>
    <x v="1"/>
    <n v="90049"/>
    <s v="West"/>
    <s v="FUR-BO-10004695"/>
    <x v="0"/>
    <x v="0"/>
    <s v="O'Sullivan 2-Door Barrister Bookcase in Odessa Pine"/>
    <n v="307.666"/>
    <n v="2"/>
    <n v="0.15"/>
    <n v="28.956800000000001"/>
  </r>
  <r>
    <n v="8057"/>
    <s v="CA-2015-121188"/>
    <x v="834"/>
    <d v="2015-09-04T00:00:00"/>
    <x v="1"/>
    <s v="CB-12025"/>
    <s v="Cassandra Brandow"/>
    <x v="0"/>
    <s v="United States"/>
    <x v="1"/>
    <x v="1"/>
    <n v="90049"/>
    <s v="West"/>
    <s v="OFF-ST-10000736"/>
    <x v="1"/>
    <x v="4"/>
    <s v="Carina Double Wide Media Storage Towers in Natural &amp; Black"/>
    <n v="728.82"/>
    <n v="9"/>
    <n v="0"/>
    <n v="29.152799999999999"/>
  </r>
  <r>
    <n v="8058"/>
    <s v="CA-2015-121188"/>
    <x v="834"/>
    <d v="2015-09-04T00:00:00"/>
    <x v="1"/>
    <s v="CB-12025"/>
    <s v="Cassandra Brandow"/>
    <x v="0"/>
    <s v="United States"/>
    <x v="1"/>
    <x v="1"/>
    <n v="90049"/>
    <s v="West"/>
    <s v="OFF-BI-10001617"/>
    <x v="1"/>
    <x v="8"/>
    <s v="GBC Wire Binding Combs"/>
    <n v="41.36"/>
    <n v="5"/>
    <n v="0.2"/>
    <n v="13.959"/>
  </r>
  <r>
    <n v="8059"/>
    <s v="CA-2015-121188"/>
    <x v="834"/>
    <d v="2015-09-04T00:00:00"/>
    <x v="1"/>
    <s v="CB-12025"/>
    <s v="Cassandra Brandow"/>
    <x v="0"/>
    <s v="United States"/>
    <x v="1"/>
    <x v="1"/>
    <n v="90049"/>
    <s v="West"/>
    <s v="TEC-PH-10003589"/>
    <x v="2"/>
    <x v="7"/>
    <s v="invisibleSHIELD by ZAGG Smudge-Free Screen Protector"/>
    <n v="43.176000000000002"/>
    <n v="3"/>
    <n v="0.2"/>
    <n v="15.111599999999999"/>
  </r>
  <r>
    <n v="8060"/>
    <s v="CA-2015-121188"/>
    <x v="834"/>
    <d v="2015-09-04T00:00:00"/>
    <x v="1"/>
    <s v="CB-12025"/>
    <s v="Cassandra Brandow"/>
    <x v="0"/>
    <s v="United States"/>
    <x v="1"/>
    <x v="1"/>
    <n v="90049"/>
    <s v="West"/>
    <s v="FUR-FU-10003981"/>
    <x v="0"/>
    <x v="5"/>
    <s v="Eldon Wave Desk Accessories"/>
    <n v="4.16"/>
    <n v="2"/>
    <n v="0"/>
    <n v="1.7472000000000001"/>
  </r>
  <r>
    <n v="8061"/>
    <s v="CA-2015-156013"/>
    <x v="1181"/>
    <d v="2015-09-26T00:00:00"/>
    <x v="1"/>
    <s v="TC-20980"/>
    <s v="Tamara Chand"/>
    <x v="1"/>
    <s v="United States"/>
    <x v="85"/>
    <x v="15"/>
    <n v="11561"/>
    <s v="East"/>
    <s v="OFF-PA-10001970"/>
    <x v="1"/>
    <x v="10"/>
    <s v="Xerox 1881"/>
    <n v="61.4"/>
    <n v="5"/>
    <n v="0"/>
    <n v="28.858000000000001"/>
  </r>
  <r>
    <n v="8062"/>
    <s v="CA-2015-156013"/>
    <x v="1181"/>
    <d v="2015-09-26T00:00:00"/>
    <x v="1"/>
    <s v="TC-20980"/>
    <s v="Tamara Chand"/>
    <x v="1"/>
    <s v="United States"/>
    <x v="85"/>
    <x v="15"/>
    <n v="11561"/>
    <s v="East"/>
    <s v="OFF-BI-10002437"/>
    <x v="1"/>
    <x v="8"/>
    <s v="Recycled Premium Regency Composition Covers"/>
    <n v="24.448"/>
    <n v="2"/>
    <n v="0.2"/>
    <n v="8.8623999999999992"/>
  </r>
  <r>
    <n v="8063"/>
    <s v="CA-2016-132997"/>
    <x v="77"/>
    <d v="2016-11-09T00:00:00"/>
    <x v="2"/>
    <s v="LW-17215"/>
    <s v="Luke Weiss"/>
    <x v="0"/>
    <s v="United States"/>
    <x v="30"/>
    <x v="15"/>
    <n v="14609"/>
    <s v="East"/>
    <s v="TEC-PH-10000586"/>
    <x v="2"/>
    <x v="7"/>
    <s v="AT&amp;T SB67148 SynJ"/>
    <n v="263.95999999999998"/>
    <n v="4"/>
    <n v="0"/>
    <n v="71.269199999999998"/>
  </r>
  <r>
    <n v="8064"/>
    <s v="CA-2016-132997"/>
    <x v="77"/>
    <d v="2016-11-09T00:00:00"/>
    <x v="2"/>
    <s v="LW-17215"/>
    <s v="Luke Weiss"/>
    <x v="0"/>
    <s v="United States"/>
    <x v="30"/>
    <x v="15"/>
    <n v="14609"/>
    <s v="East"/>
    <s v="TEC-PH-10003811"/>
    <x v="2"/>
    <x v="7"/>
    <s v="Jabra Supreme Plus Driver Edition Headset"/>
    <n v="359.97"/>
    <n v="3"/>
    <n v="0"/>
    <n v="100.7916"/>
  </r>
  <r>
    <n v="8065"/>
    <s v="CA-2016-132997"/>
    <x v="77"/>
    <d v="2016-11-09T00:00:00"/>
    <x v="2"/>
    <s v="LW-17215"/>
    <s v="Luke Weiss"/>
    <x v="0"/>
    <s v="United States"/>
    <x v="30"/>
    <x v="15"/>
    <n v="14609"/>
    <s v="East"/>
    <s v="OFF-PA-10004983"/>
    <x v="1"/>
    <x v="10"/>
    <s v="Xerox 23"/>
    <n v="12.96"/>
    <n v="2"/>
    <n v="0"/>
    <n v="6.2207999999999997"/>
  </r>
  <r>
    <n v="8066"/>
    <s v="CA-2016-132997"/>
    <x v="77"/>
    <d v="2016-11-09T00:00:00"/>
    <x v="2"/>
    <s v="LW-17215"/>
    <s v="Luke Weiss"/>
    <x v="0"/>
    <s v="United States"/>
    <x v="30"/>
    <x v="15"/>
    <n v="14609"/>
    <s v="East"/>
    <s v="OFF-ST-10003479"/>
    <x v="1"/>
    <x v="4"/>
    <s v="Eldon Base for stackable storage shelf, platinum"/>
    <n v="116.82"/>
    <n v="3"/>
    <n v="0"/>
    <n v="5.8410000000000002"/>
  </r>
  <r>
    <n v="8067"/>
    <s v="CA-2016-132997"/>
    <x v="77"/>
    <d v="2016-11-09T00:00:00"/>
    <x v="2"/>
    <s v="LW-17215"/>
    <s v="Luke Weiss"/>
    <x v="0"/>
    <s v="United States"/>
    <x v="30"/>
    <x v="15"/>
    <n v="14609"/>
    <s v="East"/>
    <s v="OFF-BI-10004318"/>
    <x v="1"/>
    <x v="8"/>
    <s v="Ibico EB-19 Dual Function Manual Binding System"/>
    <n v="276.78399999999999"/>
    <n v="2"/>
    <n v="0.2"/>
    <n v="89.954800000000006"/>
  </r>
  <r>
    <n v="8068"/>
    <s v="US-2015-160563"/>
    <x v="1182"/>
    <d v="2015-10-24T00:00:00"/>
    <x v="1"/>
    <s v="NS-18640"/>
    <s v="Noel Staavos"/>
    <x v="1"/>
    <s v="United States"/>
    <x v="8"/>
    <x v="1"/>
    <n v="94109"/>
    <s v="West"/>
    <s v="TEC-AC-10002567"/>
    <x v="2"/>
    <x v="11"/>
    <s v="Logitech G602 Wireless Gaming Mouse"/>
    <n v="239.97"/>
    <n v="3"/>
    <n v="0"/>
    <n v="86.389200000000002"/>
  </r>
  <r>
    <n v="8069"/>
    <s v="US-2015-160563"/>
    <x v="1182"/>
    <d v="2015-10-24T00:00:00"/>
    <x v="1"/>
    <s v="NS-18640"/>
    <s v="Noel Staavos"/>
    <x v="1"/>
    <s v="United States"/>
    <x v="8"/>
    <x v="1"/>
    <n v="94109"/>
    <s v="West"/>
    <s v="FUR-FU-10001731"/>
    <x v="0"/>
    <x v="5"/>
    <s v="Acrylic Self-Standing Desk Frames"/>
    <n v="16.02"/>
    <n v="6"/>
    <n v="0"/>
    <n v="6.0876000000000001"/>
  </r>
  <r>
    <n v="8070"/>
    <s v="CA-2017-151750"/>
    <x v="314"/>
    <d v="2017-01-05T00:00:00"/>
    <x v="1"/>
    <s v="JM-15250"/>
    <s v="Janet Martin"/>
    <x v="0"/>
    <s v="United States"/>
    <x v="114"/>
    <x v="5"/>
    <n v="77340"/>
    <s v="Central"/>
    <s v="OFF-ST-10002743"/>
    <x v="1"/>
    <x v="4"/>
    <s v="SAFCO Boltless Steel Shelving"/>
    <n v="454.56"/>
    <n v="5"/>
    <n v="0.2"/>
    <n v="-107.958"/>
  </r>
  <r>
    <n v="8071"/>
    <s v="CA-2017-151750"/>
    <x v="314"/>
    <d v="2017-01-05T00:00:00"/>
    <x v="1"/>
    <s v="JM-15250"/>
    <s v="Janet Martin"/>
    <x v="0"/>
    <s v="United States"/>
    <x v="114"/>
    <x v="5"/>
    <n v="77340"/>
    <s v="Central"/>
    <s v="FUR-FU-10002116"/>
    <x v="0"/>
    <x v="5"/>
    <s v="Tenex Carpeted, Granite-Look or Clear Contemporary Contour Shape Chair Mats"/>
    <n v="141.41999999999999"/>
    <n v="5"/>
    <n v="0.6"/>
    <n v="-187.38149999999999"/>
  </r>
  <r>
    <n v="8072"/>
    <s v="CA-2017-151750"/>
    <x v="314"/>
    <d v="2017-01-05T00:00:00"/>
    <x v="1"/>
    <s v="JM-15250"/>
    <s v="Janet Martin"/>
    <x v="0"/>
    <s v="United States"/>
    <x v="114"/>
    <x v="5"/>
    <n v="77340"/>
    <s v="Central"/>
    <s v="FUR-CH-10003199"/>
    <x v="0"/>
    <x v="1"/>
    <s v="Office Star - Contemporary Task Swivel Chair"/>
    <n v="310.74400000000003"/>
    <n v="4"/>
    <n v="0.3"/>
    <n v="-26.635200000000001"/>
  </r>
  <r>
    <n v="8073"/>
    <s v="CA-2017-151750"/>
    <x v="314"/>
    <d v="2017-01-05T00:00:00"/>
    <x v="1"/>
    <s v="JM-15250"/>
    <s v="Janet Martin"/>
    <x v="0"/>
    <s v="United States"/>
    <x v="114"/>
    <x v="5"/>
    <n v="77340"/>
    <s v="Central"/>
    <s v="OFF-AR-10003158"/>
    <x v="1"/>
    <x v="6"/>
    <s v="Fluorescent Highlighters by Dixon"/>
    <n v="12.736000000000001"/>
    <n v="4"/>
    <n v="0.2"/>
    <n v="2.2288000000000001"/>
  </r>
  <r>
    <n v="8074"/>
    <s v="CA-2017-151750"/>
    <x v="314"/>
    <d v="2017-01-05T00:00:00"/>
    <x v="1"/>
    <s v="JM-15250"/>
    <s v="Janet Martin"/>
    <x v="0"/>
    <s v="United States"/>
    <x v="114"/>
    <x v="5"/>
    <n v="77340"/>
    <s v="Central"/>
    <s v="OFF-BI-10000301"/>
    <x v="1"/>
    <x v="8"/>
    <s v="GBC Instant Report Kit"/>
    <n v="6.47"/>
    <n v="5"/>
    <n v="0.8"/>
    <n v="-9.7050000000000001"/>
  </r>
  <r>
    <n v="8075"/>
    <s v="CA-2017-151750"/>
    <x v="314"/>
    <d v="2017-01-05T00:00:00"/>
    <x v="1"/>
    <s v="JM-15250"/>
    <s v="Janet Martin"/>
    <x v="0"/>
    <s v="United States"/>
    <x v="114"/>
    <x v="5"/>
    <n v="77340"/>
    <s v="Central"/>
    <s v="OFF-BI-10000343"/>
    <x v="1"/>
    <x v="8"/>
    <s v="Pressboard Covers with Storage Hooks, 9 1/2&quot; x 11&quot;, Light Blue"/>
    <n v="13.747999999999999"/>
    <n v="14"/>
    <n v="0.8"/>
    <n v="-22.684200000000001"/>
  </r>
  <r>
    <n v="8076"/>
    <s v="CA-2017-151750"/>
    <x v="314"/>
    <d v="2017-01-05T00:00:00"/>
    <x v="1"/>
    <s v="JM-15250"/>
    <s v="Janet Martin"/>
    <x v="0"/>
    <s v="United States"/>
    <x v="114"/>
    <x v="5"/>
    <n v="77340"/>
    <s v="Central"/>
    <s v="OFF-AP-10004708"/>
    <x v="1"/>
    <x v="9"/>
    <s v="Fellowes Superior 10 Outlet Split Surge Protector"/>
    <n v="15.224"/>
    <n v="2"/>
    <n v="0.8"/>
    <n v="-38.821199999999997"/>
  </r>
  <r>
    <n v="8077"/>
    <s v="CA-2015-106187"/>
    <x v="537"/>
    <d v="2015-06-29T00:00:00"/>
    <x v="1"/>
    <s v="RF-19345"/>
    <s v="Randy Ferguson"/>
    <x v="1"/>
    <s v="United States"/>
    <x v="502"/>
    <x v="32"/>
    <n v="30344"/>
    <s v="South"/>
    <s v="FUR-FU-10000794"/>
    <x v="0"/>
    <x v="5"/>
    <s v="Eldon Stackable Tray, Side-Load, Legal, Smoke"/>
    <n v="27.42"/>
    <n v="3"/>
    <n v="0"/>
    <n v="9.3228000000000009"/>
  </r>
  <r>
    <n v="8078"/>
    <s v="CA-2015-106187"/>
    <x v="537"/>
    <d v="2015-06-29T00:00:00"/>
    <x v="1"/>
    <s v="RF-19345"/>
    <s v="Randy Ferguson"/>
    <x v="1"/>
    <s v="United States"/>
    <x v="502"/>
    <x v="32"/>
    <n v="30344"/>
    <s v="South"/>
    <s v="OFF-BI-10004519"/>
    <x v="1"/>
    <x v="8"/>
    <s v="GBC DocuBind P100 Manual Binding Machine"/>
    <n v="165.98"/>
    <n v="1"/>
    <n v="0"/>
    <n v="74.691000000000003"/>
  </r>
  <r>
    <n v="8079"/>
    <s v="CA-2015-106187"/>
    <x v="537"/>
    <d v="2015-06-29T00:00:00"/>
    <x v="1"/>
    <s v="RF-19345"/>
    <s v="Randy Ferguson"/>
    <x v="1"/>
    <s v="United States"/>
    <x v="502"/>
    <x v="32"/>
    <n v="30344"/>
    <s v="South"/>
    <s v="TEC-AC-10001590"/>
    <x v="2"/>
    <x v="11"/>
    <s v="Dell Slim USB Multimedia Keyboard"/>
    <n v="75"/>
    <n v="3"/>
    <n v="0"/>
    <n v="18"/>
  </r>
  <r>
    <n v="8080"/>
    <s v="US-2016-164945"/>
    <x v="441"/>
    <d v="2016-11-27T00:00:00"/>
    <x v="1"/>
    <s v="CA-12055"/>
    <s v="Cathy Armstrong"/>
    <x v="2"/>
    <s v="United States"/>
    <x v="20"/>
    <x v="15"/>
    <n v="10009"/>
    <s v="East"/>
    <s v="OFF-BI-10001524"/>
    <x v="1"/>
    <x v="8"/>
    <s v="GBC Premium Transparent Covers with Diagonal Lined Pattern"/>
    <n v="134.27199999999999"/>
    <n v="8"/>
    <n v="0.2"/>
    <n v="46.995199999999997"/>
  </r>
  <r>
    <n v="8081"/>
    <s v="CA-2015-150714"/>
    <x v="662"/>
    <d v="2015-11-01T00:00:00"/>
    <x v="1"/>
    <s v="KH-16690"/>
    <s v="Kristen Hastings"/>
    <x v="1"/>
    <s v="United States"/>
    <x v="24"/>
    <x v="21"/>
    <n v="97477"/>
    <s v="West"/>
    <s v="OFF-LA-10001474"/>
    <x v="1"/>
    <x v="2"/>
    <s v="Avery 477"/>
    <n v="146.54400000000001"/>
    <n v="6"/>
    <n v="0.2"/>
    <n v="47.626800000000003"/>
  </r>
  <r>
    <n v="8082"/>
    <s v="CA-2015-150714"/>
    <x v="662"/>
    <d v="2015-11-01T00:00:00"/>
    <x v="1"/>
    <s v="KH-16690"/>
    <s v="Kristen Hastings"/>
    <x v="1"/>
    <s v="United States"/>
    <x v="24"/>
    <x v="21"/>
    <n v="97477"/>
    <s v="West"/>
    <s v="OFF-PA-10001497"/>
    <x v="1"/>
    <x v="10"/>
    <s v="Xerox 1914"/>
    <n v="131.904"/>
    <n v="3"/>
    <n v="0.2"/>
    <n v="47.815199999999997"/>
  </r>
  <r>
    <n v="8083"/>
    <s v="CA-2015-150714"/>
    <x v="662"/>
    <d v="2015-11-01T00:00:00"/>
    <x v="1"/>
    <s v="KH-16690"/>
    <s v="Kristen Hastings"/>
    <x v="1"/>
    <s v="United States"/>
    <x v="24"/>
    <x v="21"/>
    <n v="97477"/>
    <s v="West"/>
    <s v="OFF-AP-10003287"/>
    <x v="1"/>
    <x v="9"/>
    <s v="Tripp Lite TLP810NET Broadband Surge for Modem/Fax"/>
    <n v="203.88"/>
    <n v="5"/>
    <n v="0.2"/>
    <n v="20.388000000000002"/>
  </r>
  <r>
    <n v="8084"/>
    <s v="CA-2015-150714"/>
    <x v="662"/>
    <d v="2015-11-01T00:00:00"/>
    <x v="1"/>
    <s v="KH-16690"/>
    <s v="Kristen Hastings"/>
    <x v="1"/>
    <s v="United States"/>
    <x v="24"/>
    <x v="21"/>
    <n v="97477"/>
    <s v="West"/>
    <s v="OFF-BI-10002982"/>
    <x v="1"/>
    <x v="8"/>
    <s v="Avery Self-Adhesive Photo Pockets for Polaroid Photos"/>
    <n v="14.301"/>
    <n v="7"/>
    <n v="0.7"/>
    <n v="-10.487399999999999"/>
  </r>
  <r>
    <n v="8085"/>
    <s v="CA-2015-150714"/>
    <x v="662"/>
    <d v="2015-11-01T00:00:00"/>
    <x v="1"/>
    <s v="KH-16690"/>
    <s v="Kristen Hastings"/>
    <x v="1"/>
    <s v="United States"/>
    <x v="24"/>
    <x v="21"/>
    <n v="97477"/>
    <s v="West"/>
    <s v="OFF-ST-10001809"/>
    <x v="1"/>
    <x v="4"/>
    <s v="Fellowes Officeware Wire Shelving"/>
    <n v="718.64"/>
    <n v="10"/>
    <n v="0.2"/>
    <n v="-161.69399999999999"/>
  </r>
  <r>
    <n v="8086"/>
    <s v="CA-2016-105753"/>
    <x v="201"/>
    <d v="2016-10-26T00:00:00"/>
    <x v="1"/>
    <s v="LC-16960"/>
    <s v="Lindsay Castell"/>
    <x v="2"/>
    <s v="United States"/>
    <x v="81"/>
    <x v="17"/>
    <n v="22204"/>
    <s v="South"/>
    <s v="FUR-FU-10000246"/>
    <x v="0"/>
    <x v="5"/>
    <s v="Aluminum Document Frame"/>
    <n v="61.1"/>
    <n v="5"/>
    <n v="0"/>
    <n v="18.329999999999998"/>
  </r>
  <r>
    <n v="8087"/>
    <s v="CA-2017-120894"/>
    <x v="1045"/>
    <d v="2017-05-02T00:00:00"/>
    <x v="1"/>
    <s v="JL-15130"/>
    <s v="Jack Lebron"/>
    <x v="0"/>
    <s v="United States"/>
    <x v="40"/>
    <x v="3"/>
    <n v="28403"/>
    <s v="South"/>
    <s v="OFF-AP-10000252"/>
    <x v="1"/>
    <x v="9"/>
    <s v="Harmony HEPA Quiet Air Purifiers"/>
    <n v="28.08"/>
    <n v="3"/>
    <n v="0.2"/>
    <n v="5.2649999999999997"/>
  </r>
  <r>
    <n v="8088"/>
    <s v="CA-2016-106621"/>
    <x v="321"/>
    <d v="2016-10-01T00:00:00"/>
    <x v="0"/>
    <s v="DM-12955"/>
    <s v="Dario Medina"/>
    <x v="1"/>
    <s v="United States"/>
    <x v="420"/>
    <x v="16"/>
    <n v="85364"/>
    <s v="West"/>
    <s v="OFF-AR-10002375"/>
    <x v="1"/>
    <x v="6"/>
    <s v="Newell 351"/>
    <n v="10.496"/>
    <n v="4"/>
    <n v="0.2"/>
    <n v="1.1808000000000001"/>
  </r>
  <r>
    <n v="8089"/>
    <s v="CA-2015-107020"/>
    <x v="848"/>
    <d v="2015-07-14T00:00:00"/>
    <x v="1"/>
    <s v="MV-18190"/>
    <s v="Mike Vittorini"/>
    <x v="0"/>
    <s v="United States"/>
    <x v="272"/>
    <x v="1"/>
    <n v="92404"/>
    <s v="West"/>
    <s v="OFF-BI-10003719"/>
    <x v="1"/>
    <x v="8"/>
    <s v="Large Capacity Hanging Post Binders"/>
    <n v="39.92"/>
    <n v="2"/>
    <n v="0.2"/>
    <n v="12.974"/>
  </r>
  <r>
    <n v="8090"/>
    <s v="US-2015-117492"/>
    <x v="976"/>
    <d v="2015-08-09T00:00:00"/>
    <x v="2"/>
    <s v="NS-18640"/>
    <s v="Noel Staavos"/>
    <x v="1"/>
    <s v="United States"/>
    <x v="248"/>
    <x v="39"/>
    <n v="21215"/>
    <s v="East"/>
    <s v="OFF-AP-10001492"/>
    <x v="1"/>
    <x v="9"/>
    <s v="Acco Six-Outlet Power Strip, 4' Cord Length"/>
    <n v="77.58"/>
    <n v="9"/>
    <n v="0"/>
    <n v="20.1708"/>
  </r>
  <r>
    <n v="8091"/>
    <s v="CA-2014-101392"/>
    <x v="1035"/>
    <d v="2014-12-13T00:00:00"/>
    <x v="1"/>
    <s v="AS-10630"/>
    <s v="Ann Steele"/>
    <x v="2"/>
    <s v="United States"/>
    <x v="4"/>
    <x v="4"/>
    <n v="98103"/>
    <s v="West"/>
    <s v="OFF-ST-10000532"/>
    <x v="1"/>
    <x v="4"/>
    <s v="Advantus Rolling Drawer Organizers"/>
    <n v="269.36"/>
    <n v="7"/>
    <n v="0"/>
    <n v="70.033600000000007"/>
  </r>
  <r>
    <n v="8092"/>
    <s v="CA-2015-127502"/>
    <x v="895"/>
    <d v="2015-12-14T00:00:00"/>
    <x v="1"/>
    <s v="MT-17815"/>
    <s v="Meg Tillman"/>
    <x v="0"/>
    <s v="United States"/>
    <x v="8"/>
    <x v="1"/>
    <n v="94110"/>
    <s v="West"/>
    <s v="OFF-LA-10001613"/>
    <x v="1"/>
    <x v="2"/>
    <s v="Avery File Folder Labels"/>
    <n v="5.76"/>
    <n v="2"/>
    <n v="0"/>
    <n v="2.8224"/>
  </r>
  <r>
    <n v="8093"/>
    <s v="CA-2017-143658"/>
    <x v="1183"/>
    <d v="2017-11-13T00:00:00"/>
    <x v="0"/>
    <s v="SR-20425"/>
    <s v="Sharelle Roach"/>
    <x v="2"/>
    <s v="United States"/>
    <x v="20"/>
    <x v="15"/>
    <n v="10035"/>
    <s v="East"/>
    <s v="OFF-AR-10002818"/>
    <x v="1"/>
    <x v="6"/>
    <s v="Panasonic KP-310 Heavy-Duty Electric Pencil Sharpener"/>
    <n v="109.9"/>
    <n v="5"/>
    <n v="0"/>
    <n v="32.97"/>
  </r>
  <r>
    <n v="8094"/>
    <s v="CA-2017-133046"/>
    <x v="944"/>
    <d v="2017-08-01T00:00:00"/>
    <x v="0"/>
    <s v="DK-13375"/>
    <s v="Dennis Kane"/>
    <x v="0"/>
    <s v="United States"/>
    <x v="4"/>
    <x v="4"/>
    <n v="98115"/>
    <s v="West"/>
    <s v="FUR-FU-10001940"/>
    <x v="0"/>
    <x v="5"/>
    <s v="Staple-based wall hangings"/>
    <n v="23.88"/>
    <n v="3"/>
    <n v="0"/>
    <n v="10.507199999999999"/>
  </r>
  <r>
    <n v="8095"/>
    <s v="CA-2017-133046"/>
    <x v="944"/>
    <d v="2017-08-01T00:00:00"/>
    <x v="0"/>
    <s v="DK-13375"/>
    <s v="Dennis Kane"/>
    <x v="0"/>
    <s v="United States"/>
    <x v="4"/>
    <x v="4"/>
    <n v="98115"/>
    <s v="West"/>
    <s v="OFF-PA-10003883"/>
    <x v="1"/>
    <x v="10"/>
    <s v="Message Book, Phone, Wirebound Standard Line Memo, 2 3/4&quot; X 5&quot;"/>
    <n v="26.2"/>
    <n v="4"/>
    <n v="0"/>
    <n v="12.052"/>
  </r>
  <r>
    <n v="8096"/>
    <s v="CA-2017-133046"/>
    <x v="944"/>
    <d v="2017-08-01T00:00:00"/>
    <x v="0"/>
    <s v="DK-13375"/>
    <s v="Dennis Kane"/>
    <x v="0"/>
    <s v="United States"/>
    <x v="4"/>
    <x v="4"/>
    <n v="98115"/>
    <s v="West"/>
    <s v="OFF-PA-10002787"/>
    <x v="1"/>
    <x v="10"/>
    <s v="Xerox 227"/>
    <n v="12.96"/>
    <n v="2"/>
    <n v="0"/>
    <n v="6.2207999999999997"/>
  </r>
  <r>
    <n v="8097"/>
    <s v="CA-2017-133046"/>
    <x v="944"/>
    <d v="2017-08-01T00:00:00"/>
    <x v="0"/>
    <s v="DK-13375"/>
    <s v="Dennis Kane"/>
    <x v="0"/>
    <s v="United States"/>
    <x v="4"/>
    <x v="4"/>
    <n v="98115"/>
    <s v="West"/>
    <s v="TEC-AC-10000991"/>
    <x v="2"/>
    <x v="11"/>
    <s v="Sony Micro Vault Click 8 GB USB 2.0 Flash Drive"/>
    <n v="234.95"/>
    <n v="5"/>
    <n v="0"/>
    <n v="32.893000000000001"/>
  </r>
  <r>
    <n v="8098"/>
    <s v="CA-2017-122798"/>
    <x v="116"/>
    <d v="2018-01-01T00:00:00"/>
    <x v="1"/>
    <s v="SV-20935"/>
    <s v="Susan Vittorini"/>
    <x v="0"/>
    <s v="United States"/>
    <x v="305"/>
    <x v="27"/>
    <n v="87105"/>
    <s v="West"/>
    <s v="OFF-ST-10003058"/>
    <x v="1"/>
    <x v="4"/>
    <s v="Eldon Mobile Mega Data Cart  Mega Stackable  Add-On Trays"/>
    <n v="118.25"/>
    <n v="5"/>
    <n v="0"/>
    <n v="34.292499999999997"/>
  </r>
  <r>
    <n v="8099"/>
    <s v="CA-2017-122798"/>
    <x v="116"/>
    <d v="2018-01-01T00:00:00"/>
    <x v="1"/>
    <s v="SV-20935"/>
    <s v="Susan Vittorini"/>
    <x v="0"/>
    <s v="United States"/>
    <x v="305"/>
    <x v="27"/>
    <n v="87105"/>
    <s v="West"/>
    <s v="OFF-PA-10004239"/>
    <x v="1"/>
    <x v="10"/>
    <s v="Xerox 1953"/>
    <n v="4.28"/>
    <n v="1"/>
    <n v="0"/>
    <n v="1.9259999999999999"/>
  </r>
  <r>
    <n v="8100"/>
    <s v="CA-2016-169663"/>
    <x v="612"/>
    <d v="2016-03-13T00:00:00"/>
    <x v="2"/>
    <s v="RH-19510"/>
    <s v="Rick Huthwaite"/>
    <x v="2"/>
    <s v="United States"/>
    <x v="1"/>
    <x v="1"/>
    <n v="90045"/>
    <s v="West"/>
    <s v="TEC-AC-10003038"/>
    <x v="2"/>
    <x v="11"/>
    <s v="Kingston Digital DataTraveler 16GB USB 2.0"/>
    <n v="26.85"/>
    <n v="3"/>
    <n v="0"/>
    <n v="5.1014999999999997"/>
  </r>
  <r>
    <n v="8101"/>
    <s v="CA-2016-169663"/>
    <x v="612"/>
    <d v="2016-03-13T00:00:00"/>
    <x v="2"/>
    <s v="RH-19510"/>
    <s v="Rick Huthwaite"/>
    <x v="2"/>
    <s v="United States"/>
    <x v="1"/>
    <x v="1"/>
    <n v="90045"/>
    <s v="West"/>
    <s v="TEC-MA-10000984"/>
    <x v="2"/>
    <x v="15"/>
    <s v="Okidata MB760 Printer"/>
    <n v="3357.6"/>
    <n v="3"/>
    <n v="0.2"/>
    <n v="377.73"/>
  </r>
  <r>
    <n v="8102"/>
    <s v="CA-2015-149846"/>
    <x v="1184"/>
    <d v="2015-05-26T00:00:00"/>
    <x v="1"/>
    <s v="SB-20185"/>
    <s v="Sarah Brown"/>
    <x v="0"/>
    <s v="United States"/>
    <x v="1"/>
    <x v="1"/>
    <n v="90045"/>
    <s v="West"/>
    <s v="OFF-LA-10004484"/>
    <x v="1"/>
    <x v="2"/>
    <s v="Avery 476"/>
    <n v="8.26"/>
    <n v="2"/>
    <n v="0"/>
    <n v="3.7995999999999999"/>
  </r>
  <r>
    <n v="8103"/>
    <s v="CA-2015-149846"/>
    <x v="1184"/>
    <d v="2015-05-26T00:00:00"/>
    <x v="1"/>
    <s v="SB-20185"/>
    <s v="Sarah Brown"/>
    <x v="0"/>
    <s v="United States"/>
    <x v="1"/>
    <x v="1"/>
    <n v="90045"/>
    <s v="West"/>
    <s v="TEC-MA-10004002"/>
    <x v="2"/>
    <x v="15"/>
    <s v="Zebra GX420t Direct Thermal/Thermal Transfer Printer"/>
    <n v="2973.32"/>
    <n v="7"/>
    <n v="0.2"/>
    <n v="334.49849999999998"/>
  </r>
  <r>
    <n v="8104"/>
    <s v="CA-2015-149846"/>
    <x v="1184"/>
    <d v="2015-05-26T00:00:00"/>
    <x v="1"/>
    <s v="SB-20185"/>
    <s v="Sarah Brown"/>
    <x v="0"/>
    <s v="United States"/>
    <x v="1"/>
    <x v="1"/>
    <n v="90045"/>
    <s v="West"/>
    <s v="OFF-ST-10002406"/>
    <x v="1"/>
    <x v="4"/>
    <s v="Pizazz Global Quick File"/>
    <n v="104.79"/>
    <n v="7"/>
    <n v="0"/>
    <n v="29.341200000000001"/>
  </r>
  <r>
    <n v="8105"/>
    <s v="CA-2015-149846"/>
    <x v="1184"/>
    <d v="2015-05-26T00:00:00"/>
    <x v="1"/>
    <s v="SB-20185"/>
    <s v="Sarah Brown"/>
    <x v="0"/>
    <s v="United States"/>
    <x v="1"/>
    <x v="1"/>
    <n v="90045"/>
    <s v="West"/>
    <s v="TEC-PH-10003645"/>
    <x v="2"/>
    <x v="7"/>
    <s v="Aastra 57i VoIP phone"/>
    <n v="775.72799999999995"/>
    <n v="6"/>
    <n v="0.2"/>
    <n v="58.179600000000001"/>
  </r>
  <r>
    <n v="8106"/>
    <s v="CA-2017-159149"/>
    <x v="922"/>
    <d v="2017-02-19T00:00:00"/>
    <x v="2"/>
    <s v="CR-12820"/>
    <s v="Cyra Reiten"/>
    <x v="2"/>
    <s v="United States"/>
    <x v="12"/>
    <x v="5"/>
    <n v="77041"/>
    <s v="Central"/>
    <s v="FUR-BO-10001601"/>
    <x v="0"/>
    <x v="0"/>
    <s v="Sauder Mission Library with Doors, Fruitwood Finish"/>
    <n v="89.066400000000002"/>
    <n v="1"/>
    <n v="0.32"/>
    <n v="-17.0274"/>
  </r>
  <r>
    <n v="8107"/>
    <s v="CA-2017-159149"/>
    <x v="922"/>
    <d v="2017-02-19T00:00:00"/>
    <x v="2"/>
    <s v="CR-12820"/>
    <s v="Cyra Reiten"/>
    <x v="2"/>
    <s v="United States"/>
    <x v="12"/>
    <x v="5"/>
    <n v="77041"/>
    <s v="Central"/>
    <s v="OFF-AR-10000937"/>
    <x v="1"/>
    <x v="6"/>
    <s v="Dixon Ticonderoga Core-Lock Colored Pencils, 48-Color Set"/>
    <n v="175.44"/>
    <n v="6"/>
    <n v="0.2"/>
    <n v="52.631999999999998"/>
  </r>
  <r>
    <n v="8108"/>
    <s v="CA-2017-159149"/>
    <x v="922"/>
    <d v="2017-02-19T00:00:00"/>
    <x v="2"/>
    <s v="CR-12820"/>
    <s v="Cyra Reiten"/>
    <x v="2"/>
    <s v="United States"/>
    <x v="12"/>
    <x v="5"/>
    <n v="77041"/>
    <s v="Central"/>
    <s v="TEC-PH-10000038"/>
    <x v="2"/>
    <x v="7"/>
    <s v="Jawbone MINI JAMBOX Wireless Bluetooth Speaker"/>
    <n v="438.33600000000001"/>
    <n v="4"/>
    <n v="0.2"/>
    <n v="-87.667199999999994"/>
  </r>
  <r>
    <n v="8109"/>
    <s v="US-2017-167570"/>
    <x v="166"/>
    <d v="2017-12-15T00:00:00"/>
    <x v="1"/>
    <s v="EG-13900"/>
    <s v="Emily Grady"/>
    <x v="0"/>
    <s v="United States"/>
    <x v="10"/>
    <x v="9"/>
    <n v="19140"/>
    <s v="East"/>
    <s v="FUR-CH-10003396"/>
    <x v="0"/>
    <x v="1"/>
    <s v="Global Deluxe Steno Chair"/>
    <n v="215.54400000000001"/>
    <n v="4"/>
    <n v="0.3"/>
    <n v="-58.504800000000003"/>
  </r>
  <r>
    <n v="8110"/>
    <s v="CA-2017-160122"/>
    <x v="551"/>
    <d v="2017-11-23T00:00:00"/>
    <x v="1"/>
    <s v="RD-19930"/>
    <s v="Russell D'Ascenzo"/>
    <x v="0"/>
    <s v="United States"/>
    <x v="22"/>
    <x v="10"/>
    <n v="60623"/>
    <s v="Central"/>
    <s v="OFF-EN-10002592"/>
    <x v="1"/>
    <x v="12"/>
    <s v="Peel &amp; Seel Recycled Catalog Envelopes, Brown"/>
    <n v="55.584000000000003"/>
    <n v="6"/>
    <n v="0.2"/>
    <n v="20.844000000000001"/>
  </r>
  <r>
    <n v="8111"/>
    <s v="CA-2017-160122"/>
    <x v="551"/>
    <d v="2017-11-23T00:00:00"/>
    <x v="1"/>
    <s v="RD-19930"/>
    <s v="Russell D'Ascenzo"/>
    <x v="0"/>
    <s v="United States"/>
    <x v="22"/>
    <x v="10"/>
    <n v="60623"/>
    <s v="Central"/>
    <s v="FUR-CH-10000422"/>
    <x v="0"/>
    <x v="1"/>
    <s v="Global Highback Leather Tilter in Burgundy"/>
    <n v="127.386"/>
    <n v="2"/>
    <n v="0.3"/>
    <n v="-25.4772"/>
  </r>
  <r>
    <n v="8112"/>
    <s v="CA-2016-130393"/>
    <x v="49"/>
    <d v="2016-12-03T00:00:00"/>
    <x v="0"/>
    <s v="JM-15865"/>
    <s v="John Murray"/>
    <x v="0"/>
    <s v="United States"/>
    <x v="287"/>
    <x v="5"/>
    <n v="76903"/>
    <s v="Central"/>
    <s v="FUR-CH-10002647"/>
    <x v="0"/>
    <x v="1"/>
    <s v="Situations Contoured Folding Chairs, 4/Set"/>
    <n v="248.43"/>
    <n v="5"/>
    <n v="0.3"/>
    <n v="-17.745000000000001"/>
  </r>
  <r>
    <n v="8113"/>
    <s v="CA-2016-130393"/>
    <x v="49"/>
    <d v="2016-12-03T00:00:00"/>
    <x v="0"/>
    <s v="JM-15865"/>
    <s v="John Murray"/>
    <x v="0"/>
    <s v="United States"/>
    <x v="287"/>
    <x v="5"/>
    <n v="76903"/>
    <s v="Central"/>
    <s v="OFF-AP-10004859"/>
    <x v="1"/>
    <x v="9"/>
    <s v="Acco 6 Outlet Guardian Premium Surge Suppressor"/>
    <n v="11.648"/>
    <n v="4"/>
    <n v="0.8"/>
    <n v="-30.8672"/>
  </r>
  <r>
    <n v="8114"/>
    <s v="CA-2016-130393"/>
    <x v="49"/>
    <d v="2016-12-03T00:00:00"/>
    <x v="0"/>
    <s v="JM-15865"/>
    <s v="John Murray"/>
    <x v="0"/>
    <s v="United States"/>
    <x v="287"/>
    <x v="5"/>
    <n v="76903"/>
    <s v="Central"/>
    <s v="FUR-CH-10004477"/>
    <x v="0"/>
    <x v="1"/>
    <s v="Global Push Button Manager's Chair, Indigo"/>
    <n v="85.245999999999995"/>
    <n v="2"/>
    <n v="0.3"/>
    <n v="-1.2178"/>
  </r>
  <r>
    <n v="8115"/>
    <s v="CA-2017-144820"/>
    <x v="621"/>
    <d v="2017-10-07T00:00:00"/>
    <x v="0"/>
    <s v="LW-16825"/>
    <s v="Laurel Workman"/>
    <x v="1"/>
    <s v="United States"/>
    <x v="45"/>
    <x v="5"/>
    <n v="77506"/>
    <s v="Central"/>
    <s v="OFF-AR-10004817"/>
    <x v="1"/>
    <x v="6"/>
    <s v="Colorific Watercolor Pencils"/>
    <n v="20.64"/>
    <n v="5"/>
    <n v="0.2"/>
    <n v="2.3220000000000001"/>
  </r>
  <r>
    <n v="8116"/>
    <s v="CA-2017-101014"/>
    <x v="635"/>
    <d v="2017-09-04T00:00:00"/>
    <x v="1"/>
    <s v="RW-19540"/>
    <s v="Rick Wilson"/>
    <x v="1"/>
    <s v="United States"/>
    <x v="1"/>
    <x v="1"/>
    <n v="90049"/>
    <s v="West"/>
    <s v="FUR-FU-10003374"/>
    <x v="0"/>
    <x v="5"/>
    <s v="Electrix Fluorescent Magnifier Lamps &amp; Weighted Base"/>
    <n v="148.02000000000001"/>
    <n v="3"/>
    <n v="0"/>
    <n v="41.445599999999999"/>
  </r>
  <r>
    <n v="8117"/>
    <s v="CA-2017-105543"/>
    <x v="221"/>
    <d v="2017-11-24T00:00:00"/>
    <x v="3"/>
    <s v="BG-11695"/>
    <s v="Brooke Gillingham"/>
    <x v="1"/>
    <s v="United States"/>
    <x v="495"/>
    <x v="41"/>
    <n v="67846"/>
    <s v="Central"/>
    <s v="OFF-ST-10003123"/>
    <x v="1"/>
    <x v="4"/>
    <s v="Fellowes Bases and Tops For Staxonsteel/High-Stak Systems"/>
    <n v="33.29"/>
    <n v="1"/>
    <n v="0"/>
    <n v="7.9896000000000003"/>
  </r>
  <r>
    <n v="8118"/>
    <s v="US-2017-113201"/>
    <x v="160"/>
    <d v="2017-07-05T00:00:00"/>
    <x v="1"/>
    <s v="TT-21220"/>
    <s v="Thomas Thornton"/>
    <x v="0"/>
    <s v="United States"/>
    <x v="1"/>
    <x v="1"/>
    <n v="90045"/>
    <s v="West"/>
    <s v="OFF-PA-10000675"/>
    <x v="1"/>
    <x v="10"/>
    <s v="Xerox 1919"/>
    <n v="204.95"/>
    <n v="5"/>
    <n v="0"/>
    <n v="100.4255"/>
  </r>
  <r>
    <n v="8119"/>
    <s v="US-2017-106551"/>
    <x v="847"/>
    <d v="2017-07-27T00:00:00"/>
    <x v="1"/>
    <s v="EB-13930"/>
    <s v="Eric Barreto"/>
    <x v="0"/>
    <s v="United States"/>
    <x v="22"/>
    <x v="10"/>
    <n v="60653"/>
    <s v="Central"/>
    <s v="FUR-CH-10004997"/>
    <x v="0"/>
    <x v="1"/>
    <s v="Hon Every-Day Series Multi-Task Chairs"/>
    <n v="526.34400000000005"/>
    <n v="4"/>
    <n v="0.3"/>
    <n v="-75.191999999999993"/>
  </r>
  <r>
    <n v="8120"/>
    <s v="CA-2016-116722"/>
    <x v="583"/>
    <d v="2016-11-16T00:00:00"/>
    <x v="1"/>
    <s v="LP-17080"/>
    <s v="Liz Pelletier"/>
    <x v="0"/>
    <s v="United States"/>
    <x v="8"/>
    <x v="1"/>
    <n v="94110"/>
    <s v="West"/>
    <s v="FUR-FU-10001934"/>
    <x v="0"/>
    <x v="5"/>
    <s v="Magnifier Swing Arm Lamp"/>
    <n v="41.96"/>
    <n v="2"/>
    <n v="0"/>
    <n v="10.909599999999999"/>
  </r>
  <r>
    <n v="8121"/>
    <s v="CA-2016-116722"/>
    <x v="583"/>
    <d v="2016-11-16T00:00:00"/>
    <x v="1"/>
    <s v="LP-17080"/>
    <s v="Liz Pelletier"/>
    <x v="0"/>
    <s v="United States"/>
    <x v="8"/>
    <x v="1"/>
    <n v="94110"/>
    <s v="West"/>
    <s v="FUR-CH-10004997"/>
    <x v="0"/>
    <x v="1"/>
    <s v="Hon Every-Day Series Multi-Task Chairs"/>
    <n v="451.15199999999999"/>
    <n v="3"/>
    <n v="0.2"/>
    <n v="0"/>
  </r>
  <r>
    <n v="8122"/>
    <s v="CA-2016-116722"/>
    <x v="583"/>
    <d v="2016-11-16T00:00:00"/>
    <x v="1"/>
    <s v="LP-17080"/>
    <s v="Liz Pelletier"/>
    <x v="0"/>
    <s v="United States"/>
    <x v="8"/>
    <x v="1"/>
    <n v="94110"/>
    <s v="West"/>
    <s v="OFF-BI-10001890"/>
    <x v="1"/>
    <x v="8"/>
    <s v="Avery Poly Binder Pockets"/>
    <n v="31.504000000000001"/>
    <n v="11"/>
    <n v="0.2"/>
    <n v="11.026400000000001"/>
  </r>
  <r>
    <n v="8123"/>
    <s v="CA-2014-138128"/>
    <x v="337"/>
    <d v="2014-12-15T00:00:00"/>
    <x v="1"/>
    <s v="FP-14320"/>
    <s v="Frank Preis"/>
    <x v="0"/>
    <s v="United States"/>
    <x v="10"/>
    <x v="9"/>
    <n v="19134"/>
    <s v="East"/>
    <s v="OFF-EN-10002500"/>
    <x v="1"/>
    <x v="12"/>
    <s v="Globe Weis Peel &amp; Seel First Class Envelopes"/>
    <n v="30.672000000000001"/>
    <n v="3"/>
    <n v="0.2"/>
    <n v="9.5850000000000009"/>
  </r>
  <r>
    <n v="8124"/>
    <s v="CA-2014-138128"/>
    <x v="337"/>
    <d v="2014-12-15T00:00:00"/>
    <x v="1"/>
    <s v="FP-14320"/>
    <s v="Frank Preis"/>
    <x v="0"/>
    <s v="United States"/>
    <x v="10"/>
    <x v="9"/>
    <n v="19134"/>
    <s v="East"/>
    <s v="TEC-CO-10001766"/>
    <x v="2"/>
    <x v="16"/>
    <s v="Canon PC940 Copier"/>
    <n v="1079.9760000000001"/>
    <n v="4"/>
    <n v="0.4"/>
    <n v="125.99720000000001"/>
  </r>
  <r>
    <n v="8125"/>
    <s v="US-2017-150070"/>
    <x v="210"/>
    <d v="2017-09-12T00:00:00"/>
    <x v="1"/>
    <s v="JA-15970"/>
    <s v="Joseph Airdo"/>
    <x v="0"/>
    <s v="United States"/>
    <x v="494"/>
    <x v="1"/>
    <n v="95351"/>
    <s v="West"/>
    <s v="FUR-CH-10004860"/>
    <x v="0"/>
    <x v="1"/>
    <s v="Global Low Back Tilter Chair"/>
    <n v="161.56800000000001"/>
    <n v="2"/>
    <n v="0.2"/>
    <n v="-28.2744"/>
  </r>
  <r>
    <n v="8126"/>
    <s v="CA-2015-137064"/>
    <x v="525"/>
    <d v="2015-02-13T00:00:00"/>
    <x v="1"/>
    <s v="TS-21655"/>
    <s v="Trudy Schmidt"/>
    <x v="0"/>
    <s v="United States"/>
    <x v="12"/>
    <x v="5"/>
    <n v="77070"/>
    <s v="Central"/>
    <s v="OFF-BI-10002049"/>
    <x v="1"/>
    <x v="8"/>
    <s v="UniKeep View Case Binders"/>
    <n v="2.9340000000000002"/>
    <n v="3"/>
    <n v="0.8"/>
    <n v="-4.9878"/>
  </r>
  <r>
    <n v="8127"/>
    <s v="CA-2015-137064"/>
    <x v="525"/>
    <d v="2015-02-13T00:00:00"/>
    <x v="1"/>
    <s v="TS-21655"/>
    <s v="Trudy Schmidt"/>
    <x v="0"/>
    <s v="United States"/>
    <x v="12"/>
    <x v="5"/>
    <n v="77070"/>
    <s v="Central"/>
    <s v="TEC-AC-10003499"/>
    <x v="2"/>
    <x v="11"/>
    <s v="Memorex Mini Travel Drive 8 GB USB 2.0 Flash Drive"/>
    <n v="18.527999999999999"/>
    <n v="2"/>
    <n v="0.2"/>
    <n v="4.4004000000000003"/>
  </r>
  <r>
    <n v="8128"/>
    <s v="CA-2015-137064"/>
    <x v="525"/>
    <d v="2015-02-13T00:00:00"/>
    <x v="1"/>
    <s v="TS-21655"/>
    <s v="Trudy Schmidt"/>
    <x v="0"/>
    <s v="United States"/>
    <x v="12"/>
    <x v="5"/>
    <n v="77070"/>
    <s v="Central"/>
    <s v="OFF-ST-10003470"/>
    <x v="1"/>
    <x v="4"/>
    <s v="Tennsco Snap-Together Open Shelving Units, Starter Sets and Add-On Units"/>
    <n v="670.75199999999995"/>
    <n v="3"/>
    <n v="0.2"/>
    <n v="-125.76600000000001"/>
  </r>
  <r>
    <n v="8129"/>
    <s v="CA-2017-157350"/>
    <x v="775"/>
    <d v="2017-09-01T00:00:00"/>
    <x v="1"/>
    <s v="DP-13000"/>
    <s v="Darren Powers"/>
    <x v="0"/>
    <s v="United States"/>
    <x v="22"/>
    <x v="10"/>
    <n v="60610"/>
    <s v="Central"/>
    <s v="FUR-FU-10000222"/>
    <x v="0"/>
    <x v="5"/>
    <s v="Seth Thomas 16&quot; Steel Case Clock"/>
    <n v="64.959999999999994"/>
    <n v="5"/>
    <n v="0.6"/>
    <n v="-43.847999999999999"/>
  </r>
  <r>
    <n v="8130"/>
    <s v="CA-2014-127866"/>
    <x v="836"/>
    <d v="2014-07-23T00:00:00"/>
    <x v="2"/>
    <s v="JD-15895"/>
    <s v="Jonathan Doherty"/>
    <x v="1"/>
    <s v="United States"/>
    <x v="169"/>
    <x v="1"/>
    <n v="92503"/>
    <s v="West"/>
    <s v="TEC-AC-10000023"/>
    <x v="2"/>
    <x v="11"/>
    <s v="Maxell 74 Minute CD-R Spindle, 50/Pack"/>
    <n v="41.94"/>
    <n v="2"/>
    <n v="0"/>
    <n v="15.0984"/>
  </r>
  <r>
    <n v="8131"/>
    <s v="CA-2014-127866"/>
    <x v="836"/>
    <d v="2014-07-23T00:00:00"/>
    <x v="2"/>
    <s v="JD-15895"/>
    <s v="Jonathan Doherty"/>
    <x v="1"/>
    <s v="United States"/>
    <x v="169"/>
    <x v="1"/>
    <n v="92503"/>
    <s v="West"/>
    <s v="OFF-PA-10003971"/>
    <x v="1"/>
    <x v="10"/>
    <s v="Xerox 1965"/>
    <n v="11.96"/>
    <n v="2"/>
    <n v="0"/>
    <n v="5.8604000000000003"/>
  </r>
  <r>
    <n v="8132"/>
    <s v="CA-2014-127866"/>
    <x v="836"/>
    <d v="2014-07-23T00:00:00"/>
    <x v="2"/>
    <s v="JD-15895"/>
    <s v="Jonathan Doherty"/>
    <x v="1"/>
    <s v="United States"/>
    <x v="169"/>
    <x v="1"/>
    <n v="92503"/>
    <s v="West"/>
    <s v="OFF-AR-10003481"/>
    <x v="1"/>
    <x v="6"/>
    <s v="Newell 348"/>
    <n v="13.12"/>
    <n v="4"/>
    <n v="0"/>
    <n v="3.8048000000000002"/>
  </r>
  <r>
    <n v="8133"/>
    <s v="CA-2014-127866"/>
    <x v="836"/>
    <d v="2014-07-23T00:00:00"/>
    <x v="2"/>
    <s v="JD-15895"/>
    <s v="Jonathan Doherty"/>
    <x v="1"/>
    <s v="United States"/>
    <x v="169"/>
    <x v="1"/>
    <n v="92503"/>
    <s v="West"/>
    <s v="OFF-ST-10001490"/>
    <x v="1"/>
    <x v="4"/>
    <s v="Hot File 7-Pocket, Floor Stand"/>
    <n v="535.41"/>
    <n v="3"/>
    <n v="0"/>
    <n v="160.62299999999999"/>
  </r>
  <r>
    <n v="8134"/>
    <s v="CA-2015-131352"/>
    <x v="1049"/>
    <d v="2015-10-13T00:00:00"/>
    <x v="1"/>
    <s v="GH-14485"/>
    <s v="Gene Hale"/>
    <x v="1"/>
    <s v="United States"/>
    <x v="61"/>
    <x v="5"/>
    <n v="75081"/>
    <s v="Central"/>
    <s v="FUR-FU-10003708"/>
    <x v="0"/>
    <x v="5"/>
    <s v="Tenex Traditional Chairmats for Medium Pile Carpet, Standard Lip, 36&quot; x 48&quot;"/>
    <n v="72.78"/>
    <n v="3"/>
    <n v="0.6"/>
    <n v="-70.960499999999996"/>
  </r>
  <r>
    <n v="8135"/>
    <s v="CA-2015-121776"/>
    <x v="1130"/>
    <d v="2015-02-21T00:00:00"/>
    <x v="1"/>
    <s v="RD-19585"/>
    <s v="Rob Dowd"/>
    <x v="0"/>
    <s v="United States"/>
    <x v="1"/>
    <x v="1"/>
    <n v="90008"/>
    <s v="West"/>
    <s v="OFF-PA-10001970"/>
    <x v="1"/>
    <x v="10"/>
    <s v="Xerox 1881"/>
    <n v="36.840000000000003"/>
    <n v="3"/>
    <n v="0"/>
    <n v="17.314800000000002"/>
  </r>
  <r>
    <n v="8136"/>
    <s v="CA-2015-121776"/>
    <x v="1130"/>
    <d v="2015-02-21T00:00:00"/>
    <x v="1"/>
    <s v="RD-19585"/>
    <s v="Rob Dowd"/>
    <x v="0"/>
    <s v="United States"/>
    <x v="1"/>
    <x v="1"/>
    <n v="90008"/>
    <s v="West"/>
    <s v="OFF-LA-10002762"/>
    <x v="1"/>
    <x v="2"/>
    <s v="Avery 485"/>
    <n v="87.71"/>
    <n v="7"/>
    <n v="0"/>
    <n v="41.223700000000001"/>
  </r>
  <r>
    <n v="8137"/>
    <s v="CA-2016-118073"/>
    <x v="399"/>
    <d v="2016-08-16T00:00:00"/>
    <x v="1"/>
    <s v="CS-12490"/>
    <s v="Cindy Schnelling"/>
    <x v="1"/>
    <s v="United States"/>
    <x v="121"/>
    <x v="2"/>
    <n v="33801"/>
    <s v="South"/>
    <s v="FUR-TA-10002533"/>
    <x v="0"/>
    <x v="3"/>
    <s v="BPI Conference Tables"/>
    <n v="562.29250000000002"/>
    <n v="7"/>
    <n v="0.45"/>
    <n v="-255.58750000000001"/>
  </r>
  <r>
    <n v="8138"/>
    <s v="CA-2014-103219"/>
    <x v="187"/>
    <d v="2014-11-13T00:00:00"/>
    <x v="1"/>
    <s v="BF-11215"/>
    <s v="Benjamin Farhat"/>
    <x v="2"/>
    <s v="United States"/>
    <x v="20"/>
    <x v="15"/>
    <n v="10035"/>
    <s v="East"/>
    <s v="FUR-FU-10004091"/>
    <x v="0"/>
    <x v="5"/>
    <s v="Eldon 200 Class Desk Accessories, Black"/>
    <n v="56.52"/>
    <n v="9"/>
    <n v="0"/>
    <n v="21.477599999999999"/>
  </r>
  <r>
    <n v="8139"/>
    <s v="CA-2016-102561"/>
    <x v="427"/>
    <d v="2016-07-22T00:00:00"/>
    <x v="1"/>
    <s v="NK-18490"/>
    <s v="Neil Knudson"/>
    <x v="2"/>
    <s v="United States"/>
    <x v="10"/>
    <x v="9"/>
    <n v="19140"/>
    <s v="East"/>
    <s v="OFF-AR-10001545"/>
    <x v="1"/>
    <x v="6"/>
    <s v="Newell 326"/>
    <n v="11.263999999999999"/>
    <n v="8"/>
    <n v="0.2"/>
    <n v="1.2672000000000001"/>
  </r>
  <r>
    <n v="8140"/>
    <s v="CA-2016-102561"/>
    <x v="427"/>
    <d v="2016-07-22T00:00:00"/>
    <x v="1"/>
    <s v="NK-18490"/>
    <s v="Neil Knudson"/>
    <x v="2"/>
    <s v="United States"/>
    <x v="10"/>
    <x v="9"/>
    <n v="19140"/>
    <s v="East"/>
    <s v="OFF-ST-10001476"/>
    <x v="1"/>
    <x v="4"/>
    <s v="Steel Personal Filing/Posting Tote"/>
    <n v="284.08"/>
    <n v="10"/>
    <n v="0.2"/>
    <n v="24.856999999999999"/>
  </r>
  <r>
    <n v="8141"/>
    <s v="CA-2016-102561"/>
    <x v="427"/>
    <d v="2016-07-22T00:00:00"/>
    <x v="1"/>
    <s v="NK-18490"/>
    <s v="Neil Knudson"/>
    <x v="2"/>
    <s v="United States"/>
    <x v="10"/>
    <x v="9"/>
    <n v="19140"/>
    <s v="East"/>
    <s v="OFF-PA-10004971"/>
    <x v="1"/>
    <x v="10"/>
    <s v="Xerox 196"/>
    <n v="18.495999999999999"/>
    <n v="4"/>
    <n v="0.2"/>
    <n v="6.7047999999999996"/>
  </r>
  <r>
    <n v="8142"/>
    <s v="CA-2016-100993"/>
    <x v="473"/>
    <d v="2016-02-10T00:00:00"/>
    <x v="1"/>
    <s v="AZ-10750"/>
    <s v="Annie Zypern"/>
    <x v="0"/>
    <s v="United States"/>
    <x v="70"/>
    <x v="1"/>
    <n v="92037"/>
    <s v="West"/>
    <s v="OFF-LA-10003223"/>
    <x v="1"/>
    <x v="2"/>
    <s v="Avery 508"/>
    <n v="14.73"/>
    <n v="3"/>
    <n v="0"/>
    <n v="7.2176999999999998"/>
  </r>
  <r>
    <n v="8143"/>
    <s v="CA-2016-100993"/>
    <x v="473"/>
    <d v="2016-02-10T00:00:00"/>
    <x v="1"/>
    <s v="AZ-10750"/>
    <s v="Annie Zypern"/>
    <x v="0"/>
    <s v="United States"/>
    <x v="70"/>
    <x v="1"/>
    <n v="92037"/>
    <s v="West"/>
    <s v="OFF-ST-10004340"/>
    <x v="1"/>
    <x v="4"/>
    <s v="Fellowes Mobile File Cart, Black"/>
    <n v="186.54"/>
    <n v="3"/>
    <n v="0"/>
    <n v="50.3658"/>
  </r>
  <r>
    <n v="8144"/>
    <s v="CA-2016-100993"/>
    <x v="473"/>
    <d v="2016-02-10T00:00:00"/>
    <x v="1"/>
    <s v="AZ-10750"/>
    <s v="Annie Zypern"/>
    <x v="0"/>
    <s v="United States"/>
    <x v="70"/>
    <x v="1"/>
    <n v="92037"/>
    <s v="West"/>
    <s v="FUR-TA-10001095"/>
    <x v="0"/>
    <x v="3"/>
    <s v="Chromcraft Round Conference Tables"/>
    <n v="557.72799999999995"/>
    <n v="4"/>
    <n v="0.2"/>
    <n v="6.9715999999999996"/>
  </r>
  <r>
    <n v="8145"/>
    <s v="CA-2016-100993"/>
    <x v="473"/>
    <d v="2016-02-10T00:00:00"/>
    <x v="1"/>
    <s v="AZ-10750"/>
    <s v="Annie Zypern"/>
    <x v="0"/>
    <s v="United States"/>
    <x v="70"/>
    <x v="1"/>
    <n v="92037"/>
    <s v="West"/>
    <s v="TEC-PH-10001448"/>
    <x v="2"/>
    <x v="7"/>
    <s v="Anker Astro 15000mAh USB Portable Charger"/>
    <n v="159.96799999999999"/>
    <n v="4"/>
    <n v="0.2"/>
    <n v="-31.993600000000001"/>
  </r>
  <r>
    <n v="8146"/>
    <s v="US-2014-112949"/>
    <x v="886"/>
    <d v="2014-06-27T00:00:00"/>
    <x v="1"/>
    <s v="Co-12640"/>
    <s v="Corey-Lock"/>
    <x v="0"/>
    <s v="United States"/>
    <x v="408"/>
    <x v="26"/>
    <n v="73505"/>
    <s v="Central"/>
    <s v="OFF-AP-10001005"/>
    <x v="1"/>
    <x v="9"/>
    <s v="Honeywell Quietcare HEPA Air Cleaner"/>
    <n v="471.9"/>
    <n v="6"/>
    <n v="0"/>
    <n v="155.727"/>
  </r>
  <r>
    <n v="8147"/>
    <s v="US-2014-112949"/>
    <x v="886"/>
    <d v="2014-06-27T00:00:00"/>
    <x v="1"/>
    <s v="Co-12640"/>
    <s v="Corey-Lock"/>
    <x v="0"/>
    <s v="United States"/>
    <x v="408"/>
    <x v="26"/>
    <n v="73505"/>
    <s v="Central"/>
    <s v="OFF-AR-10003469"/>
    <x v="1"/>
    <x v="6"/>
    <s v="Nontoxic Chalk"/>
    <n v="3.52"/>
    <n v="2"/>
    <n v="0"/>
    <n v="1.6896"/>
  </r>
  <r>
    <n v="8148"/>
    <s v="US-2017-146822"/>
    <x v="255"/>
    <d v="2017-06-14T00:00:00"/>
    <x v="1"/>
    <s v="AG-10675"/>
    <s v="Anna Gayman"/>
    <x v="0"/>
    <s v="United States"/>
    <x v="127"/>
    <x v="17"/>
    <n v="24153"/>
    <s v="South"/>
    <s v="OFF-PA-10000249"/>
    <x v="1"/>
    <x v="10"/>
    <s v="Easy-staple paper"/>
    <n v="49.12"/>
    <n v="4"/>
    <n v="0"/>
    <n v="23.086400000000001"/>
  </r>
  <r>
    <n v="8149"/>
    <s v="US-2016-131058"/>
    <x v="797"/>
    <d v="2016-12-31T00:00:00"/>
    <x v="1"/>
    <s v="EM-14140"/>
    <s v="Eugene Moren"/>
    <x v="2"/>
    <s v="United States"/>
    <x v="157"/>
    <x v="1"/>
    <n v="92704"/>
    <s v="West"/>
    <s v="OFF-LA-10001613"/>
    <x v="1"/>
    <x v="2"/>
    <s v="Avery File Folder Labels"/>
    <n v="20.16"/>
    <n v="7"/>
    <n v="0"/>
    <n v="9.8783999999999992"/>
  </r>
  <r>
    <n v="8150"/>
    <s v="CA-2014-167997"/>
    <x v="755"/>
    <d v="2014-01-29T00:00:00"/>
    <x v="2"/>
    <s v="CA-11965"/>
    <s v="Carol Adams"/>
    <x v="1"/>
    <s v="United States"/>
    <x v="503"/>
    <x v="44"/>
    <n v="57701"/>
    <s v="Central"/>
    <s v="OFF-BI-10001758"/>
    <x v="1"/>
    <x v="8"/>
    <s v="Wilson Jones 14 Line Acrylic Coated Pressboard Data Binders"/>
    <n v="10.68"/>
    <n v="2"/>
    <n v="0"/>
    <n v="5.0195999999999996"/>
  </r>
  <r>
    <n v="8151"/>
    <s v="CA-2014-167997"/>
    <x v="755"/>
    <d v="2014-01-29T00:00:00"/>
    <x v="2"/>
    <s v="CA-11965"/>
    <s v="Carol Adams"/>
    <x v="1"/>
    <s v="United States"/>
    <x v="503"/>
    <x v="44"/>
    <n v="57701"/>
    <s v="Central"/>
    <s v="FUR-BO-10004409"/>
    <x v="0"/>
    <x v="0"/>
    <s v="Safco Value Mate Series Steel Bookcases, Baked Enamel Finish on Steel, Gray"/>
    <n v="141.96"/>
    <n v="2"/>
    <n v="0"/>
    <n v="39.748800000000003"/>
  </r>
  <r>
    <n v="8152"/>
    <s v="CA-2017-140151"/>
    <x v="721"/>
    <d v="2017-03-25T00:00:00"/>
    <x v="2"/>
    <s v="RB-19360"/>
    <s v="Raymond Buch"/>
    <x v="0"/>
    <s v="United States"/>
    <x v="4"/>
    <x v="4"/>
    <n v="98115"/>
    <s v="West"/>
    <s v="OFF-ST-10001558"/>
    <x v="1"/>
    <x v="4"/>
    <s v="Acco Perma 4000 Stacking Storage Drawers"/>
    <n v="32.479999999999997"/>
    <n v="2"/>
    <n v="0"/>
    <n v="4.8719999999999999"/>
  </r>
  <r>
    <n v="8153"/>
    <s v="CA-2017-140151"/>
    <x v="721"/>
    <d v="2017-03-25T00:00:00"/>
    <x v="2"/>
    <s v="RB-19360"/>
    <s v="Raymond Buch"/>
    <x v="0"/>
    <s v="United States"/>
    <x v="4"/>
    <x v="4"/>
    <n v="98115"/>
    <s v="West"/>
    <s v="OFF-PA-10002986"/>
    <x v="1"/>
    <x v="10"/>
    <s v="Xerox 1898"/>
    <n v="20.04"/>
    <n v="3"/>
    <n v="0"/>
    <n v="9.6191999999999993"/>
  </r>
  <r>
    <n v="8154"/>
    <s v="CA-2017-140151"/>
    <x v="721"/>
    <d v="2017-03-25T00:00:00"/>
    <x v="2"/>
    <s v="RB-19360"/>
    <s v="Raymond Buch"/>
    <x v="0"/>
    <s v="United States"/>
    <x v="4"/>
    <x v="4"/>
    <n v="98115"/>
    <s v="West"/>
    <s v="TEC-CO-10004722"/>
    <x v="2"/>
    <x v="16"/>
    <s v="Canon imageCLASS 2200 Advanced Copier"/>
    <n v="13999.96"/>
    <n v="4"/>
    <n v="0"/>
    <n v="6719.9808000000003"/>
  </r>
  <r>
    <n v="8155"/>
    <s v="US-2017-143770"/>
    <x v="177"/>
    <d v="2017-03-24T00:00:00"/>
    <x v="1"/>
    <s v="RD-19720"/>
    <s v="Roger Demir"/>
    <x v="0"/>
    <s v="United States"/>
    <x v="209"/>
    <x v="29"/>
    <n v="6457"/>
    <s v="East"/>
    <s v="TEC-AC-10002842"/>
    <x v="2"/>
    <x v="11"/>
    <s v="WD My Passport Ultra 2TB Portable External Hard Drive"/>
    <n v="238"/>
    <n v="2"/>
    <n v="0"/>
    <n v="38.08"/>
  </r>
  <r>
    <n v="8156"/>
    <s v="US-2017-143770"/>
    <x v="177"/>
    <d v="2017-03-24T00:00:00"/>
    <x v="1"/>
    <s v="RD-19720"/>
    <s v="Roger Demir"/>
    <x v="0"/>
    <s v="United States"/>
    <x v="209"/>
    <x v="29"/>
    <n v="6457"/>
    <s v="East"/>
    <s v="OFF-PA-10001125"/>
    <x v="1"/>
    <x v="10"/>
    <s v="Xerox 1988"/>
    <n v="61.96"/>
    <n v="2"/>
    <n v="0"/>
    <n v="27.882000000000001"/>
  </r>
  <r>
    <n v="8157"/>
    <s v="CA-2016-131296"/>
    <x v="964"/>
    <d v="2016-10-09T00:00:00"/>
    <x v="1"/>
    <s v="MS-17830"/>
    <s v="Melanie Seite"/>
    <x v="0"/>
    <s v="United States"/>
    <x v="248"/>
    <x v="39"/>
    <n v="21215"/>
    <s v="East"/>
    <s v="FUR-TA-10002622"/>
    <x v="0"/>
    <x v="3"/>
    <s v="Bush Andora Conference Table, Maple/Graphite Gray Finish"/>
    <n v="239.37200000000001"/>
    <n v="2"/>
    <n v="0.3"/>
    <n v="-23.937200000000001"/>
  </r>
  <r>
    <n v="8158"/>
    <s v="CA-2016-103464"/>
    <x v="741"/>
    <d v="2016-11-22T00:00:00"/>
    <x v="1"/>
    <s v="PG-18820"/>
    <s v="Patrick Gardner"/>
    <x v="0"/>
    <s v="United States"/>
    <x v="70"/>
    <x v="1"/>
    <n v="92105"/>
    <s v="West"/>
    <s v="TEC-AC-10002842"/>
    <x v="2"/>
    <x v="11"/>
    <s v="WD My Passport Ultra 2TB Portable External Hard Drive"/>
    <n v="595"/>
    <n v="5"/>
    <n v="0"/>
    <n v="95.2"/>
  </r>
  <r>
    <n v="8159"/>
    <s v="CA-2017-136238"/>
    <x v="377"/>
    <d v="2018-01-01T00:00:00"/>
    <x v="1"/>
    <s v="KB-16240"/>
    <s v="Karen Bern"/>
    <x v="1"/>
    <s v="United States"/>
    <x v="372"/>
    <x v="5"/>
    <n v="79762"/>
    <s v="Central"/>
    <s v="OFF-PA-10004285"/>
    <x v="1"/>
    <x v="10"/>
    <s v="Xerox 1959"/>
    <n v="16.032"/>
    <n v="3"/>
    <n v="0.2"/>
    <n v="5.6112000000000002"/>
  </r>
  <r>
    <n v="8160"/>
    <s v="CA-2016-120803"/>
    <x v="1185"/>
    <d v="2016-03-13T00:00:00"/>
    <x v="1"/>
    <s v="RB-19465"/>
    <s v="Rick Bensley"/>
    <x v="2"/>
    <s v="United States"/>
    <x v="451"/>
    <x v="29"/>
    <n v="6460"/>
    <s v="East"/>
    <s v="TEC-AC-10004469"/>
    <x v="2"/>
    <x v="11"/>
    <s v="Microsoft Sculpt Comfort Mouse"/>
    <n v="199.75"/>
    <n v="5"/>
    <n v="0"/>
    <n v="87.89"/>
  </r>
  <r>
    <n v="8161"/>
    <s v="CA-2016-134138"/>
    <x v="595"/>
    <d v="2016-02-20T00:00:00"/>
    <x v="1"/>
    <s v="JD-15790"/>
    <s v="John Dryer"/>
    <x v="0"/>
    <s v="United States"/>
    <x v="78"/>
    <x v="30"/>
    <n v="7109"/>
    <s v="East"/>
    <s v="FUR-CH-10001545"/>
    <x v="0"/>
    <x v="1"/>
    <s v="Hon Comfortask Task/Swivel Chairs"/>
    <n v="227.96"/>
    <n v="2"/>
    <n v="0"/>
    <n v="36.473599999999998"/>
  </r>
  <r>
    <n v="8162"/>
    <s v="CA-2015-120915"/>
    <x v="694"/>
    <d v="2015-10-03T00:00:00"/>
    <x v="0"/>
    <s v="JJ-15445"/>
    <s v="Jennifer Jackson"/>
    <x v="0"/>
    <s v="United States"/>
    <x v="20"/>
    <x v="15"/>
    <n v="10035"/>
    <s v="East"/>
    <s v="OFF-AP-10002578"/>
    <x v="1"/>
    <x v="9"/>
    <s v="Fellowes Premier Superior Surge Suppressor, 10-Outlet, With Phone and Remote"/>
    <n v="293.52"/>
    <n v="6"/>
    <n v="0"/>
    <n v="76.315200000000004"/>
  </r>
  <r>
    <n v="8163"/>
    <s v="CA-2015-120915"/>
    <x v="694"/>
    <d v="2015-10-03T00:00:00"/>
    <x v="0"/>
    <s v="JJ-15445"/>
    <s v="Jennifer Jackson"/>
    <x v="0"/>
    <s v="United States"/>
    <x v="20"/>
    <x v="15"/>
    <n v="10035"/>
    <s v="East"/>
    <s v="TEC-PH-10003012"/>
    <x v="2"/>
    <x v="7"/>
    <s v="Nortel Meridian M3904 Professional Digital phone"/>
    <n v="307.98"/>
    <n v="2"/>
    <n v="0"/>
    <n v="89.3142"/>
  </r>
  <r>
    <n v="8164"/>
    <s v="CA-2015-168207"/>
    <x v="121"/>
    <d v="2015-11-06T00:00:00"/>
    <x v="1"/>
    <s v="LT-17110"/>
    <s v="Liz Thompson"/>
    <x v="0"/>
    <s v="United States"/>
    <x v="70"/>
    <x v="1"/>
    <n v="92105"/>
    <s v="West"/>
    <s v="FUR-FU-10004909"/>
    <x v="0"/>
    <x v="5"/>
    <s v="Contemporary Wood/Metal Frame"/>
    <n v="96.96"/>
    <n v="6"/>
    <n v="0"/>
    <n v="33.936"/>
  </r>
  <r>
    <n v="8165"/>
    <s v="CA-2015-168207"/>
    <x v="121"/>
    <d v="2015-11-06T00:00:00"/>
    <x v="1"/>
    <s v="LT-17110"/>
    <s v="Liz Thompson"/>
    <x v="0"/>
    <s v="United States"/>
    <x v="70"/>
    <x v="1"/>
    <n v="92105"/>
    <s v="West"/>
    <s v="OFF-BI-10001524"/>
    <x v="1"/>
    <x v="8"/>
    <s v="GBC Premium Transparent Covers with Diagonal Lined Pattern"/>
    <n v="117.488"/>
    <n v="7"/>
    <n v="0.2"/>
    <n v="41.120800000000003"/>
  </r>
  <r>
    <n v="8166"/>
    <s v="CA-2015-168207"/>
    <x v="121"/>
    <d v="2015-11-06T00:00:00"/>
    <x v="1"/>
    <s v="LT-17110"/>
    <s v="Liz Thompson"/>
    <x v="0"/>
    <s v="United States"/>
    <x v="70"/>
    <x v="1"/>
    <n v="92105"/>
    <s v="West"/>
    <s v="OFF-BI-10003355"/>
    <x v="1"/>
    <x v="8"/>
    <s v="Cardinal Holdit Business Card Pockets"/>
    <n v="11.952"/>
    <n v="3"/>
    <n v="0.2"/>
    <n v="4.1832000000000003"/>
  </r>
  <r>
    <n v="8167"/>
    <s v="CA-2015-168207"/>
    <x v="121"/>
    <d v="2015-11-06T00:00:00"/>
    <x v="1"/>
    <s v="LT-17110"/>
    <s v="Liz Thompson"/>
    <x v="0"/>
    <s v="United States"/>
    <x v="70"/>
    <x v="1"/>
    <n v="92105"/>
    <s v="West"/>
    <s v="FUR-BO-10004357"/>
    <x v="0"/>
    <x v="0"/>
    <s v="O'Sullivan Living Dimensions 3-Shelf Bookcases"/>
    <n v="512.49900000000002"/>
    <n v="3"/>
    <n v="0.15"/>
    <n v="-30.146999999999998"/>
  </r>
  <r>
    <n v="8168"/>
    <s v="CA-2016-144148"/>
    <x v="995"/>
    <d v="2016-08-05T00:00:00"/>
    <x v="1"/>
    <s v="AH-10690"/>
    <s v="Anna Häberlin"/>
    <x v="1"/>
    <s v="United States"/>
    <x v="8"/>
    <x v="1"/>
    <n v="94122"/>
    <s v="West"/>
    <s v="FUR-TA-10002774"/>
    <x v="0"/>
    <x v="3"/>
    <s v="Laminate Occasional Tables"/>
    <n v="863.12800000000004"/>
    <n v="7"/>
    <n v="0.2"/>
    <n v="-32.3673"/>
  </r>
  <r>
    <n v="8169"/>
    <s v="CA-2017-107174"/>
    <x v="44"/>
    <d v="2017-11-13T00:00:00"/>
    <x v="1"/>
    <s v="AB-10060"/>
    <s v="Adam Bellavance"/>
    <x v="2"/>
    <s v="United States"/>
    <x v="4"/>
    <x v="4"/>
    <n v="98105"/>
    <s v="West"/>
    <s v="FUR-TA-10004575"/>
    <x v="0"/>
    <x v="3"/>
    <s v="Hon 5100 Series Wood Tables"/>
    <n v="2036.86"/>
    <n v="7"/>
    <n v="0"/>
    <n v="366.63479999999998"/>
  </r>
  <r>
    <n v="8170"/>
    <s v="CA-2017-107174"/>
    <x v="44"/>
    <d v="2017-11-13T00:00:00"/>
    <x v="1"/>
    <s v="AB-10060"/>
    <s v="Adam Bellavance"/>
    <x v="2"/>
    <s v="United States"/>
    <x v="4"/>
    <x v="4"/>
    <n v="98105"/>
    <s v="West"/>
    <s v="FUR-CH-10003312"/>
    <x v="0"/>
    <x v="1"/>
    <s v="Hon 2090 “Pillow Soft” Series Mid Back Swivel/Tilt Chairs"/>
    <n v="449.56799999999998"/>
    <n v="2"/>
    <n v="0.2"/>
    <n v="-73.0548"/>
  </r>
  <r>
    <n v="8171"/>
    <s v="CA-2017-107174"/>
    <x v="44"/>
    <d v="2017-11-13T00:00:00"/>
    <x v="1"/>
    <s v="AB-10060"/>
    <s v="Adam Bellavance"/>
    <x v="2"/>
    <s v="United States"/>
    <x v="4"/>
    <x v="4"/>
    <n v="98105"/>
    <s v="West"/>
    <s v="TEC-AC-10001465"/>
    <x v="2"/>
    <x v="11"/>
    <s v="SanDisk Cruzer 64 GB USB Flash Drive"/>
    <n v="108.96"/>
    <n v="3"/>
    <n v="0"/>
    <n v="32.688000000000002"/>
  </r>
  <r>
    <n v="8172"/>
    <s v="CA-2016-146150"/>
    <x v="1173"/>
    <d v="2016-02-19T00:00:00"/>
    <x v="1"/>
    <s v="FM-14380"/>
    <s v="Fred McMath"/>
    <x v="0"/>
    <s v="United States"/>
    <x v="25"/>
    <x v="35"/>
    <n v="39212"/>
    <s v="South"/>
    <s v="OFF-AR-10002240"/>
    <x v="1"/>
    <x v="6"/>
    <s v="Panasonic KP-150 Electric Pencil Sharpener"/>
    <n v="264.18"/>
    <n v="7"/>
    <n v="0"/>
    <n v="68.686800000000005"/>
  </r>
  <r>
    <n v="8173"/>
    <s v="CA-2014-114125"/>
    <x v="868"/>
    <d v="2014-07-13T00:00:00"/>
    <x v="1"/>
    <s v="GH-14410"/>
    <s v="Gary Hansen"/>
    <x v="2"/>
    <s v="United States"/>
    <x v="1"/>
    <x v="1"/>
    <n v="90049"/>
    <s v="West"/>
    <s v="OFF-LA-10004559"/>
    <x v="1"/>
    <x v="2"/>
    <s v="Avery 49"/>
    <n v="2.88"/>
    <n v="1"/>
    <n v="0"/>
    <n v="1.4112"/>
  </r>
  <r>
    <n v="8174"/>
    <s v="CA-2014-114125"/>
    <x v="868"/>
    <d v="2014-07-13T00:00:00"/>
    <x v="1"/>
    <s v="GH-14410"/>
    <s v="Gary Hansen"/>
    <x v="2"/>
    <s v="United States"/>
    <x v="1"/>
    <x v="1"/>
    <n v="90049"/>
    <s v="West"/>
    <s v="OFF-BI-10003291"/>
    <x v="1"/>
    <x v="8"/>
    <s v="Wilson Jones Leather-Like Binders with DublLock Round Rings"/>
    <n v="41.904000000000003"/>
    <n v="6"/>
    <n v="0.2"/>
    <n v="14.1426"/>
  </r>
  <r>
    <n v="8175"/>
    <s v="CA-2014-114125"/>
    <x v="868"/>
    <d v="2014-07-13T00:00:00"/>
    <x v="1"/>
    <s v="GH-14410"/>
    <s v="Gary Hansen"/>
    <x v="2"/>
    <s v="United States"/>
    <x v="1"/>
    <x v="1"/>
    <n v="90049"/>
    <s v="West"/>
    <s v="OFF-ST-10001505"/>
    <x v="1"/>
    <x v="4"/>
    <s v="Perma STOR-ALL Hanging File Box, 13 1/8&quot;W x 12 1/4&quot;D x 10 1/2&quot;H"/>
    <n v="23.92"/>
    <n v="4"/>
    <n v="0"/>
    <n v="4.0663999999999998"/>
  </r>
  <r>
    <n v="8176"/>
    <s v="CA-2016-114944"/>
    <x v="806"/>
    <d v="2016-02-04T00:00:00"/>
    <x v="1"/>
    <s v="HE-14800"/>
    <s v="Harold Engle"/>
    <x v="1"/>
    <s v="United States"/>
    <x v="22"/>
    <x v="10"/>
    <n v="60623"/>
    <s v="Central"/>
    <s v="OFF-PA-10003892"/>
    <x v="1"/>
    <x v="10"/>
    <s v="Xerox 1943"/>
    <n v="156.512"/>
    <n v="4"/>
    <n v="0.2"/>
    <n v="52.822800000000001"/>
  </r>
  <r>
    <n v="8177"/>
    <s v="CA-2016-135965"/>
    <x v="897"/>
    <d v="2016-09-25T00:00:00"/>
    <x v="2"/>
    <s v="SZ-20035"/>
    <s v="Sam Zeldin"/>
    <x v="2"/>
    <s v="United States"/>
    <x v="20"/>
    <x v="15"/>
    <n v="10035"/>
    <s v="East"/>
    <s v="OFF-ST-10002370"/>
    <x v="1"/>
    <x v="4"/>
    <s v="Sortfiler Multipurpose Personal File Organizer, Black"/>
    <n v="128.34"/>
    <n v="6"/>
    <n v="0"/>
    <n v="37.218600000000002"/>
  </r>
  <r>
    <n v="8178"/>
    <s v="CA-2017-149699"/>
    <x v="66"/>
    <d v="2017-12-24T00:00:00"/>
    <x v="2"/>
    <s v="CM-12115"/>
    <s v="Chad McGuire"/>
    <x v="0"/>
    <s v="United States"/>
    <x v="1"/>
    <x v="1"/>
    <n v="90008"/>
    <s v="West"/>
    <s v="TEC-AC-10000474"/>
    <x v="2"/>
    <x v="11"/>
    <s v="Kensington Expert Mouse Optical USB Trackball for PC or Mac"/>
    <n v="474.95"/>
    <n v="5"/>
    <n v="0"/>
    <n v="142.48500000000001"/>
  </r>
  <r>
    <n v="8179"/>
    <s v="CA-2016-166429"/>
    <x v="476"/>
    <d v="2016-09-08T00:00:00"/>
    <x v="1"/>
    <s v="TG-21310"/>
    <s v="Toby Gnade"/>
    <x v="0"/>
    <s v="United States"/>
    <x v="96"/>
    <x v="4"/>
    <n v="98198"/>
    <s v="West"/>
    <s v="TEC-CO-10002095"/>
    <x v="2"/>
    <x v="16"/>
    <s v="Hewlett Packard 610 Color Digital Copier / Printer"/>
    <n v="999.98"/>
    <n v="2"/>
    <n v="0"/>
    <n v="449.99099999999999"/>
  </r>
  <r>
    <n v="8180"/>
    <s v="CA-2015-112767"/>
    <x v="991"/>
    <d v="2015-08-06T00:00:00"/>
    <x v="1"/>
    <s v="DK-12985"/>
    <s v="Darren Koutras"/>
    <x v="0"/>
    <s v="United States"/>
    <x v="24"/>
    <x v="21"/>
    <n v="97477"/>
    <s v="West"/>
    <s v="FUR-TA-10003469"/>
    <x v="0"/>
    <x v="3"/>
    <s v="Balt Split Level Computer Training Table"/>
    <n v="277.5"/>
    <n v="4"/>
    <n v="0.5"/>
    <n v="-188.7"/>
  </r>
  <r>
    <n v="8181"/>
    <s v="CA-2015-119879"/>
    <x v="82"/>
    <d v="2015-11-25T00:00:00"/>
    <x v="1"/>
    <s v="SS-20410"/>
    <s v="Shahid Shariari"/>
    <x v="0"/>
    <s v="United States"/>
    <x v="10"/>
    <x v="9"/>
    <n v="19120"/>
    <s v="East"/>
    <s v="FUR-TA-10002958"/>
    <x v="0"/>
    <x v="3"/>
    <s v="Bevis Oval Conference Table, Walnut"/>
    <n v="1252.704"/>
    <n v="8"/>
    <n v="0.4"/>
    <n v="-480.20319999999998"/>
  </r>
  <r>
    <n v="8182"/>
    <s v="CA-2015-119879"/>
    <x v="82"/>
    <d v="2015-11-25T00:00:00"/>
    <x v="1"/>
    <s v="SS-20410"/>
    <s v="Shahid Shariari"/>
    <x v="0"/>
    <s v="United States"/>
    <x v="10"/>
    <x v="9"/>
    <n v="19120"/>
    <s v="East"/>
    <s v="TEC-PH-10002923"/>
    <x v="2"/>
    <x v="7"/>
    <s v="Logitech B530 USB Headset - headset - Full size, Binaural"/>
    <n v="110.97"/>
    <n v="5"/>
    <n v="0.4"/>
    <n v="-24.043500000000002"/>
  </r>
  <r>
    <n v="8183"/>
    <s v="CA-2017-155642"/>
    <x v="796"/>
    <d v="2017-05-22T00:00:00"/>
    <x v="1"/>
    <s v="BM-11575"/>
    <s v="Brendan Murry"/>
    <x v="1"/>
    <s v="United States"/>
    <x v="22"/>
    <x v="10"/>
    <n v="60653"/>
    <s v="Central"/>
    <s v="FUR-FU-10004973"/>
    <x v="0"/>
    <x v="5"/>
    <s v="Flat Face Poster Frame"/>
    <n v="22.608000000000001"/>
    <n v="3"/>
    <n v="0.6"/>
    <n v="-10.1736"/>
  </r>
  <r>
    <n v="8184"/>
    <s v="CA-2017-155642"/>
    <x v="796"/>
    <d v="2017-05-22T00:00:00"/>
    <x v="1"/>
    <s v="BM-11575"/>
    <s v="Brendan Murry"/>
    <x v="1"/>
    <s v="United States"/>
    <x v="22"/>
    <x v="10"/>
    <n v="60653"/>
    <s v="Central"/>
    <s v="FUR-FU-10001918"/>
    <x v="0"/>
    <x v="5"/>
    <s v="C-Line Cubicle Keepers Polyproplyene Holder With Velcro Backings"/>
    <n v="1.8919999999999999"/>
    <n v="1"/>
    <n v="0.6"/>
    <n v="-0.99329999999999996"/>
  </r>
  <r>
    <n v="8185"/>
    <s v="US-2017-101721"/>
    <x v="283"/>
    <d v="2017-07-27T00:00:00"/>
    <x v="1"/>
    <s v="MY-17380"/>
    <s v="Maribeth Yedwab"/>
    <x v="1"/>
    <s v="United States"/>
    <x v="22"/>
    <x v="10"/>
    <n v="60623"/>
    <s v="Central"/>
    <s v="OFF-PA-10003641"/>
    <x v="1"/>
    <x v="10"/>
    <s v="Xerox 1909"/>
    <n v="63.311999999999998"/>
    <n v="3"/>
    <n v="0.2"/>
    <n v="20.5764"/>
  </r>
  <r>
    <n v="8186"/>
    <s v="CA-2015-136728"/>
    <x v="1023"/>
    <d v="2015-09-17T00:00:00"/>
    <x v="0"/>
    <s v="AG-10900"/>
    <s v="Arthur Gainer"/>
    <x v="0"/>
    <s v="United States"/>
    <x v="22"/>
    <x v="10"/>
    <n v="60623"/>
    <s v="Central"/>
    <s v="OFF-EN-10002621"/>
    <x v="1"/>
    <x v="12"/>
    <s v="Staple envelope"/>
    <n v="7.8239999999999998"/>
    <n v="1"/>
    <n v="0.2"/>
    <n v="2.9340000000000002"/>
  </r>
  <r>
    <n v="8187"/>
    <s v="CA-2015-136728"/>
    <x v="1023"/>
    <d v="2015-09-17T00:00:00"/>
    <x v="0"/>
    <s v="AG-10900"/>
    <s v="Arthur Gainer"/>
    <x v="0"/>
    <s v="United States"/>
    <x v="22"/>
    <x v="10"/>
    <n v="60623"/>
    <s v="Central"/>
    <s v="FUR-CH-10003817"/>
    <x v="0"/>
    <x v="1"/>
    <s v="Global Value Steno Chair, Gray"/>
    <n v="170.072"/>
    <n v="4"/>
    <n v="0.3"/>
    <n v="-12.148"/>
  </r>
  <r>
    <n v="8188"/>
    <s v="CA-2016-127194"/>
    <x v="107"/>
    <d v="2016-12-16T00:00:00"/>
    <x v="1"/>
    <s v="BW-11110"/>
    <s v="Bart Watters"/>
    <x v="1"/>
    <s v="United States"/>
    <x v="20"/>
    <x v="15"/>
    <n v="10024"/>
    <s v="East"/>
    <s v="OFF-PA-10000659"/>
    <x v="1"/>
    <x v="10"/>
    <s v="Adams Phone Message Book, Professional, 400 Message Capacity, 5 3/6” x 11”"/>
    <n v="62.82"/>
    <n v="9"/>
    <n v="0"/>
    <n v="29.525400000000001"/>
  </r>
  <r>
    <n v="8189"/>
    <s v="CA-2015-140375"/>
    <x v="653"/>
    <d v="2015-10-05T00:00:00"/>
    <x v="0"/>
    <s v="SG-20470"/>
    <s v="Sheri Gordon"/>
    <x v="0"/>
    <s v="United States"/>
    <x v="196"/>
    <x v="39"/>
    <n v="20852"/>
    <s v="East"/>
    <s v="OFF-PA-10001870"/>
    <x v="1"/>
    <x v="10"/>
    <s v="Xerox 202"/>
    <n v="19.440000000000001"/>
    <n v="3"/>
    <n v="0"/>
    <n v="9.3312000000000008"/>
  </r>
  <r>
    <n v="8190"/>
    <s v="CA-2015-140375"/>
    <x v="653"/>
    <d v="2015-10-05T00:00:00"/>
    <x v="0"/>
    <s v="SG-20470"/>
    <s v="Sheri Gordon"/>
    <x v="0"/>
    <s v="United States"/>
    <x v="196"/>
    <x v="39"/>
    <n v="20852"/>
    <s v="East"/>
    <s v="OFF-BI-10000320"/>
    <x v="1"/>
    <x v="8"/>
    <s v="GBC Plastic Binding Combs"/>
    <n v="7.38"/>
    <n v="1"/>
    <n v="0"/>
    <n v="3.6162000000000001"/>
  </r>
  <r>
    <n v="8191"/>
    <s v="US-2017-155866"/>
    <x v="701"/>
    <d v="2017-11-21T00:00:00"/>
    <x v="1"/>
    <s v="CC-12370"/>
    <s v="Christopher Conant"/>
    <x v="0"/>
    <s v="United States"/>
    <x v="20"/>
    <x v="15"/>
    <n v="10011"/>
    <s v="East"/>
    <s v="OFF-PA-10004735"/>
    <x v="1"/>
    <x v="10"/>
    <s v="Xerox 1905"/>
    <n v="38.880000000000003"/>
    <n v="6"/>
    <n v="0"/>
    <n v="18.662400000000002"/>
  </r>
  <r>
    <n v="8192"/>
    <s v="US-2017-155866"/>
    <x v="701"/>
    <d v="2017-11-21T00:00:00"/>
    <x v="1"/>
    <s v="CC-12370"/>
    <s v="Christopher Conant"/>
    <x v="0"/>
    <s v="United States"/>
    <x v="20"/>
    <x v="15"/>
    <n v="10011"/>
    <s v="East"/>
    <s v="FUR-FU-10004091"/>
    <x v="0"/>
    <x v="5"/>
    <s v="Howard Miller 13&quot; Diameter Goldtone Round Wall Clock"/>
    <n v="187.76"/>
    <n v="4"/>
    <n v="0"/>
    <n v="76.9816"/>
  </r>
  <r>
    <n v="8193"/>
    <s v="CA-2015-141327"/>
    <x v="672"/>
    <d v="2015-12-03T00:00:00"/>
    <x v="2"/>
    <s v="LR-16915"/>
    <s v="Lena Radford"/>
    <x v="0"/>
    <s v="United States"/>
    <x v="28"/>
    <x v="3"/>
    <n v="27707"/>
    <s v="South"/>
    <s v="OFF-BI-10000546"/>
    <x v="1"/>
    <x v="8"/>
    <s v="Avery Durable Binders"/>
    <n v="6.048"/>
    <n v="7"/>
    <n v="0.7"/>
    <n v="-4.2336"/>
  </r>
  <r>
    <n v="8194"/>
    <s v="CA-2015-141327"/>
    <x v="672"/>
    <d v="2015-12-03T00:00:00"/>
    <x v="2"/>
    <s v="LR-16915"/>
    <s v="Lena Radford"/>
    <x v="0"/>
    <s v="United States"/>
    <x v="28"/>
    <x v="3"/>
    <n v="27707"/>
    <s v="South"/>
    <s v="OFF-AP-10001293"/>
    <x v="1"/>
    <x v="9"/>
    <s v="Belkin 8 Outlet Surge Protector"/>
    <n v="98.352000000000004"/>
    <n v="3"/>
    <n v="0.2"/>
    <n v="9.8352000000000004"/>
  </r>
  <r>
    <n v="8195"/>
    <s v="CA-2015-141327"/>
    <x v="672"/>
    <d v="2015-12-03T00:00:00"/>
    <x v="2"/>
    <s v="LR-16915"/>
    <s v="Lena Radford"/>
    <x v="0"/>
    <s v="United States"/>
    <x v="28"/>
    <x v="3"/>
    <n v="27707"/>
    <s v="South"/>
    <s v="FUR-FU-10000576"/>
    <x v="0"/>
    <x v="5"/>
    <s v="Luxo Professional Fluorescent Magnifier Lamp with Clamp-Mount Base"/>
    <n v="335.74400000000003"/>
    <n v="2"/>
    <n v="0.2"/>
    <n v="25.180800000000001"/>
  </r>
  <r>
    <n v="8196"/>
    <s v="CA-2015-136700"/>
    <x v="401"/>
    <d v="2015-12-11T00:00:00"/>
    <x v="0"/>
    <s v="DB-13120"/>
    <s v="David Bremer"/>
    <x v="1"/>
    <s v="United States"/>
    <x v="443"/>
    <x v="1"/>
    <n v="93101"/>
    <s v="West"/>
    <s v="OFF-PA-10004519"/>
    <x v="1"/>
    <x v="10"/>
    <s v="Spiral Phone Message Books with Labels by Adams"/>
    <n v="8.9600000000000009"/>
    <n v="2"/>
    <n v="0"/>
    <n v="4.3903999999999996"/>
  </r>
  <r>
    <n v="8197"/>
    <s v="CA-2017-102736"/>
    <x v="528"/>
    <d v="2017-09-09T00:00:00"/>
    <x v="1"/>
    <s v="LP-17095"/>
    <s v="Liz Preis"/>
    <x v="0"/>
    <s v="United States"/>
    <x v="289"/>
    <x v="18"/>
    <n v="37918"/>
    <s v="South"/>
    <s v="TEC-AC-10004568"/>
    <x v="2"/>
    <x v="11"/>
    <s v="Maxell LTO Ultrium - 800 GB"/>
    <n v="89.567999999999998"/>
    <n v="4"/>
    <n v="0.2"/>
    <n v="-1.1195999999999999"/>
  </r>
  <r>
    <n v="8198"/>
    <s v="CA-2017-102736"/>
    <x v="528"/>
    <d v="2017-09-09T00:00:00"/>
    <x v="1"/>
    <s v="LP-17095"/>
    <s v="Liz Preis"/>
    <x v="0"/>
    <s v="United States"/>
    <x v="289"/>
    <x v="18"/>
    <n v="37918"/>
    <s v="South"/>
    <s v="OFF-AR-10001897"/>
    <x v="1"/>
    <x v="6"/>
    <s v="Model L Table or Wall-Mount Pencil Sharpener"/>
    <n v="71.959999999999994"/>
    <n v="5"/>
    <n v="0.2"/>
    <n v="7.1959999999999997"/>
  </r>
  <r>
    <n v="8199"/>
    <s v="CA-2017-102736"/>
    <x v="528"/>
    <d v="2017-09-09T00:00:00"/>
    <x v="1"/>
    <s v="LP-17095"/>
    <s v="Liz Preis"/>
    <x v="0"/>
    <s v="United States"/>
    <x v="289"/>
    <x v="18"/>
    <n v="37918"/>
    <s v="South"/>
    <s v="OFF-PA-10001800"/>
    <x v="1"/>
    <x v="10"/>
    <s v="Xerox 220"/>
    <n v="15.552"/>
    <n v="3"/>
    <n v="0.2"/>
    <n v="5.4432"/>
  </r>
  <r>
    <n v="8200"/>
    <s v="CA-2017-125269"/>
    <x v="558"/>
    <d v="2017-04-30T00:00:00"/>
    <x v="1"/>
    <s v="AF-10870"/>
    <s v="Art Ferguson"/>
    <x v="0"/>
    <s v="United States"/>
    <x v="22"/>
    <x v="10"/>
    <n v="60610"/>
    <s v="Central"/>
    <s v="OFF-BI-10001628"/>
    <x v="1"/>
    <x v="8"/>
    <s v="Acco Data Flex Cable Posts For Top &amp; Bottom Load Binders, 6&quot; Capacity"/>
    <n v="10.43"/>
    <n v="5"/>
    <n v="0.8"/>
    <n v="-18.252500000000001"/>
  </r>
  <r>
    <n v="8201"/>
    <s v="CA-2017-125269"/>
    <x v="558"/>
    <d v="2017-04-30T00:00:00"/>
    <x v="1"/>
    <s v="AF-10870"/>
    <s v="Art Ferguson"/>
    <x v="0"/>
    <s v="United States"/>
    <x v="22"/>
    <x v="10"/>
    <n v="60610"/>
    <s v="Central"/>
    <s v="OFF-ST-10004123"/>
    <x v="1"/>
    <x v="4"/>
    <s v="Safco Industrial Wire Shelving System"/>
    <n v="72.784000000000006"/>
    <n v="1"/>
    <n v="0.2"/>
    <n v="-18.196000000000002"/>
  </r>
  <r>
    <n v="8202"/>
    <s v="CA-2015-114811"/>
    <x v="627"/>
    <d v="2015-11-08T00:00:00"/>
    <x v="3"/>
    <s v="KD-16495"/>
    <s v="Keith Dawkins"/>
    <x v="1"/>
    <s v="United States"/>
    <x v="20"/>
    <x v="15"/>
    <n v="10024"/>
    <s v="East"/>
    <s v="OFF-ST-10000885"/>
    <x v="1"/>
    <x v="4"/>
    <s v="Fellowes Desktop Hanging File Manager"/>
    <n v="67.150000000000006"/>
    <n v="5"/>
    <n v="0"/>
    <n v="16.787500000000001"/>
  </r>
  <r>
    <n v="8203"/>
    <s v="CA-2015-114811"/>
    <x v="627"/>
    <d v="2015-11-08T00:00:00"/>
    <x v="3"/>
    <s v="KD-16495"/>
    <s v="Keith Dawkins"/>
    <x v="1"/>
    <s v="United States"/>
    <x v="20"/>
    <x v="15"/>
    <n v="10024"/>
    <s v="East"/>
    <s v="TEC-PH-10004165"/>
    <x v="2"/>
    <x v="7"/>
    <s v="Mitel MiVoice 5330e IP Phone"/>
    <n v="549.98"/>
    <n v="2"/>
    <n v="0"/>
    <n v="142.9948"/>
  </r>
  <r>
    <n v="8204"/>
    <s v="CA-2015-114811"/>
    <x v="627"/>
    <d v="2015-11-08T00:00:00"/>
    <x v="3"/>
    <s v="KD-16495"/>
    <s v="Keith Dawkins"/>
    <x v="1"/>
    <s v="United States"/>
    <x v="20"/>
    <x v="15"/>
    <n v="10024"/>
    <s v="East"/>
    <s v="FUR-FU-10002240"/>
    <x v="0"/>
    <x v="5"/>
    <s v="Nu-Dell EZ-Mount Plastic Wall Frames"/>
    <n v="11.82"/>
    <n v="3"/>
    <n v="0"/>
    <n v="4.7279999999999998"/>
  </r>
  <r>
    <n v="8205"/>
    <s v="CA-2015-114811"/>
    <x v="627"/>
    <d v="2015-11-08T00:00:00"/>
    <x v="3"/>
    <s v="KD-16495"/>
    <s v="Keith Dawkins"/>
    <x v="1"/>
    <s v="United States"/>
    <x v="20"/>
    <x v="15"/>
    <n v="10024"/>
    <s v="East"/>
    <s v="TEC-MA-10000045"/>
    <x v="2"/>
    <x v="15"/>
    <s v="Zebra ZM400 Thermal Label Printer"/>
    <n v="4643.8"/>
    <n v="4"/>
    <n v="0"/>
    <n v="2229.0239999999999"/>
  </r>
  <r>
    <n v="8206"/>
    <s v="CA-2015-114811"/>
    <x v="627"/>
    <d v="2015-11-08T00:00:00"/>
    <x v="3"/>
    <s v="KD-16495"/>
    <s v="Keith Dawkins"/>
    <x v="1"/>
    <s v="United States"/>
    <x v="20"/>
    <x v="15"/>
    <n v="10024"/>
    <s v="East"/>
    <s v="FUR-CH-10003746"/>
    <x v="0"/>
    <x v="1"/>
    <s v="Hon 4070 Series Pagoda Round Back Stacking Chairs"/>
    <n v="577.76400000000001"/>
    <n v="2"/>
    <n v="0.1"/>
    <n v="115.5528"/>
  </r>
  <r>
    <n v="8207"/>
    <s v="CA-2015-122266"/>
    <x v="33"/>
    <d v="2015-04-30T00:00:00"/>
    <x v="1"/>
    <s v="SA-20830"/>
    <s v="Sue Ann Reed"/>
    <x v="0"/>
    <s v="United States"/>
    <x v="399"/>
    <x v="2"/>
    <n v="32114"/>
    <s v="South"/>
    <s v="FUR-TA-10000577"/>
    <x v="0"/>
    <x v="3"/>
    <s v="Bretford CR4500 Series Slim Rectangular Table"/>
    <n v="191.5155"/>
    <n v="1"/>
    <n v="0.45"/>
    <n v="-76.606200000000001"/>
  </r>
  <r>
    <n v="8208"/>
    <s v="CA-2015-122266"/>
    <x v="33"/>
    <d v="2015-04-30T00:00:00"/>
    <x v="1"/>
    <s v="SA-20830"/>
    <s v="Sue Ann Reed"/>
    <x v="0"/>
    <s v="United States"/>
    <x v="399"/>
    <x v="2"/>
    <n v="32114"/>
    <s v="South"/>
    <s v="OFF-AR-10004757"/>
    <x v="1"/>
    <x v="6"/>
    <s v="Crayola Colored Pencils"/>
    <n v="2.6240000000000001"/>
    <n v="1"/>
    <n v="0.2"/>
    <n v="0.4264"/>
  </r>
  <r>
    <n v="8209"/>
    <s v="CA-2015-141565"/>
    <x v="1181"/>
    <d v="2015-09-24T00:00:00"/>
    <x v="1"/>
    <s v="BG-11035"/>
    <s v="Barry Gonzalez"/>
    <x v="0"/>
    <s v="United States"/>
    <x v="316"/>
    <x v="18"/>
    <n v="37211"/>
    <s v="South"/>
    <s v="OFF-BI-10000545"/>
    <x v="1"/>
    <x v="8"/>
    <s v="GBC Ibimaster 500 Manual ProClick Binding System"/>
    <n v="1369.7639999999999"/>
    <n v="6"/>
    <n v="0.7"/>
    <n v="-913.17600000000004"/>
  </r>
  <r>
    <n v="8210"/>
    <s v="CA-2015-141565"/>
    <x v="1181"/>
    <d v="2015-09-24T00:00:00"/>
    <x v="1"/>
    <s v="BG-11035"/>
    <s v="Barry Gonzalez"/>
    <x v="0"/>
    <s v="United States"/>
    <x v="316"/>
    <x v="18"/>
    <n v="37211"/>
    <s v="South"/>
    <s v="OFF-ST-10001522"/>
    <x v="1"/>
    <x v="4"/>
    <s v="Gould Plastics 18-Pocket Panel Bin, 34w x 5-1/4d x 20-1/2h"/>
    <n v="294.36799999999999"/>
    <n v="4"/>
    <n v="0.2"/>
    <n v="-58.873600000000003"/>
  </r>
  <r>
    <n v="8211"/>
    <s v="CA-2017-128769"/>
    <x v="210"/>
    <d v="2017-09-12T00:00:00"/>
    <x v="1"/>
    <s v="DM-12955"/>
    <s v="Dario Medina"/>
    <x v="1"/>
    <s v="United States"/>
    <x v="316"/>
    <x v="18"/>
    <n v="37211"/>
    <s v="South"/>
    <s v="OFF-AP-10001271"/>
    <x v="1"/>
    <x v="9"/>
    <s v="Eureka The Boss Cordless Rechargeable Stick Vac"/>
    <n v="81.567999999999998"/>
    <n v="2"/>
    <n v="0.2"/>
    <n v="7.1372"/>
  </r>
  <r>
    <n v="8212"/>
    <s v="CA-2016-116337"/>
    <x v="77"/>
    <d v="2016-11-12T00:00:00"/>
    <x v="1"/>
    <s v="MC-17845"/>
    <s v="Michael Chen"/>
    <x v="0"/>
    <s v="United States"/>
    <x v="61"/>
    <x v="5"/>
    <n v="75220"/>
    <s v="Central"/>
    <s v="FUR-FU-10002030"/>
    <x v="0"/>
    <x v="5"/>
    <s v="Executive Impressions 14&quot; Contract Wall Clock with Quartz Movement"/>
    <n v="44.46"/>
    <n v="5"/>
    <n v="0.6"/>
    <n v="-17.783999999999999"/>
  </r>
  <r>
    <n v="8213"/>
    <s v="CA-2016-116337"/>
    <x v="77"/>
    <d v="2016-11-12T00:00:00"/>
    <x v="1"/>
    <s v="MC-17845"/>
    <s v="Michael Chen"/>
    <x v="0"/>
    <s v="United States"/>
    <x v="61"/>
    <x v="5"/>
    <n v="75220"/>
    <s v="Central"/>
    <s v="OFF-ST-10001272"/>
    <x v="1"/>
    <x v="4"/>
    <s v="Mini 13-1/2 Capacity Data Binder Rack, Pearl"/>
    <n v="314.08800000000002"/>
    <n v="3"/>
    <n v="0.2"/>
    <n v="19.630500000000001"/>
  </r>
  <r>
    <n v="8214"/>
    <s v="CA-2015-120845"/>
    <x v="12"/>
    <d v="2015-10-02T00:00:00"/>
    <x v="1"/>
    <s v="ML-17395"/>
    <s v="Marina Lichtenstein"/>
    <x v="1"/>
    <s v="United States"/>
    <x v="87"/>
    <x v="18"/>
    <n v="37130"/>
    <s v="South"/>
    <s v="OFF-BI-10001116"/>
    <x v="1"/>
    <x v="8"/>
    <s v="Wilson Jones 1&quot; Hanging DublLock Ring Binders"/>
    <n v="6.3360000000000003"/>
    <n v="4"/>
    <n v="0.7"/>
    <n v="-4.6463999999999999"/>
  </r>
  <r>
    <n v="8215"/>
    <s v="CA-2015-120845"/>
    <x v="12"/>
    <d v="2015-10-02T00:00:00"/>
    <x v="1"/>
    <s v="ML-17395"/>
    <s v="Marina Lichtenstein"/>
    <x v="1"/>
    <s v="United States"/>
    <x v="87"/>
    <x v="18"/>
    <n v="37130"/>
    <s v="South"/>
    <s v="OFF-PA-10004665"/>
    <x v="1"/>
    <x v="10"/>
    <s v="Advantus Motivational Note Cards"/>
    <n v="10.48"/>
    <n v="1"/>
    <n v="0.2"/>
    <n v="3.7989999999999999"/>
  </r>
  <r>
    <n v="8216"/>
    <s v="CA-2015-120845"/>
    <x v="12"/>
    <d v="2015-10-02T00:00:00"/>
    <x v="1"/>
    <s v="ML-17395"/>
    <s v="Marina Lichtenstein"/>
    <x v="1"/>
    <s v="United States"/>
    <x v="87"/>
    <x v="18"/>
    <n v="37130"/>
    <s v="South"/>
    <s v="OFF-BI-10004506"/>
    <x v="1"/>
    <x v="8"/>
    <s v="Wilson Jones data.warehouse D-Ring Binders with DublLock"/>
    <n v="2.4689999999999999"/>
    <n v="1"/>
    <n v="0.7"/>
    <n v="-1.8106"/>
  </r>
  <r>
    <n v="8217"/>
    <s v="CA-2015-120845"/>
    <x v="12"/>
    <d v="2015-10-02T00:00:00"/>
    <x v="1"/>
    <s v="ML-17395"/>
    <s v="Marina Lichtenstein"/>
    <x v="1"/>
    <s v="United States"/>
    <x v="87"/>
    <x v="18"/>
    <n v="37130"/>
    <s v="South"/>
    <s v="OFF-BI-10001982"/>
    <x v="1"/>
    <x v="8"/>
    <s v="Wilson Jones Custom Binder Spines &amp; Labels"/>
    <n v="3.2639999999999998"/>
    <n v="2"/>
    <n v="0.7"/>
    <n v="-2.2848000000000002"/>
  </r>
  <r>
    <n v="8218"/>
    <s v="CA-2014-120775"/>
    <x v="462"/>
    <d v="2014-10-07T00:00:00"/>
    <x v="1"/>
    <s v="RD-19930"/>
    <s v="Russell D'Ascenzo"/>
    <x v="0"/>
    <s v="United States"/>
    <x v="61"/>
    <x v="5"/>
    <n v="75217"/>
    <s v="Central"/>
    <s v="OFF-FA-10002676"/>
    <x v="1"/>
    <x v="13"/>
    <s v="Colored Push Pins"/>
    <n v="4.3440000000000003"/>
    <n v="3"/>
    <n v="0.2"/>
    <n v="0.86880000000000002"/>
  </r>
  <r>
    <n v="8219"/>
    <s v="CA-2014-120775"/>
    <x v="462"/>
    <d v="2014-10-07T00:00:00"/>
    <x v="1"/>
    <s v="RD-19930"/>
    <s v="Russell D'Ascenzo"/>
    <x v="0"/>
    <s v="United States"/>
    <x v="61"/>
    <x v="5"/>
    <n v="75217"/>
    <s v="Central"/>
    <s v="FUR-FU-10000758"/>
    <x v="0"/>
    <x v="5"/>
    <s v="DAX Natural Wood-Tone Poster Frame"/>
    <n v="31.776"/>
    <n v="3"/>
    <n v="0.6"/>
    <n v="-19.0656"/>
  </r>
  <r>
    <n v="8220"/>
    <s v="CA-2014-120775"/>
    <x v="462"/>
    <d v="2014-10-07T00:00:00"/>
    <x v="1"/>
    <s v="RD-19930"/>
    <s v="Russell D'Ascenzo"/>
    <x v="0"/>
    <s v="United States"/>
    <x v="61"/>
    <x v="5"/>
    <n v="75217"/>
    <s v="Central"/>
    <s v="OFF-LA-10002271"/>
    <x v="1"/>
    <x v="2"/>
    <s v="Smead Alpha-Z Color-Coded Second Alphabetical Labels and Starter Set"/>
    <n v="4.9279999999999999"/>
    <n v="2"/>
    <n v="0.2"/>
    <n v="1.7248000000000001"/>
  </r>
  <r>
    <n v="8221"/>
    <s v="CA-2014-120775"/>
    <x v="462"/>
    <d v="2014-10-07T00:00:00"/>
    <x v="1"/>
    <s v="RD-19930"/>
    <s v="Russell D'Ascenzo"/>
    <x v="0"/>
    <s v="United States"/>
    <x v="61"/>
    <x v="5"/>
    <n v="75217"/>
    <s v="Central"/>
    <s v="OFF-BI-10002609"/>
    <x v="1"/>
    <x v="8"/>
    <s v="Avery Hidden Tab Dividers for Binding Systems"/>
    <n v="1.788"/>
    <n v="3"/>
    <n v="0.8"/>
    <n v="-3.0396000000000001"/>
  </r>
  <r>
    <n v="8222"/>
    <s v="CA-2014-120775"/>
    <x v="462"/>
    <d v="2014-10-07T00:00:00"/>
    <x v="1"/>
    <s v="RD-19930"/>
    <s v="Russell D'Ascenzo"/>
    <x v="0"/>
    <s v="United States"/>
    <x v="61"/>
    <x v="5"/>
    <n v="75217"/>
    <s v="Central"/>
    <s v="OFF-FA-10000254"/>
    <x v="1"/>
    <x v="13"/>
    <s v="Sterling Rubber Bands by Alliance"/>
    <n v="15.071999999999999"/>
    <n v="4"/>
    <n v="0.2"/>
    <n v="-3.7679999999999998"/>
  </r>
  <r>
    <n v="8223"/>
    <s v="CA-2014-152905"/>
    <x v="1087"/>
    <d v="2014-02-24T00:00:00"/>
    <x v="1"/>
    <s v="AB-10015"/>
    <s v="Aaron Bergman"/>
    <x v="0"/>
    <s v="United States"/>
    <x v="81"/>
    <x v="5"/>
    <n v="76017"/>
    <s v="Central"/>
    <s v="OFF-ST-10000321"/>
    <x v="1"/>
    <x v="4"/>
    <s v="Akro Stacking Bins"/>
    <n v="12.624000000000001"/>
    <n v="2"/>
    <n v="0.2"/>
    <n v="-2.5247999999999999"/>
  </r>
  <r>
    <n v="8224"/>
    <s v="CA-2016-104633"/>
    <x v="1"/>
    <d v="2016-06-16T00:00:00"/>
    <x v="1"/>
    <s v="EA-14035"/>
    <s v="Erin Ashbrook"/>
    <x v="1"/>
    <s v="United States"/>
    <x v="45"/>
    <x v="1"/>
    <n v="91104"/>
    <s v="West"/>
    <s v="OFF-PA-10000241"/>
    <x v="1"/>
    <x v="10"/>
    <s v="IBM Multi-Purpose Copy Paper, 8 1/2 x 11&quot;, Case"/>
    <n v="185.88"/>
    <n v="6"/>
    <n v="0"/>
    <n v="83.646000000000001"/>
  </r>
  <r>
    <n v="8225"/>
    <s v="CA-2016-104633"/>
    <x v="1"/>
    <d v="2016-06-16T00:00:00"/>
    <x v="1"/>
    <s v="EA-14035"/>
    <s v="Erin Ashbrook"/>
    <x v="1"/>
    <s v="United States"/>
    <x v="45"/>
    <x v="1"/>
    <n v="91104"/>
    <s v="West"/>
    <s v="OFF-PA-10004782"/>
    <x v="1"/>
    <x v="10"/>
    <s v="Xerox 228"/>
    <n v="12.96"/>
    <n v="2"/>
    <n v="0"/>
    <n v="6.2207999999999997"/>
  </r>
  <r>
    <n v="8226"/>
    <s v="CA-2017-104136"/>
    <x v="752"/>
    <d v="2017-11-04T00:00:00"/>
    <x v="0"/>
    <s v="SF-20065"/>
    <s v="Sandra Flanagan"/>
    <x v="0"/>
    <s v="United States"/>
    <x v="231"/>
    <x v="31"/>
    <n v="2149"/>
    <s v="East"/>
    <s v="OFF-PA-10004243"/>
    <x v="1"/>
    <x v="10"/>
    <s v="Xerox 1939"/>
    <n v="189.7"/>
    <n v="10"/>
    <n v="0"/>
    <n v="91.055999999999997"/>
  </r>
  <r>
    <n v="8227"/>
    <s v="CA-2017-104136"/>
    <x v="752"/>
    <d v="2017-11-04T00:00:00"/>
    <x v="0"/>
    <s v="SF-20065"/>
    <s v="Sandra Flanagan"/>
    <x v="0"/>
    <s v="United States"/>
    <x v="231"/>
    <x v="31"/>
    <n v="2149"/>
    <s v="East"/>
    <s v="OFF-PA-10001033"/>
    <x v="1"/>
    <x v="10"/>
    <s v="Xerox 1893"/>
    <n v="40.99"/>
    <n v="1"/>
    <n v="0"/>
    <n v="20.085100000000001"/>
  </r>
  <r>
    <n v="8228"/>
    <s v="CA-2016-123050"/>
    <x v="958"/>
    <d v="2016-04-08T00:00:00"/>
    <x v="0"/>
    <s v="BC-11125"/>
    <s v="Becky Castell"/>
    <x v="2"/>
    <s v="United States"/>
    <x v="21"/>
    <x v="15"/>
    <n v="12180"/>
    <s v="East"/>
    <s v="FUR-FU-10000723"/>
    <x v="0"/>
    <x v="5"/>
    <s v="Deflect-o EconoMat Studded, No Bevel Mat for Low Pile Carpeting"/>
    <n v="82.64"/>
    <n v="2"/>
    <n v="0"/>
    <n v="7.4375999999999998"/>
  </r>
  <r>
    <n v="8229"/>
    <s v="CA-2016-123050"/>
    <x v="958"/>
    <d v="2016-04-08T00:00:00"/>
    <x v="0"/>
    <s v="BC-11125"/>
    <s v="Becky Castell"/>
    <x v="2"/>
    <s v="United States"/>
    <x v="21"/>
    <x v="15"/>
    <n v="12180"/>
    <s v="East"/>
    <s v="OFF-ST-10003455"/>
    <x v="1"/>
    <x v="4"/>
    <s v="Tenex File Box, Personal Filing Tote with Lid, Black"/>
    <n v="31.02"/>
    <n v="2"/>
    <n v="0"/>
    <n v="8.0652000000000008"/>
  </r>
  <r>
    <n v="8230"/>
    <s v="CA-2016-123050"/>
    <x v="958"/>
    <d v="2016-04-08T00:00:00"/>
    <x v="0"/>
    <s v="BC-11125"/>
    <s v="Becky Castell"/>
    <x v="2"/>
    <s v="United States"/>
    <x v="21"/>
    <x v="15"/>
    <n v="12180"/>
    <s v="East"/>
    <s v="TEC-AC-10001109"/>
    <x v="2"/>
    <x v="11"/>
    <s v="Logitech Trackman Marble Mouse"/>
    <n v="89.97"/>
    <n v="3"/>
    <n v="0"/>
    <n v="37.787399999999998"/>
  </r>
  <r>
    <n v="8231"/>
    <s v="CA-2016-162355"/>
    <x v="1186"/>
    <d v="2016-07-02T00:00:00"/>
    <x v="0"/>
    <s v="PF-19165"/>
    <s v="Philip Fox"/>
    <x v="0"/>
    <s v="United States"/>
    <x v="406"/>
    <x v="32"/>
    <n v="30328"/>
    <s v="South"/>
    <s v="OFF-AR-10004344"/>
    <x v="1"/>
    <x v="6"/>
    <s v="Bulldog Vacuum Base Pencil Sharpener"/>
    <n v="35.97"/>
    <n v="3"/>
    <n v="0"/>
    <n v="9.7119"/>
  </r>
  <r>
    <n v="8232"/>
    <s v="CA-2016-162355"/>
    <x v="1186"/>
    <d v="2016-07-02T00:00:00"/>
    <x v="0"/>
    <s v="PF-19165"/>
    <s v="Philip Fox"/>
    <x v="0"/>
    <s v="United States"/>
    <x v="406"/>
    <x v="32"/>
    <n v="30328"/>
    <s v="South"/>
    <s v="FUR-BO-10004695"/>
    <x v="0"/>
    <x v="0"/>
    <s v="O'Sullivan 2-Door Barrister Bookcase in Odessa Pine"/>
    <n v="1266.8599999999999"/>
    <n v="7"/>
    <n v="0"/>
    <n v="291.37779999999998"/>
  </r>
  <r>
    <n v="8233"/>
    <s v="CA-2014-158225"/>
    <x v="358"/>
    <d v="2014-09-28T00:00:00"/>
    <x v="1"/>
    <s v="SE-20110"/>
    <s v="Sanjit Engle"/>
    <x v="0"/>
    <s v="United States"/>
    <x v="49"/>
    <x v="1"/>
    <n v="95123"/>
    <s v="West"/>
    <s v="OFF-ST-10000675"/>
    <x v="1"/>
    <x v="4"/>
    <s v="File Shuttle II and Handi-File, Black"/>
    <n v="169.45"/>
    <n v="5"/>
    <n v="0"/>
    <n v="42.362499999999997"/>
  </r>
  <r>
    <n v="8234"/>
    <s v="CA-2014-158225"/>
    <x v="358"/>
    <d v="2014-09-28T00:00:00"/>
    <x v="1"/>
    <s v="SE-20110"/>
    <s v="Sanjit Engle"/>
    <x v="0"/>
    <s v="United States"/>
    <x v="49"/>
    <x v="1"/>
    <n v="95123"/>
    <s v="West"/>
    <s v="OFF-ST-10002301"/>
    <x v="1"/>
    <x v="4"/>
    <s v="Tennsco Commercial Shelving"/>
    <n v="40.68"/>
    <n v="2"/>
    <n v="0"/>
    <n v="0.40679999999999999"/>
  </r>
  <r>
    <n v="8235"/>
    <s v="CA-2017-102204"/>
    <x v="927"/>
    <d v="2017-05-06T00:00:00"/>
    <x v="1"/>
    <s v="CJ-12010"/>
    <s v="Caroline Jumper"/>
    <x v="0"/>
    <s v="United States"/>
    <x v="108"/>
    <x v="2"/>
    <n v="32216"/>
    <s v="South"/>
    <s v="OFF-SU-10001212"/>
    <x v="1"/>
    <x v="14"/>
    <s v="Kleencut Forged Office Shears by Acme United Corporation"/>
    <n v="3.3279999999999998"/>
    <n v="2"/>
    <n v="0.2"/>
    <n v="0.41599999999999998"/>
  </r>
  <r>
    <n v="8236"/>
    <s v="CA-2017-102204"/>
    <x v="927"/>
    <d v="2017-05-06T00:00:00"/>
    <x v="1"/>
    <s v="CJ-12010"/>
    <s v="Caroline Jumper"/>
    <x v="0"/>
    <s v="United States"/>
    <x v="108"/>
    <x v="2"/>
    <n v="32216"/>
    <s v="South"/>
    <s v="FUR-TA-10001889"/>
    <x v="0"/>
    <x v="3"/>
    <s v="Bush Advantage Collection Racetrack Conference Table"/>
    <n v="933.26199999999994"/>
    <n v="4"/>
    <n v="0.45"/>
    <n v="-458.14679999999998"/>
  </r>
  <r>
    <n v="8237"/>
    <s v="CA-2017-102204"/>
    <x v="927"/>
    <d v="2017-05-06T00:00:00"/>
    <x v="1"/>
    <s v="CJ-12010"/>
    <s v="Caroline Jumper"/>
    <x v="0"/>
    <s v="United States"/>
    <x v="108"/>
    <x v="2"/>
    <n v="32216"/>
    <s v="South"/>
    <s v="FUR-CH-10002024"/>
    <x v="0"/>
    <x v="1"/>
    <s v="HON 5400 Series Task Chairs for Big and Tall"/>
    <n v="2803.92"/>
    <n v="5"/>
    <n v="0.2"/>
    <n v="0"/>
  </r>
  <r>
    <n v="8238"/>
    <s v="CA-2017-103065"/>
    <x v="179"/>
    <d v="2017-10-20T00:00:00"/>
    <x v="3"/>
    <s v="PT-19090"/>
    <s v="Pete Takahito"/>
    <x v="0"/>
    <s v="United States"/>
    <x v="108"/>
    <x v="2"/>
    <n v="32216"/>
    <s v="South"/>
    <s v="OFF-ST-10000617"/>
    <x v="1"/>
    <x v="4"/>
    <s v="Woodgrain Magazine Files by Perma"/>
    <n v="4.7679999999999998"/>
    <n v="2"/>
    <n v="0.2"/>
    <n v="-0.77480000000000004"/>
  </r>
  <r>
    <n v="8239"/>
    <s v="CA-2017-103065"/>
    <x v="179"/>
    <d v="2017-10-20T00:00:00"/>
    <x v="3"/>
    <s v="PT-19090"/>
    <s v="Pete Takahito"/>
    <x v="0"/>
    <s v="United States"/>
    <x v="108"/>
    <x v="2"/>
    <n v="32216"/>
    <s v="South"/>
    <s v="OFF-PA-10000380"/>
    <x v="1"/>
    <x v="10"/>
    <s v="REDIFORM Incoming/Outgoing Call Register, 11&quot; X 8 1/2&quot;, 100 Messages"/>
    <n v="6.6719999999999997"/>
    <n v="1"/>
    <n v="0.2"/>
    <n v="2.5019999999999998"/>
  </r>
  <r>
    <n v="8240"/>
    <s v="CA-2017-103065"/>
    <x v="179"/>
    <d v="2017-10-20T00:00:00"/>
    <x v="3"/>
    <s v="PT-19090"/>
    <s v="Pete Takahito"/>
    <x v="0"/>
    <s v="United States"/>
    <x v="108"/>
    <x v="2"/>
    <n v="32216"/>
    <s v="South"/>
    <s v="OFF-AR-10003251"/>
    <x v="1"/>
    <x v="6"/>
    <s v="Prang Drawing Pencil Set"/>
    <n v="4.4480000000000004"/>
    <n v="2"/>
    <n v="0.2"/>
    <n v="1.1120000000000001"/>
  </r>
  <r>
    <n v="8241"/>
    <s v="CA-2017-103065"/>
    <x v="179"/>
    <d v="2017-10-20T00:00:00"/>
    <x v="3"/>
    <s v="PT-19090"/>
    <s v="Pete Takahito"/>
    <x v="0"/>
    <s v="United States"/>
    <x v="108"/>
    <x v="2"/>
    <n v="32216"/>
    <s v="South"/>
    <s v="FUR-FU-10000175"/>
    <x v="0"/>
    <x v="5"/>
    <s v="DAX Wood Document Frame."/>
    <n v="43.936"/>
    <n v="4"/>
    <n v="0.2"/>
    <n v="6.0411999999999999"/>
  </r>
  <r>
    <n v="8242"/>
    <s v="CA-2014-109855"/>
    <x v="416"/>
    <d v="2014-09-05T00:00:00"/>
    <x v="1"/>
    <s v="LH-16900"/>
    <s v="Lena Hernandez"/>
    <x v="0"/>
    <s v="United States"/>
    <x v="20"/>
    <x v="15"/>
    <n v="10009"/>
    <s v="East"/>
    <s v="OFF-BI-10004716"/>
    <x v="1"/>
    <x v="8"/>
    <s v="Wilson Jones Hanging Recycled Pressboard Data Binders"/>
    <n v="23.744"/>
    <n v="2"/>
    <n v="0.2"/>
    <n v="8.3103999999999996"/>
  </r>
  <r>
    <n v="8243"/>
    <s v="CA-2014-109855"/>
    <x v="416"/>
    <d v="2014-09-05T00:00:00"/>
    <x v="1"/>
    <s v="LH-16900"/>
    <s v="Lena Hernandez"/>
    <x v="0"/>
    <s v="United States"/>
    <x v="20"/>
    <x v="15"/>
    <n v="10009"/>
    <s v="East"/>
    <s v="TEC-AC-10002842"/>
    <x v="2"/>
    <x v="11"/>
    <s v="WD My Passport Ultra 2TB Portable External Hard Drive"/>
    <n v="357"/>
    <n v="3"/>
    <n v="0"/>
    <n v="57.12"/>
  </r>
  <r>
    <n v="8244"/>
    <s v="CA-2014-109897"/>
    <x v="1132"/>
    <d v="2014-08-16T00:00:00"/>
    <x v="1"/>
    <s v="BW-11200"/>
    <s v="Ben Wallace"/>
    <x v="0"/>
    <s v="United States"/>
    <x v="8"/>
    <x v="1"/>
    <n v="94122"/>
    <s v="West"/>
    <s v="TEC-PH-10003691"/>
    <x v="2"/>
    <x v="7"/>
    <s v="BlackBerry Q10"/>
    <n v="806.33600000000001"/>
    <n v="8"/>
    <n v="0.2"/>
    <n v="50.396000000000001"/>
  </r>
  <r>
    <n v="8245"/>
    <s v="CA-2014-109897"/>
    <x v="1132"/>
    <d v="2014-08-16T00:00:00"/>
    <x v="1"/>
    <s v="BW-11200"/>
    <s v="Ben Wallace"/>
    <x v="0"/>
    <s v="United States"/>
    <x v="8"/>
    <x v="1"/>
    <n v="94122"/>
    <s v="West"/>
    <s v="FUR-FU-10002878"/>
    <x v="0"/>
    <x v="5"/>
    <s v="Seth Thomas 14&quot; Day/Date Wall Clock"/>
    <n v="85.44"/>
    <n v="3"/>
    <n v="0"/>
    <n v="31.6128"/>
  </r>
  <r>
    <n v="8246"/>
    <s v="US-2014-143581"/>
    <x v="710"/>
    <d v="2014-08-23T00:00:00"/>
    <x v="1"/>
    <s v="BS-11365"/>
    <s v="Bill Shonely"/>
    <x v="1"/>
    <s v="United States"/>
    <x v="38"/>
    <x v="32"/>
    <n v="31907"/>
    <s v="South"/>
    <s v="OFF-ST-10000991"/>
    <x v="1"/>
    <x v="4"/>
    <s v="Space Solutions HD Industrial Steel Shelving."/>
    <n v="344.91"/>
    <n v="3"/>
    <n v="0"/>
    <n v="10.347300000000001"/>
  </r>
  <r>
    <n v="8247"/>
    <s v="CA-2015-129217"/>
    <x v="1187"/>
    <d v="2015-05-10T00:00:00"/>
    <x v="3"/>
    <s v="DP-13390"/>
    <s v="Dennis Pardue"/>
    <x v="2"/>
    <s v="United States"/>
    <x v="34"/>
    <x v="10"/>
    <n v="60505"/>
    <s v="Central"/>
    <s v="OFF-AP-10002439"/>
    <x v="1"/>
    <x v="9"/>
    <s v="Tripp Lite Isotel 8 Ultra 8 Outlet Metal Surge"/>
    <n v="70.97"/>
    <n v="5"/>
    <n v="0.8"/>
    <n v="-191.619"/>
  </r>
  <r>
    <n v="8248"/>
    <s v="CA-2015-129217"/>
    <x v="1187"/>
    <d v="2015-05-10T00:00:00"/>
    <x v="3"/>
    <s v="DP-13390"/>
    <s v="Dennis Pardue"/>
    <x v="2"/>
    <s v="United States"/>
    <x v="34"/>
    <x v="10"/>
    <n v="60505"/>
    <s v="Central"/>
    <s v="OFF-AR-10004602"/>
    <x v="1"/>
    <x v="6"/>
    <s v="Boston KS Multi-Size Manual Pencil Sharpener"/>
    <n v="36.783999999999999"/>
    <n v="2"/>
    <n v="0.2"/>
    <n v="3.6783999999999999"/>
  </r>
  <r>
    <n v="8249"/>
    <s v="CA-2016-133816"/>
    <x v="1120"/>
    <d v="2016-05-13T00:00:00"/>
    <x v="0"/>
    <s v="CS-12400"/>
    <s v="Christopher Schild"/>
    <x v="2"/>
    <s v="United States"/>
    <x v="10"/>
    <x v="9"/>
    <n v="19134"/>
    <s v="East"/>
    <s v="TEC-PH-10001795"/>
    <x v="2"/>
    <x v="7"/>
    <s v="ClearOne CHATAttach 160 - speaker phone"/>
    <n v="743.98800000000006"/>
    <n v="2"/>
    <n v="0.4"/>
    <n v="-123.998"/>
  </r>
  <r>
    <n v="8250"/>
    <s v="CA-2015-140221"/>
    <x v="616"/>
    <d v="2015-03-09T00:00:00"/>
    <x v="0"/>
    <s v="MS-17365"/>
    <s v="Maribeth Schnelling"/>
    <x v="0"/>
    <s v="United States"/>
    <x v="22"/>
    <x v="10"/>
    <n v="60653"/>
    <s v="Central"/>
    <s v="OFF-BI-10002854"/>
    <x v="1"/>
    <x v="8"/>
    <s v="Performers Binder/Pad Holder, Black"/>
    <n v="11.212"/>
    <n v="2"/>
    <n v="0.8"/>
    <n v="-16.818000000000001"/>
  </r>
  <r>
    <n v="8251"/>
    <s v="CA-2015-140221"/>
    <x v="616"/>
    <d v="2015-03-09T00:00:00"/>
    <x v="0"/>
    <s v="MS-17365"/>
    <s v="Maribeth Schnelling"/>
    <x v="0"/>
    <s v="United States"/>
    <x v="22"/>
    <x v="10"/>
    <n v="60653"/>
    <s v="Central"/>
    <s v="FUR-FU-10000023"/>
    <x v="0"/>
    <x v="5"/>
    <s v="Eldon Wave Desk Accessories"/>
    <n v="4.7119999999999997"/>
    <n v="2"/>
    <n v="0.6"/>
    <n v="-1.8848"/>
  </r>
  <r>
    <n v="8252"/>
    <s v="CA-2015-140221"/>
    <x v="616"/>
    <d v="2015-03-09T00:00:00"/>
    <x v="0"/>
    <s v="MS-17365"/>
    <s v="Maribeth Schnelling"/>
    <x v="0"/>
    <s v="United States"/>
    <x v="22"/>
    <x v="10"/>
    <n v="60653"/>
    <s v="Central"/>
    <s v="OFF-AP-10000828"/>
    <x v="1"/>
    <x v="9"/>
    <s v="Avanti 4.4 Cu. Ft. Refrigerator"/>
    <n v="180.98"/>
    <n v="5"/>
    <n v="0.8"/>
    <n v="-470.548"/>
  </r>
  <r>
    <n v="8253"/>
    <s v="CA-2015-140221"/>
    <x v="616"/>
    <d v="2015-03-09T00:00:00"/>
    <x v="0"/>
    <s v="MS-17365"/>
    <s v="Maribeth Schnelling"/>
    <x v="0"/>
    <s v="United States"/>
    <x v="22"/>
    <x v="10"/>
    <n v="60653"/>
    <s v="Central"/>
    <s v="OFF-ST-10000777"/>
    <x v="1"/>
    <x v="4"/>
    <s v="Companion Letter/Legal File, Black"/>
    <n v="60.415999999999997"/>
    <n v="2"/>
    <n v="0.2"/>
    <n v="6.0415999999999999"/>
  </r>
  <r>
    <n v="8254"/>
    <s v="CA-2017-152310"/>
    <x v="801"/>
    <d v="2017-08-19T00:00:00"/>
    <x v="1"/>
    <s v="DK-12895"/>
    <s v="Dana Kaydos"/>
    <x v="0"/>
    <s v="United States"/>
    <x v="4"/>
    <x v="4"/>
    <n v="98103"/>
    <s v="West"/>
    <s v="TEC-CO-10000971"/>
    <x v="2"/>
    <x v="16"/>
    <s v="Hewlett Packard 310 Color Digital Copier"/>
    <n v="299.99"/>
    <n v="1"/>
    <n v="0"/>
    <n v="89.997"/>
  </r>
  <r>
    <n v="8255"/>
    <s v="CA-2017-152310"/>
    <x v="801"/>
    <d v="2017-08-19T00:00:00"/>
    <x v="1"/>
    <s v="DK-12895"/>
    <s v="Dana Kaydos"/>
    <x v="0"/>
    <s v="United States"/>
    <x v="4"/>
    <x v="4"/>
    <n v="98103"/>
    <s v="West"/>
    <s v="OFF-PA-10003134"/>
    <x v="1"/>
    <x v="10"/>
    <s v="Xerox 1937"/>
    <n v="192.16"/>
    <n v="4"/>
    <n v="0"/>
    <n v="92.236800000000002"/>
  </r>
  <r>
    <n v="8256"/>
    <s v="CA-2017-152310"/>
    <x v="801"/>
    <d v="2017-08-19T00:00:00"/>
    <x v="1"/>
    <s v="DK-12895"/>
    <s v="Dana Kaydos"/>
    <x v="0"/>
    <s v="United States"/>
    <x v="4"/>
    <x v="4"/>
    <n v="98103"/>
    <s v="West"/>
    <s v="TEC-PH-10002538"/>
    <x v="2"/>
    <x v="7"/>
    <s v="Grandstream GXP1160 VoIP phone"/>
    <n v="242.624"/>
    <n v="8"/>
    <n v="0.2"/>
    <n v="27.295200000000001"/>
  </r>
  <r>
    <n v="8257"/>
    <s v="CA-2017-152310"/>
    <x v="801"/>
    <d v="2017-08-19T00:00:00"/>
    <x v="1"/>
    <s v="DK-12895"/>
    <s v="Dana Kaydos"/>
    <x v="0"/>
    <s v="United States"/>
    <x v="4"/>
    <x v="4"/>
    <n v="98103"/>
    <s v="West"/>
    <s v="OFF-ST-10001228"/>
    <x v="1"/>
    <x v="4"/>
    <s v="Personal File Boxes with Fold-Down Carry Handle"/>
    <n v="46.74"/>
    <n v="3"/>
    <n v="0"/>
    <n v="11.685"/>
  </r>
  <r>
    <n v="8258"/>
    <s v="CA-2017-152310"/>
    <x v="801"/>
    <d v="2017-08-19T00:00:00"/>
    <x v="1"/>
    <s v="DK-12895"/>
    <s v="Dana Kaydos"/>
    <x v="0"/>
    <s v="United States"/>
    <x v="4"/>
    <x v="4"/>
    <n v="98103"/>
    <s v="West"/>
    <s v="TEC-AC-10000397"/>
    <x v="2"/>
    <x v="11"/>
    <s v="Perixx PERIBOARD-512B, Ergonomic Split Keyboard"/>
    <n v="174.95"/>
    <n v="5"/>
    <n v="0"/>
    <n v="12.246499999999999"/>
  </r>
  <r>
    <n v="8259"/>
    <s v="CA-2017-152310"/>
    <x v="801"/>
    <d v="2017-08-19T00:00:00"/>
    <x v="1"/>
    <s v="DK-12895"/>
    <s v="Dana Kaydos"/>
    <x v="0"/>
    <s v="United States"/>
    <x v="4"/>
    <x v="4"/>
    <n v="98103"/>
    <s v="West"/>
    <s v="OFF-BI-10004308"/>
    <x v="1"/>
    <x v="8"/>
    <s v="Avery Legal 4-Ring Binder"/>
    <n v="100.70399999999999"/>
    <n v="6"/>
    <n v="0.2"/>
    <n v="37.764000000000003"/>
  </r>
  <r>
    <n v="8260"/>
    <s v="CA-2016-118101"/>
    <x v="190"/>
    <d v="2016-06-26T00:00:00"/>
    <x v="3"/>
    <s v="SN-20560"/>
    <s v="Skye Norling"/>
    <x v="2"/>
    <s v="United States"/>
    <x v="43"/>
    <x v="12"/>
    <n v="48066"/>
    <s v="Central"/>
    <s v="OFF-PA-10000357"/>
    <x v="1"/>
    <x v="10"/>
    <s v="White Dual Perf Computer Printout Paper, 2700 Sheets, 1 Part, Heavyweight, 20 lbs., 14 7/8 x 11"/>
    <n v="368.91"/>
    <n v="9"/>
    <n v="0"/>
    <n v="180.76589999999999"/>
  </r>
  <r>
    <n v="8261"/>
    <s v="CA-2016-118101"/>
    <x v="190"/>
    <d v="2016-06-26T00:00:00"/>
    <x v="3"/>
    <s v="SN-20560"/>
    <s v="Skye Norling"/>
    <x v="2"/>
    <s v="United States"/>
    <x v="43"/>
    <x v="12"/>
    <n v="48066"/>
    <s v="Central"/>
    <s v="OFF-BI-10000773"/>
    <x v="1"/>
    <x v="8"/>
    <s v="Insertable Tab Post Binder Dividers"/>
    <n v="8.02"/>
    <n v="1"/>
    <n v="0"/>
    <n v="3.7694000000000001"/>
  </r>
  <r>
    <n v="8262"/>
    <s v="CA-2016-118101"/>
    <x v="190"/>
    <d v="2016-06-26T00:00:00"/>
    <x v="3"/>
    <s v="SN-20560"/>
    <s v="Skye Norling"/>
    <x v="2"/>
    <s v="United States"/>
    <x v="43"/>
    <x v="12"/>
    <n v="48066"/>
    <s v="Central"/>
    <s v="OFF-ST-10001837"/>
    <x v="1"/>
    <x v="4"/>
    <s v="SAFCO Mobile Desk Side File, Wire Frame"/>
    <n v="171.04"/>
    <n v="4"/>
    <n v="0"/>
    <n v="44.470399999999998"/>
  </r>
  <r>
    <n v="8263"/>
    <s v="CA-2016-100307"/>
    <x v="272"/>
    <d v="2016-12-19T00:00:00"/>
    <x v="1"/>
    <s v="TC-21475"/>
    <s v="Tony Chapman"/>
    <x v="2"/>
    <s v="United States"/>
    <x v="115"/>
    <x v="36"/>
    <n v="72701"/>
    <s v="South"/>
    <s v="OFF-PA-10002552"/>
    <x v="1"/>
    <x v="10"/>
    <s v="Xerox 1958"/>
    <n v="19.440000000000001"/>
    <n v="3"/>
    <n v="0"/>
    <n v="9.3312000000000008"/>
  </r>
  <r>
    <n v="8264"/>
    <s v="CA-2015-138457"/>
    <x v="1023"/>
    <d v="2015-09-17T00:00:00"/>
    <x v="1"/>
    <s v="AM-10705"/>
    <s v="Anne McFarland"/>
    <x v="0"/>
    <s v="United States"/>
    <x v="108"/>
    <x v="3"/>
    <n v="28540"/>
    <s v="South"/>
    <s v="OFF-BI-10000014"/>
    <x v="1"/>
    <x v="8"/>
    <s v="Heavy-Duty E-Z-D Binders"/>
    <n v="13.092000000000001"/>
    <n v="4"/>
    <n v="0.7"/>
    <n v="-10.0372"/>
  </r>
  <r>
    <n v="8265"/>
    <s v="CA-2014-131800"/>
    <x v="125"/>
    <d v="2015-01-04T00:00:00"/>
    <x v="1"/>
    <s v="AJ-10960"/>
    <s v="Astrea Jones"/>
    <x v="0"/>
    <s v="United States"/>
    <x v="20"/>
    <x v="15"/>
    <n v="10035"/>
    <s v="East"/>
    <s v="OFF-AP-10004136"/>
    <x v="1"/>
    <x v="9"/>
    <s v="Kensington 6 Outlet SmartSocket Surge Protector"/>
    <n v="122.94"/>
    <n v="3"/>
    <n v="0"/>
    <n v="30.734999999999999"/>
  </r>
  <r>
    <n v="8266"/>
    <s v="CA-2014-131800"/>
    <x v="125"/>
    <d v="2015-01-04T00:00:00"/>
    <x v="1"/>
    <s v="AJ-10960"/>
    <s v="Astrea Jones"/>
    <x v="0"/>
    <s v="United States"/>
    <x v="20"/>
    <x v="15"/>
    <n v="10035"/>
    <s v="East"/>
    <s v="OFF-BI-10003429"/>
    <x v="1"/>
    <x v="8"/>
    <s v="Cardinal HOLDit! Binder Insert Strips,Extra Strips"/>
    <n v="35.448"/>
    <n v="7"/>
    <n v="0.2"/>
    <n v="12.8499"/>
  </r>
  <r>
    <n v="8267"/>
    <s v="CA-2014-118304"/>
    <x v="333"/>
    <d v="2014-05-04T00:00:00"/>
    <x v="1"/>
    <s v="KH-16360"/>
    <s v="Katherine Hughes"/>
    <x v="0"/>
    <s v="United States"/>
    <x v="18"/>
    <x v="13"/>
    <n v="19901"/>
    <s v="East"/>
    <s v="TEC-PH-10000376"/>
    <x v="2"/>
    <x v="7"/>
    <s v="Square Credit Card Reader"/>
    <n v="19.98"/>
    <n v="2"/>
    <n v="0"/>
    <n v="5.1947999999999999"/>
  </r>
  <r>
    <n v="8268"/>
    <s v="CA-2017-121790"/>
    <x v="289"/>
    <d v="2017-02-06T00:00:00"/>
    <x v="1"/>
    <s v="LP-17095"/>
    <s v="Liz Preis"/>
    <x v="0"/>
    <s v="United States"/>
    <x v="34"/>
    <x v="10"/>
    <n v="60505"/>
    <s v="Central"/>
    <s v="FUR-TA-10003469"/>
    <x v="0"/>
    <x v="3"/>
    <s v="Balt Split Level Computer Training Table"/>
    <n v="69.375"/>
    <n v="1"/>
    <n v="0.5"/>
    <n v="-47.174999999999997"/>
  </r>
  <r>
    <n v="8269"/>
    <s v="CA-2017-121790"/>
    <x v="289"/>
    <d v="2017-02-06T00:00:00"/>
    <x v="1"/>
    <s v="LP-17095"/>
    <s v="Liz Preis"/>
    <x v="0"/>
    <s v="United States"/>
    <x v="34"/>
    <x v="10"/>
    <n v="60505"/>
    <s v="Central"/>
    <s v="OFF-SU-10004231"/>
    <x v="1"/>
    <x v="14"/>
    <s v="Acme Tagit Stainless Steel Antibacterial Scissors"/>
    <n v="31.68"/>
    <n v="4"/>
    <n v="0.2"/>
    <n v="2.7719999999999998"/>
  </r>
  <r>
    <n v="8270"/>
    <s v="CA-2017-121790"/>
    <x v="289"/>
    <d v="2017-02-06T00:00:00"/>
    <x v="1"/>
    <s v="LP-17095"/>
    <s v="Liz Preis"/>
    <x v="0"/>
    <s v="United States"/>
    <x v="34"/>
    <x v="10"/>
    <n v="60505"/>
    <s v="Central"/>
    <s v="TEC-PH-10002584"/>
    <x v="2"/>
    <x v="7"/>
    <s v="Samsung Galaxy S4"/>
    <n v="2003.1679999999999"/>
    <n v="4"/>
    <n v="0.2"/>
    <n v="250.39599999999999"/>
  </r>
  <r>
    <n v="8271"/>
    <s v="CA-2017-121790"/>
    <x v="289"/>
    <d v="2017-02-06T00:00:00"/>
    <x v="1"/>
    <s v="LP-17095"/>
    <s v="Liz Preis"/>
    <x v="0"/>
    <s v="United States"/>
    <x v="34"/>
    <x v="10"/>
    <n v="60505"/>
    <s v="Central"/>
    <s v="OFF-AR-10003602"/>
    <x v="1"/>
    <x v="6"/>
    <s v="Quartet Omega Colored Chalk, 12/Pack"/>
    <n v="9.3439999999999994"/>
    <n v="2"/>
    <n v="0.2"/>
    <n v="3.1536"/>
  </r>
  <r>
    <n v="8272"/>
    <s v="CA-2016-169670"/>
    <x v="591"/>
    <d v="2016-12-31T00:00:00"/>
    <x v="1"/>
    <s v="JE-15715"/>
    <s v="Joe Elijah"/>
    <x v="0"/>
    <s v="United States"/>
    <x v="20"/>
    <x v="15"/>
    <n v="10009"/>
    <s v="East"/>
    <s v="FUR-CH-10002331"/>
    <x v="0"/>
    <x v="1"/>
    <s v="Hon 4700 Series Mobuis Mid-Back Task Chairs with Adjustable Arms"/>
    <n v="2563.056"/>
    <n v="8"/>
    <n v="0.1"/>
    <n v="313.26240000000001"/>
  </r>
  <r>
    <n v="8273"/>
    <s v="CA-2016-139549"/>
    <x v="201"/>
    <d v="2016-10-25T00:00:00"/>
    <x v="1"/>
    <s v="MY-18295"/>
    <s v="Muhammed Yedwab"/>
    <x v="1"/>
    <s v="United States"/>
    <x v="485"/>
    <x v="1"/>
    <n v="92020"/>
    <s v="West"/>
    <s v="FUR-CH-10001802"/>
    <x v="0"/>
    <x v="1"/>
    <s v="Hon Every-Day Chair Series Swivel Task Chairs"/>
    <n v="387.13600000000002"/>
    <n v="4"/>
    <n v="0.2"/>
    <n v="4.8391999999999999"/>
  </r>
  <r>
    <n v="8274"/>
    <s v="CA-2015-104059"/>
    <x v="385"/>
    <d v="2015-06-15T00:00:00"/>
    <x v="0"/>
    <s v="FC-14245"/>
    <s v="Frank Carlisle"/>
    <x v="2"/>
    <s v="United States"/>
    <x v="24"/>
    <x v="24"/>
    <n v="45503"/>
    <s v="East"/>
    <s v="OFF-AR-10000634"/>
    <x v="1"/>
    <x v="6"/>
    <s v="Newell 320"/>
    <n v="3.4239999999999999"/>
    <n v="1"/>
    <n v="0.2"/>
    <n v="0.29959999999999998"/>
  </r>
  <r>
    <n v="8275"/>
    <s v="CA-2017-164112"/>
    <x v="160"/>
    <d v="2017-07-04T00:00:00"/>
    <x v="1"/>
    <s v="ND-18460"/>
    <s v="Neil Ducich"/>
    <x v="1"/>
    <s v="United States"/>
    <x v="145"/>
    <x v="15"/>
    <n v="10550"/>
    <s v="East"/>
    <s v="OFF-ST-10002615"/>
    <x v="1"/>
    <x v="4"/>
    <s v="Dual Level, Single-Width Filing Carts"/>
    <n v="1085.42"/>
    <n v="7"/>
    <n v="0"/>
    <n v="282.20920000000001"/>
  </r>
  <r>
    <n v="8276"/>
    <s v="CA-2015-143882"/>
    <x v="153"/>
    <d v="2015-06-30T00:00:00"/>
    <x v="1"/>
    <s v="DB-13360"/>
    <s v="Dennis Bolton"/>
    <x v="2"/>
    <s v="United States"/>
    <x v="80"/>
    <x v="24"/>
    <n v="44107"/>
    <s v="East"/>
    <s v="OFF-PA-10004040"/>
    <x v="1"/>
    <x v="10"/>
    <s v="Universal Premium White Copier/Laser Paper (20Lb. and 87 Bright)"/>
    <n v="43.055999999999997"/>
    <n v="9"/>
    <n v="0.2"/>
    <n v="15.607799999999999"/>
  </r>
  <r>
    <n v="8277"/>
    <s v="US-2016-139262"/>
    <x v="823"/>
    <d v="2016-02-25T00:00:00"/>
    <x v="1"/>
    <s v="LC-16960"/>
    <s v="Lindsay Castell"/>
    <x v="2"/>
    <s v="United States"/>
    <x v="67"/>
    <x v="2"/>
    <n v="33614"/>
    <s v="South"/>
    <s v="OFF-BI-10003727"/>
    <x v="1"/>
    <x v="8"/>
    <s v="Avery Durable Slant Ring Binders With Label Holder"/>
    <n v="3.762"/>
    <n v="3"/>
    <n v="0.7"/>
    <n v="-2.7587999999999999"/>
  </r>
  <r>
    <n v="8278"/>
    <s v="US-2016-139262"/>
    <x v="823"/>
    <d v="2016-02-25T00:00:00"/>
    <x v="1"/>
    <s v="LC-16960"/>
    <s v="Lindsay Castell"/>
    <x v="2"/>
    <s v="United States"/>
    <x v="67"/>
    <x v="2"/>
    <n v="33614"/>
    <s v="South"/>
    <s v="OFF-BI-10002026"/>
    <x v="1"/>
    <x v="8"/>
    <s v="Avery Arch Ring Binders"/>
    <n v="34.86"/>
    <n v="2"/>
    <n v="0.7"/>
    <n v="-26.725999999999999"/>
  </r>
  <r>
    <n v="8279"/>
    <s v="US-2016-139262"/>
    <x v="823"/>
    <d v="2016-02-25T00:00:00"/>
    <x v="1"/>
    <s v="LC-16960"/>
    <s v="Lindsay Castell"/>
    <x v="2"/>
    <s v="United States"/>
    <x v="67"/>
    <x v="2"/>
    <n v="33614"/>
    <s v="South"/>
    <s v="OFF-ST-10001496"/>
    <x v="1"/>
    <x v="4"/>
    <s v="Standard Rollaway File with Lock"/>
    <n v="432.45600000000002"/>
    <n v="3"/>
    <n v="0.2"/>
    <n v="32.434199999999997"/>
  </r>
  <r>
    <n v="8280"/>
    <s v="CA-2017-146192"/>
    <x v="300"/>
    <d v="2017-04-26T00:00:00"/>
    <x v="1"/>
    <s v="BD-11725"/>
    <s v="Bruce Degenhardt"/>
    <x v="0"/>
    <s v="United States"/>
    <x v="38"/>
    <x v="32"/>
    <n v="31907"/>
    <s v="South"/>
    <s v="OFF-ST-10003716"/>
    <x v="1"/>
    <x v="4"/>
    <s v="Tennsco Double-Tier Lockers"/>
    <n v="675.06"/>
    <n v="3"/>
    <n v="0"/>
    <n v="87.757800000000003"/>
  </r>
  <r>
    <n v="8281"/>
    <s v="CA-2017-134810"/>
    <x v="1188"/>
    <d v="2017-05-10T00:00:00"/>
    <x v="2"/>
    <s v="MC-17605"/>
    <s v="Matt Connell"/>
    <x v="1"/>
    <s v="United States"/>
    <x v="108"/>
    <x v="3"/>
    <n v="28540"/>
    <s v="South"/>
    <s v="OFF-EN-10002504"/>
    <x v="1"/>
    <x v="12"/>
    <s v="Tyvek  Top-Opening Peel &amp; Seel Envelopes, Plain White"/>
    <n v="65.231999999999999"/>
    <n v="3"/>
    <n v="0.2"/>
    <n v="22.015799999999999"/>
  </r>
  <r>
    <n v="8282"/>
    <s v="CA-2017-134810"/>
    <x v="1188"/>
    <d v="2017-05-10T00:00:00"/>
    <x v="2"/>
    <s v="MC-17605"/>
    <s v="Matt Connell"/>
    <x v="1"/>
    <s v="United States"/>
    <x v="108"/>
    <x v="3"/>
    <n v="28540"/>
    <s v="South"/>
    <s v="FUR-CH-10001270"/>
    <x v="0"/>
    <x v="1"/>
    <s v="Harbour Creations Steel Folding Chair"/>
    <n v="207"/>
    <n v="3"/>
    <n v="0.2"/>
    <n v="25.875"/>
  </r>
  <r>
    <n v="8283"/>
    <s v="CA-2015-154284"/>
    <x v="379"/>
    <d v="2015-12-26T00:00:00"/>
    <x v="0"/>
    <s v="SZ-20035"/>
    <s v="Sam Zeldin"/>
    <x v="2"/>
    <s v="United States"/>
    <x v="490"/>
    <x v="10"/>
    <n v="60174"/>
    <s v="Central"/>
    <s v="TEC-MA-10004241"/>
    <x v="2"/>
    <x v="15"/>
    <s v="Star Micronics TSP800 TSP847IIU Receipt Printer"/>
    <n v="600.53"/>
    <n v="2"/>
    <n v="0.3"/>
    <n v="137.26400000000001"/>
  </r>
  <r>
    <n v="8284"/>
    <s v="CA-2015-154284"/>
    <x v="379"/>
    <d v="2015-12-26T00:00:00"/>
    <x v="0"/>
    <s v="SZ-20035"/>
    <s v="Sam Zeldin"/>
    <x v="2"/>
    <s v="United States"/>
    <x v="490"/>
    <x v="10"/>
    <n v="60174"/>
    <s v="Central"/>
    <s v="OFF-AR-10001468"/>
    <x v="1"/>
    <x v="6"/>
    <s v="Sanford Prismacolor Professional Thick Lead Art Pencils, 36-Color Set"/>
    <n v="59.904000000000003"/>
    <n v="2"/>
    <n v="0.2"/>
    <n v="14.2272"/>
  </r>
  <r>
    <n v="8285"/>
    <s v="CA-2015-154284"/>
    <x v="379"/>
    <d v="2015-12-26T00:00:00"/>
    <x v="0"/>
    <s v="SZ-20035"/>
    <s v="Sam Zeldin"/>
    <x v="2"/>
    <s v="United States"/>
    <x v="490"/>
    <x v="10"/>
    <n v="60174"/>
    <s v="Central"/>
    <s v="TEC-AC-10003198"/>
    <x v="2"/>
    <x v="11"/>
    <s v="Enermax Acrylux Wireless Keyboard"/>
    <n v="637.44000000000005"/>
    <n v="8"/>
    <n v="0.2"/>
    <n v="135.45599999999999"/>
  </r>
  <r>
    <n v="8286"/>
    <s v="CA-2015-154284"/>
    <x v="379"/>
    <d v="2015-12-26T00:00:00"/>
    <x v="0"/>
    <s v="SZ-20035"/>
    <s v="Sam Zeldin"/>
    <x v="2"/>
    <s v="United States"/>
    <x v="490"/>
    <x v="10"/>
    <n v="60174"/>
    <s v="Central"/>
    <s v="FUR-FU-10003039"/>
    <x v="0"/>
    <x v="5"/>
    <s v="Howard Miller 11-1/2&quot; Diameter Grantwood Wall Clock"/>
    <n v="51.756"/>
    <n v="3"/>
    <n v="0.6"/>
    <n v="-33.641399999999997"/>
  </r>
  <r>
    <n v="8287"/>
    <s v="CA-2014-156244"/>
    <x v="1132"/>
    <d v="2014-08-16T00:00:00"/>
    <x v="1"/>
    <s v="DH-13675"/>
    <s v="Duane Huffman"/>
    <x v="2"/>
    <s v="United States"/>
    <x v="100"/>
    <x v="2"/>
    <n v="33180"/>
    <s v="South"/>
    <s v="OFF-PA-10000295"/>
    <x v="1"/>
    <x v="10"/>
    <s v="Xerox 229"/>
    <n v="31.103999999999999"/>
    <n v="6"/>
    <n v="0.2"/>
    <n v="10.8864"/>
  </r>
  <r>
    <n v="8288"/>
    <s v="CA-2014-156244"/>
    <x v="1132"/>
    <d v="2014-08-16T00:00:00"/>
    <x v="1"/>
    <s v="DH-13675"/>
    <s v="Duane Huffman"/>
    <x v="2"/>
    <s v="United States"/>
    <x v="100"/>
    <x v="2"/>
    <n v="33180"/>
    <s v="South"/>
    <s v="OFF-AR-10004344"/>
    <x v="1"/>
    <x v="6"/>
    <s v="Bulldog Vacuum Base Pencil Sharpener"/>
    <n v="47.96"/>
    <n v="5"/>
    <n v="0.2"/>
    <n v="4.1965000000000003"/>
  </r>
  <r>
    <n v="8289"/>
    <s v="CA-2014-156244"/>
    <x v="1132"/>
    <d v="2014-08-16T00:00:00"/>
    <x v="1"/>
    <s v="DH-13675"/>
    <s v="Duane Huffman"/>
    <x v="2"/>
    <s v="United States"/>
    <x v="100"/>
    <x v="2"/>
    <n v="33180"/>
    <s v="South"/>
    <s v="TEC-AC-10002473"/>
    <x v="2"/>
    <x v="11"/>
    <s v="Maxell 4.7GB DVD-R"/>
    <n v="158.928"/>
    <n v="7"/>
    <n v="0.2"/>
    <n v="41.718600000000002"/>
  </r>
  <r>
    <n v="8290"/>
    <s v="CA-2014-156244"/>
    <x v="1132"/>
    <d v="2014-08-16T00:00:00"/>
    <x v="1"/>
    <s v="DH-13675"/>
    <s v="Duane Huffman"/>
    <x v="2"/>
    <s v="United States"/>
    <x v="100"/>
    <x v="2"/>
    <n v="33180"/>
    <s v="South"/>
    <s v="OFF-AP-10002403"/>
    <x v="1"/>
    <x v="9"/>
    <s v="Acco Smartsocket Color-Coded Six-Outlet AC Adapter Model Surge Protectors"/>
    <n v="211.24799999999999"/>
    <n v="6"/>
    <n v="0.2"/>
    <n v="15.8436"/>
  </r>
  <r>
    <n v="8291"/>
    <s v="CA-2014-156244"/>
    <x v="1132"/>
    <d v="2014-08-16T00:00:00"/>
    <x v="1"/>
    <s v="DH-13675"/>
    <s v="Duane Huffman"/>
    <x v="2"/>
    <s v="United States"/>
    <x v="100"/>
    <x v="2"/>
    <n v="33180"/>
    <s v="South"/>
    <s v="OFF-SU-10000432"/>
    <x v="1"/>
    <x v="14"/>
    <s v="Acco Side-Punched Conventional Columnar Pads"/>
    <n v="5.5519999999999996"/>
    <n v="2"/>
    <n v="0.2"/>
    <n v="-1.0409999999999999"/>
  </r>
  <r>
    <n v="8292"/>
    <s v="CA-2014-156244"/>
    <x v="1132"/>
    <d v="2014-08-16T00:00:00"/>
    <x v="1"/>
    <s v="DH-13675"/>
    <s v="Duane Huffman"/>
    <x v="2"/>
    <s v="United States"/>
    <x v="100"/>
    <x v="2"/>
    <n v="33180"/>
    <s v="South"/>
    <s v="OFF-LA-10000443"/>
    <x v="1"/>
    <x v="2"/>
    <s v="Avery 501"/>
    <n v="2.952"/>
    <n v="1"/>
    <n v="0.2"/>
    <n v="0.99629999999999996"/>
  </r>
  <r>
    <n v="8293"/>
    <s v="CA-2015-106362"/>
    <x v="555"/>
    <d v="2015-12-15T00:00:00"/>
    <x v="1"/>
    <s v="LC-16885"/>
    <s v="Lena Creighton"/>
    <x v="0"/>
    <s v="United States"/>
    <x v="21"/>
    <x v="24"/>
    <n v="45373"/>
    <s v="East"/>
    <s v="OFF-BI-10003166"/>
    <x v="1"/>
    <x v="8"/>
    <s v="GBC Plasticlear Binding Covers"/>
    <n v="10.332000000000001"/>
    <n v="3"/>
    <n v="0.7"/>
    <n v="-7.5768000000000004"/>
  </r>
  <r>
    <n v="8294"/>
    <s v="US-2017-168802"/>
    <x v="132"/>
    <d v="2017-11-07T00:00:00"/>
    <x v="1"/>
    <s v="JO-15145"/>
    <s v="Jack O'Briant"/>
    <x v="1"/>
    <s v="United States"/>
    <x v="4"/>
    <x v="4"/>
    <n v="98103"/>
    <s v="West"/>
    <s v="OFF-BI-10002393"/>
    <x v="1"/>
    <x v="8"/>
    <s v="Binder Posts"/>
    <n v="18.367999999999999"/>
    <n v="4"/>
    <n v="0.2"/>
    <n v="5.9695999999999998"/>
  </r>
  <r>
    <n v="8295"/>
    <s v="US-2017-146906"/>
    <x v="677"/>
    <d v="2017-03-17T00:00:00"/>
    <x v="1"/>
    <s v="MT-17815"/>
    <s v="Meg Tillman"/>
    <x v="0"/>
    <s v="United States"/>
    <x v="20"/>
    <x v="15"/>
    <n v="10011"/>
    <s v="East"/>
    <s v="TEC-PH-10001809"/>
    <x v="2"/>
    <x v="7"/>
    <s v="Panasonic KX T7736-B Digital phone"/>
    <n v="299.89999999999998"/>
    <n v="2"/>
    <n v="0"/>
    <n v="74.974999999999994"/>
  </r>
  <r>
    <n v="8296"/>
    <s v="CA-2016-166380"/>
    <x v="198"/>
    <d v="2016-06-03T00:00:00"/>
    <x v="1"/>
    <s v="EB-13750"/>
    <s v="Edward Becker"/>
    <x v="1"/>
    <s v="United States"/>
    <x v="81"/>
    <x v="17"/>
    <n v="22204"/>
    <s v="South"/>
    <s v="OFF-EN-10002600"/>
    <x v="1"/>
    <x v="12"/>
    <s v="Redi-Strip #10 Envelopes, 4 1/8 x 9 1/2"/>
    <n v="26.55"/>
    <n v="9"/>
    <n v="0"/>
    <n v="12.744"/>
  </r>
  <r>
    <n v="8297"/>
    <s v="CA-2016-166380"/>
    <x v="198"/>
    <d v="2016-06-03T00:00:00"/>
    <x v="1"/>
    <s v="EB-13750"/>
    <s v="Edward Becker"/>
    <x v="1"/>
    <s v="United States"/>
    <x v="81"/>
    <x v="17"/>
    <n v="22204"/>
    <s v="South"/>
    <s v="TEC-AC-10000109"/>
    <x v="2"/>
    <x v="11"/>
    <s v="Sony Micro Vault Click 16 GB USB 2.0 Flash Drive"/>
    <n v="111.98"/>
    <n v="2"/>
    <n v="0"/>
    <n v="26.8752"/>
  </r>
  <r>
    <n v="8298"/>
    <s v="US-2015-158911"/>
    <x v="761"/>
    <d v="2015-07-11T00:00:00"/>
    <x v="1"/>
    <s v="RS-19765"/>
    <s v="Roland Schwarz"/>
    <x v="1"/>
    <s v="United States"/>
    <x v="35"/>
    <x v="3"/>
    <n v="28205"/>
    <s v="South"/>
    <s v="FUR-FU-10003829"/>
    <x v="0"/>
    <x v="5"/>
    <s v="Stackable Trays"/>
    <n v="4.9279999999999999"/>
    <n v="2"/>
    <n v="0.2"/>
    <n v="0.73919999999999997"/>
  </r>
  <r>
    <n v="8299"/>
    <s v="US-2015-158911"/>
    <x v="761"/>
    <d v="2015-07-11T00:00:00"/>
    <x v="1"/>
    <s v="RS-19765"/>
    <s v="Roland Schwarz"/>
    <x v="1"/>
    <s v="United States"/>
    <x v="35"/>
    <x v="3"/>
    <n v="28205"/>
    <s v="South"/>
    <s v="OFF-LA-10003223"/>
    <x v="1"/>
    <x v="2"/>
    <s v="Avery 508"/>
    <n v="11.784000000000001"/>
    <n v="3"/>
    <n v="0.2"/>
    <n v="4.2717000000000001"/>
  </r>
  <r>
    <n v="8300"/>
    <s v="US-2014-103338"/>
    <x v="518"/>
    <d v="2014-03-15T00:00:00"/>
    <x v="1"/>
    <s v="RB-19435"/>
    <s v="Richard Bierner"/>
    <x v="0"/>
    <s v="United States"/>
    <x v="43"/>
    <x v="1"/>
    <n v="95661"/>
    <s v="West"/>
    <s v="OFF-AR-10001770"/>
    <x v="1"/>
    <x v="6"/>
    <s v="Economy #2 Pencils"/>
    <n v="7.98"/>
    <n v="3"/>
    <n v="0"/>
    <n v="2.0748000000000002"/>
  </r>
  <r>
    <n v="8301"/>
    <s v="CA-2015-109169"/>
    <x v="704"/>
    <d v="2015-04-24T00:00:00"/>
    <x v="1"/>
    <s v="OT-18730"/>
    <s v="Olvera Toch"/>
    <x v="0"/>
    <s v="United States"/>
    <x v="66"/>
    <x v="12"/>
    <n v="48234"/>
    <s v="Central"/>
    <s v="OFF-EN-10003296"/>
    <x v="1"/>
    <x v="12"/>
    <s v="Tyvek Side-Opening Peel &amp; Seel Expanding Envelopes"/>
    <n v="180.96"/>
    <n v="2"/>
    <n v="0"/>
    <n v="81.432000000000002"/>
  </r>
  <r>
    <n v="8302"/>
    <s v="US-2017-167318"/>
    <x v="1189"/>
    <d v="2017-08-01T00:00:00"/>
    <x v="1"/>
    <s v="GZ-14545"/>
    <s v="George Zrebassa"/>
    <x v="1"/>
    <s v="United States"/>
    <x v="1"/>
    <x v="1"/>
    <n v="90036"/>
    <s v="West"/>
    <s v="TEC-AC-10003870"/>
    <x v="2"/>
    <x v="11"/>
    <s v="Logitech Z-906 Speaker sys - home theater - 5.1-CH"/>
    <n v="1649.95"/>
    <n v="5"/>
    <n v="0"/>
    <n v="659.98"/>
  </r>
  <r>
    <n v="8303"/>
    <s v="US-2017-167318"/>
    <x v="1189"/>
    <d v="2017-08-01T00:00:00"/>
    <x v="1"/>
    <s v="GZ-14545"/>
    <s v="George Zrebassa"/>
    <x v="1"/>
    <s v="United States"/>
    <x v="1"/>
    <x v="1"/>
    <n v="90036"/>
    <s v="West"/>
    <s v="FUR-CH-10000665"/>
    <x v="0"/>
    <x v="1"/>
    <s v="Global Airflow Leather Mesh Back Chair, Black"/>
    <n v="362.35199999999998"/>
    <n v="3"/>
    <n v="0.2"/>
    <n v="45.293999999999997"/>
  </r>
  <r>
    <n v="8304"/>
    <s v="US-2014-120313"/>
    <x v="656"/>
    <d v="2014-11-02T00:00:00"/>
    <x v="0"/>
    <s v="NL-18310"/>
    <s v="Nancy Lomonaco"/>
    <x v="2"/>
    <s v="United States"/>
    <x v="8"/>
    <x v="1"/>
    <n v="94110"/>
    <s v="West"/>
    <s v="TEC-PH-10003092"/>
    <x v="2"/>
    <x v="7"/>
    <s v="Motorola L804"/>
    <n v="73.584000000000003"/>
    <n v="2"/>
    <n v="0.2"/>
    <n v="8.2782"/>
  </r>
  <r>
    <n v="8305"/>
    <s v="CA-2017-135419"/>
    <x v="132"/>
    <d v="2017-11-09T00:00:00"/>
    <x v="1"/>
    <s v="BG-11740"/>
    <s v="Bruce Geld"/>
    <x v="0"/>
    <s v="United States"/>
    <x v="329"/>
    <x v="1"/>
    <n v="93309"/>
    <s v="West"/>
    <s v="FUR-TA-10001086"/>
    <x v="0"/>
    <x v="3"/>
    <s v="SAFCO PlanMaster Boards, 60w x 37-1/2d, White Melamine"/>
    <n v="486.36799999999999"/>
    <n v="4"/>
    <n v="0.2"/>
    <n v="36.477600000000002"/>
  </r>
  <r>
    <n v="8306"/>
    <s v="CA-2016-128671"/>
    <x v="1190"/>
    <d v="2016-08-16T00:00:00"/>
    <x v="1"/>
    <s v="MT-18070"/>
    <s v="Michelle Tran"/>
    <x v="2"/>
    <s v="United States"/>
    <x v="251"/>
    <x v="26"/>
    <n v="74133"/>
    <s v="Central"/>
    <s v="OFF-PA-10001870"/>
    <x v="1"/>
    <x v="10"/>
    <s v="Xerox 202"/>
    <n v="32.4"/>
    <n v="5"/>
    <n v="0"/>
    <n v="15.552"/>
  </r>
  <r>
    <n v="8307"/>
    <s v="CA-2016-128671"/>
    <x v="1190"/>
    <d v="2016-08-16T00:00:00"/>
    <x v="1"/>
    <s v="MT-18070"/>
    <s v="Michelle Tran"/>
    <x v="2"/>
    <s v="United States"/>
    <x v="251"/>
    <x v="26"/>
    <n v="74133"/>
    <s v="Central"/>
    <s v="OFF-BI-10003305"/>
    <x v="1"/>
    <x v="8"/>
    <s v="Avery Hanging File Binders"/>
    <n v="41.86"/>
    <n v="7"/>
    <n v="0"/>
    <n v="19.255600000000001"/>
  </r>
  <r>
    <n v="8308"/>
    <s v="CA-2016-128671"/>
    <x v="1190"/>
    <d v="2016-08-16T00:00:00"/>
    <x v="1"/>
    <s v="MT-18070"/>
    <s v="Michelle Tran"/>
    <x v="2"/>
    <s v="United States"/>
    <x v="251"/>
    <x v="26"/>
    <n v="74133"/>
    <s v="Central"/>
    <s v="OFF-BI-10003007"/>
    <x v="1"/>
    <x v="8"/>
    <s v="Premium Transparent Presentation Covers, No Pattern/Clear, 8 1/2&quot; x 11&quot;"/>
    <n v="77.56"/>
    <n v="2"/>
    <n v="0"/>
    <n v="35.677599999999998"/>
  </r>
  <r>
    <n v="8309"/>
    <s v="CA-2016-149335"/>
    <x v="197"/>
    <d v="2016-07-25T00:00:00"/>
    <x v="3"/>
    <s v="BC-11125"/>
    <s v="Becky Castell"/>
    <x v="2"/>
    <s v="United States"/>
    <x v="8"/>
    <x v="1"/>
    <n v="94122"/>
    <s v="West"/>
    <s v="OFF-AR-10001419"/>
    <x v="1"/>
    <x v="6"/>
    <s v="Newell 325"/>
    <n v="37.17"/>
    <n v="9"/>
    <n v="0"/>
    <n v="11.151"/>
  </r>
  <r>
    <n v="8310"/>
    <s v="CA-2014-168312"/>
    <x v="72"/>
    <d v="2014-03-07T00:00:00"/>
    <x v="1"/>
    <s v="GW-14605"/>
    <s v="Giulietta Weimer"/>
    <x v="0"/>
    <s v="United States"/>
    <x v="12"/>
    <x v="5"/>
    <n v="77036"/>
    <s v="Central"/>
    <s v="OFF-ST-10003692"/>
    <x v="1"/>
    <x v="4"/>
    <s v="Recycled Steel Personal File for Hanging File Folders"/>
    <n v="137.352"/>
    <n v="3"/>
    <n v="0.2"/>
    <n v="8.5845000000000002"/>
  </r>
  <r>
    <n v="8311"/>
    <s v="CA-2014-168312"/>
    <x v="72"/>
    <d v="2014-03-07T00:00:00"/>
    <x v="1"/>
    <s v="GW-14605"/>
    <s v="Giulietta Weimer"/>
    <x v="0"/>
    <s v="United States"/>
    <x v="12"/>
    <x v="5"/>
    <n v="77036"/>
    <s v="Central"/>
    <s v="FUR-TA-10001866"/>
    <x v="0"/>
    <x v="3"/>
    <s v="Bevis Round Conference Room Tables and Bases"/>
    <n v="376.50900000000001"/>
    <n v="3"/>
    <n v="0.3"/>
    <n v="-43.029600000000002"/>
  </r>
  <r>
    <n v="8312"/>
    <s v="US-2017-105935"/>
    <x v="795"/>
    <d v="2017-01-31T00:00:00"/>
    <x v="1"/>
    <s v="BD-11500"/>
    <s v="Bradley Drucker"/>
    <x v="0"/>
    <s v="United States"/>
    <x v="38"/>
    <x v="32"/>
    <n v="31907"/>
    <s v="South"/>
    <s v="FUR-FU-10002157"/>
    <x v="0"/>
    <x v="5"/>
    <s v="Artistic Insta-Plaque"/>
    <n v="62.72"/>
    <n v="4"/>
    <n v="0"/>
    <n v="24.460799999999999"/>
  </r>
  <r>
    <n v="8313"/>
    <s v="US-2017-105935"/>
    <x v="795"/>
    <d v="2017-01-31T00:00:00"/>
    <x v="1"/>
    <s v="BD-11500"/>
    <s v="Bradley Drucker"/>
    <x v="0"/>
    <s v="United States"/>
    <x v="38"/>
    <x v="32"/>
    <n v="31907"/>
    <s v="South"/>
    <s v="TEC-PH-10001459"/>
    <x v="2"/>
    <x v="7"/>
    <s v="Samsung Galaxy Mega 6.3"/>
    <n v="2939.93"/>
    <n v="7"/>
    <n v="0"/>
    <n v="764.3818"/>
  </r>
  <r>
    <n v="8314"/>
    <s v="CA-2014-161508"/>
    <x v="136"/>
    <d v="2014-07-16T00:00:00"/>
    <x v="1"/>
    <s v="PV-18985"/>
    <s v="Paul Van Hugh"/>
    <x v="2"/>
    <s v="United States"/>
    <x v="425"/>
    <x v="5"/>
    <n v="77573"/>
    <s v="Central"/>
    <s v="FUR-CH-10002126"/>
    <x v="0"/>
    <x v="1"/>
    <s v="Hon Deluxe Fabric Upholstered Stacking Chairs"/>
    <n v="512.35799999999995"/>
    <n v="3"/>
    <n v="0.3"/>
    <n v="-14.6388"/>
  </r>
  <r>
    <n v="8315"/>
    <s v="CA-2014-161508"/>
    <x v="136"/>
    <d v="2014-07-16T00:00:00"/>
    <x v="1"/>
    <s v="PV-18985"/>
    <s v="Paul Van Hugh"/>
    <x v="2"/>
    <s v="United States"/>
    <x v="425"/>
    <x v="5"/>
    <n v="77573"/>
    <s v="Central"/>
    <s v="OFF-FA-10001561"/>
    <x v="1"/>
    <x v="13"/>
    <s v="Stockwell Push Pins"/>
    <n v="3.488"/>
    <n v="2"/>
    <n v="0.2"/>
    <n v="0.56679999999999997"/>
  </r>
  <r>
    <n v="8316"/>
    <s v="CA-2014-161508"/>
    <x v="136"/>
    <d v="2014-07-16T00:00:00"/>
    <x v="1"/>
    <s v="PV-18985"/>
    <s v="Paul Van Hugh"/>
    <x v="2"/>
    <s v="United States"/>
    <x v="425"/>
    <x v="5"/>
    <n v="77573"/>
    <s v="Central"/>
    <s v="OFF-AR-10003158"/>
    <x v="1"/>
    <x v="6"/>
    <s v="Fluorescent Highlighters by Dixon"/>
    <n v="22.288"/>
    <n v="7"/>
    <n v="0.2"/>
    <n v="3.9003999999999999"/>
  </r>
  <r>
    <n v="8317"/>
    <s v="CA-2014-161508"/>
    <x v="136"/>
    <d v="2014-07-16T00:00:00"/>
    <x v="1"/>
    <s v="PV-18985"/>
    <s v="Paul Van Hugh"/>
    <x v="2"/>
    <s v="United States"/>
    <x v="425"/>
    <x v="5"/>
    <n v="77573"/>
    <s v="Central"/>
    <s v="OFF-PA-10001804"/>
    <x v="1"/>
    <x v="10"/>
    <s v="Xerox 195"/>
    <n v="16.032"/>
    <n v="3"/>
    <n v="0.2"/>
    <n v="5.6112000000000002"/>
  </r>
  <r>
    <n v="8318"/>
    <s v="CA-2017-130904"/>
    <x v="645"/>
    <d v="2017-04-16T00:00:00"/>
    <x v="1"/>
    <s v="HM-14980"/>
    <s v="Henry MacAllister"/>
    <x v="0"/>
    <s v="United States"/>
    <x v="140"/>
    <x v="3"/>
    <n v="27217"/>
    <s v="South"/>
    <s v="OFF-AR-10000422"/>
    <x v="1"/>
    <x v="6"/>
    <s v="Pencil and Crayon Sharpener"/>
    <n v="1.752"/>
    <n v="1"/>
    <n v="0.2"/>
    <n v="0.15329999999999999"/>
  </r>
  <r>
    <n v="8319"/>
    <s v="CA-2017-130904"/>
    <x v="645"/>
    <d v="2017-04-16T00:00:00"/>
    <x v="1"/>
    <s v="HM-14980"/>
    <s v="Henry MacAllister"/>
    <x v="0"/>
    <s v="United States"/>
    <x v="140"/>
    <x v="3"/>
    <n v="27217"/>
    <s v="South"/>
    <s v="OFF-AR-10000127"/>
    <x v="1"/>
    <x v="6"/>
    <s v="Newell 321"/>
    <n v="20.992000000000001"/>
    <n v="8"/>
    <n v="0.2"/>
    <n v="2.3616000000000001"/>
  </r>
  <r>
    <n v="8320"/>
    <s v="CA-2017-133620"/>
    <x v="38"/>
    <d v="2017-11-18T00:00:00"/>
    <x v="1"/>
    <s v="EM-14065"/>
    <s v="Erin Mull"/>
    <x v="0"/>
    <s v="United States"/>
    <x v="20"/>
    <x v="15"/>
    <n v="10009"/>
    <s v="East"/>
    <s v="OFF-ST-10004634"/>
    <x v="1"/>
    <x v="4"/>
    <s v="Personal Folder Holder, Ebony"/>
    <n v="11.21"/>
    <n v="1"/>
    <n v="0"/>
    <n v="3.363"/>
  </r>
  <r>
    <n v="8321"/>
    <s v="CA-2015-142937"/>
    <x v="901"/>
    <d v="2015-12-06T00:00:00"/>
    <x v="2"/>
    <s v="SF-20065"/>
    <s v="Sandra Flanagan"/>
    <x v="0"/>
    <s v="United States"/>
    <x v="61"/>
    <x v="5"/>
    <n v="75220"/>
    <s v="Central"/>
    <s v="OFF-AR-10003582"/>
    <x v="1"/>
    <x v="6"/>
    <s v="Boston Electric Pencil Sharpener, Model 1818, Charcoal Black"/>
    <n v="45.04"/>
    <n v="2"/>
    <n v="0.2"/>
    <n v="4.5039999999999996"/>
  </r>
  <r>
    <n v="8322"/>
    <s v="US-2016-149790"/>
    <x v="182"/>
    <d v="2016-10-01T00:00:00"/>
    <x v="1"/>
    <s v="SC-20380"/>
    <s v="Shahid Collister"/>
    <x v="0"/>
    <s v="United States"/>
    <x v="12"/>
    <x v="5"/>
    <n v="77095"/>
    <s v="Central"/>
    <s v="OFF-BI-10002026"/>
    <x v="1"/>
    <x v="8"/>
    <s v="Ibico Recycled Linen-Style Covers"/>
    <n v="15.624000000000001"/>
    <n v="2"/>
    <n v="0.8"/>
    <n v="-24.9984"/>
  </r>
  <r>
    <n v="8323"/>
    <s v="CA-2016-130778"/>
    <x v="258"/>
    <d v="2016-11-25T00:00:00"/>
    <x v="1"/>
    <s v="ND-18370"/>
    <s v="Natalie DeCherney"/>
    <x v="0"/>
    <s v="United States"/>
    <x v="85"/>
    <x v="15"/>
    <n v="11561"/>
    <s v="East"/>
    <s v="OFF-AP-10000595"/>
    <x v="1"/>
    <x v="9"/>
    <s v="Disposable Triple-Filter Dust Bags"/>
    <n v="8.74"/>
    <n v="2"/>
    <n v="0"/>
    <n v="2.2724000000000002"/>
  </r>
  <r>
    <n v="8324"/>
    <s v="CA-2016-130778"/>
    <x v="258"/>
    <d v="2016-11-25T00:00:00"/>
    <x v="1"/>
    <s v="ND-18370"/>
    <s v="Natalie DeCherney"/>
    <x v="0"/>
    <s v="United States"/>
    <x v="85"/>
    <x v="15"/>
    <n v="11561"/>
    <s v="East"/>
    <s v="OFF-PA-10001509"/>
    <x v="1"/>
    <x v="10"/>
    <s v="Recycled Desk Saver Line &quot;While You Were Out&quot; Book, 5 1/2&quot; X 4&quot;"/>
    <n v="44.75"/>
    <n v="5"/>
    <n v="0"/>
    <n v="20.585000000000001"/>
  </r>
  <r>
    <n v="8325"/>
    <s v="CA-2017-144456"/>
    <x v="565"/>
    <d v="2017-09-09T00:00:00"/>
    <x v="2"/>
    <s v="FC-14245"/>
    <s v="Frank Carlisle"/>
    <x v="2"/>
    <s v="United States"/>
    <x v="146"/>
    <x v="2"/>
    <n v="33012"/>
    <s v="South"/>
    <s v="OFF-ST-10001321"/>
    <x v="1"/>
    <x v="4"/>
    <s v="Decoflex Hanging Personal Folder File, Blue"/>
    <n v="61.68"/>
    <n v="5"/>
    <n v="0.2"/>
    <n v="5.3970000000000002"/>
  </r>
  <r>
    <n v="8326"/>
    <s v="CA-2017-144456"/>
    <x v="565"/>
    <d v="2017-09-09T00:00:00"/>
    <x v="2"/>
    <s v="FC-14245"/>
    <s v="Frank Carlisle"/>
    <x v="2"/>
    <s v="United States"/>
    <x v="146"/>
    <x v="2"/>
    <n v="33012"/>
    <s v="South"/>
    <s v="TEC-PH-10001750"/>
    <x v="2"/>
    <x v="7"/>
    <s v="Samsung Rugby III"/>
    <n v="158.376"/>
    <n v="3"/>
    <n v="0.2"/>
    <n v="13.857900000000001"/>
  </r>
  <r>
    <n v="8327"/>
    <s v="CA-2017-103478"/>
    <x v="246"/>
    <d v="2017-07-24T00:00:00"/>
    <x v="0"/>
    <s v="KL-16555"/>
    <s v="Kelly Lampkin"/>
    <x v="1"/>
    <s v="United States"/>
    <x v="34"/>
    <x v="10"/>
    <n v="60505"/>
    <s v="Central"/>
    <s v="OFF-BI-10001890"/>
    <x v="1"/>
    <x v="8"/>
    <s v="Avery Poly Binder Pockets"/>
    <n v="2.8639999999999999"/>
    <n v="4"/>
    <n v="0.8"/>
    <n v="-4.5823999999999998"/>
  </r>
  <r>
    <n v="8328"/>
    <s v="CA-2017-103478"/>
    <x v="246"/>
    <d v="2017-07-24T00:00:00"/>
    <x v="0"/>
    <s v="KL-16555"/>
    <s v="Kelly Lampkin"/>
    <x v="1"/>
    <s v="United States"/>
    <x v="34"/>
    <x v="10"/>
    <n v="60505"/>
    <s v="Central"/>
    <s v="OFF-BI-10004224"/>
    <x v="1"/>
    <x v="8"/>
    <s v="Catalog Binders with Expanding Posts"/>
    <n v="94.191999999999993"/>
    <n v="7"/>
    <n v="0.8"/>
    <n v="-164.83600000000001"/>
  </r>
  <r>
    <n v="8329"/>
    <s v="CA-2017-118577"/>
    <x v="833"/>
    <d v="2017-10-11T00:00:00"/>
    <x v="1"/>
    <s v="XP-21865"/>
    <s v="Xylona Preis"/>
    <x v="0"/>
    <s v="United States"/>
    <x v="78"/>
    <x v="30"/>
    <n v="7109"/>
    <s v="East"/>
    <s v="OFF-PA-10001357"/>
    <x v="1"/>
    <x v="10"/>
    <s v="Xerox 1886"/>
    <n v="143.69999999999999"/>
    <n v="3"/>
    <n v="0"/>
    <n v="68.975999999999999"/>
  </r>
  <r>
    <n v="8330"/>
    <s v="CA-2017-118577"/>
    <x v="833"/>
    <d v="2017-10-11T00:00:00"/>
    <x v="1"/>
    <s v="XP-21865"/>
    <s v="Xylona Preis"/>
    <x v="0"/>
    <s v="United States"/>
    <x v="78"/>
    <x v="30"/>
    <n v="7109"/>
    <s v="East"/>
    <s v="OFF-PA-10004888"/>
    <x v="1"/>
    <x v="10"/>
    <s v="Xerox 217"/>
    <n v="6.48"/>
    <n v="1"/>
    <n v="0"/>
    <n v="3.1103999999999998"/>
  </r>
  <r>
    <n v="8331"/>
    <s v="CA-2017-113572"/>
    <x v="659"/>
    <d v="2017-11-11T00:00:00"/>
    <x v="1"/>
    <s v="FP-14320"/>
    <s v="Frank Preis"/>
    <x v="0"/>
    <s v="United States"/>
    <x v="20"/>
    <x v="15"/>
    <n v="10024"/>
    <s v="East"/>
    <s v="TEC-AC-10002370"/>
    <x v="2"/>
    <x v="11"/>
    <s v="Maxell CD-R Discs"/>
    <n v="7.88"/>
    <n v="4"/>
    <n v="0"/>
    <n v="2.5215999999999998"/>
  </r>
  <r>
    <n v="8332"/>
    <s v="CA-2016-153269"/>
    <x v="1185"/>
    <d v="2016-03-12T00:00:00"/>
    <x v="2"/>
    <s v="PS-18760"/>
    <s v="Pamela Stobb"/>
    <x v="0"/>
    <s v="United States"/>
    <x v="504"/>
    <x v="31"/>
    <n v="1810"/>
    <s v="East"/>
    <s v="OFF-ST-10004634"/>
    <x v="1"/>
    <x v="4"/>
    <s v="Personal Folder Holder, Ebony"/>
    <n v="11.21"/>
    <n v="1"/>
    <n v="0"/>
    <n v="3.363"/>
  </r>
  <r>
    <n v="8333"/>
    <s v="CA-2016-153269"/>
    <x v="1185"/>
    <d v="2016-03-12T00:00:00"/>
    <x v="2"/>
    <s v="PS-18760"/>
    <s v="Pamela Stobb"/>
    <x v="0"/>
    <s v="United States"/>
    <x v="504"/>
    <x v="31"/>
    <n v="1810"/>
    <s v="East"/>
    <s v="FUR-CH-10002647"/>
    <x v="0"/>
    <x v="1"/>
    <s v="Situations Contoured Folding Chairs, 4/Set"/>
    <n v="354.9"/>
    <n v="5"/>
    <n v="0"/>
    <n v="88.724999999999994"/>
  </r>
  <r>
    <n v="8334"/>
    <s v="CA-2016-153269"/>
    <x v="1185"/>
    <d v="2016-03-12T00:00:00"/>
    <x v="2"/>
    <s v="PS-18760"/>
    <s v="Pamela Stobb"/>
    <x v="0"/>
    <s v="United States"/>
    <x v="504"/>
    <x v="31"/>
    <n v="1810"/>
    <s v="East"/>
    <s v="OFF-PA-10001801"/>
    <x v="1"/>
    <x v="10"/>
    <s v="Xerox 193"/>
    <n v="17.940000000000001"/>
    <n v="3"/>
    <n v="0"/>
    <n v="8.7905999999999995"/>
  </r>
  <r>
    <n v="8335"/>
    <s v="CA-2016-153269"/>
    <x v="1185"/>
    <d v="2016-03-12T00:00:00"/>
    <x v="2"/>
    <s v="PS-18760"/>
    <s v="Pamela Stobb"/>
    <x v="0"/>
    <s v="United States"/>
    <x v="504"/>
    <x v="31"/>
    <n v="1810"/>
    <s v="East"/>
    <s v="OFF-BI-10004632"/>
    <x v="1"/>
    <x v="8"/>
    <s v="GBC Binding covers"/>
    <n v="51.8"/>
    <n v="4"/>
    <n v="0"/>
    <n v="23.31"/>
  </r>
  <r>
    <n v="8336"/>
    <s v="CA-2017-161655"/>
    <x v="726"/>
    <d v="2017-05-18T00:00:00"/>
    <x v="0"/>
    <s v="CW-11905"/>
    <s v="Carl Weiss"/>
    <x v="2"/>
    <s v="United States"/>
    <x v="46"/>
    <x v="13"/>
    <n v="19711"/>
    <s v="East"/>
    <s v="OFF-BI-10002082"/>
    <x v="1"/>
    <x v="8"/>
    <s v="GBC Twin Loop Wire Binding Elements"/>
    <n v="299.52"/>
    <n v="9"/>
    <n v="0"/>
    <n v="149.76"/>
  </r>
  <r>
    <n v="8337"/>
    <s v="CA-2016-101469"/>
    <x v="415"/>
    <d v="2016-07-08T00:00:00"/>
    <x v="1"/>
    <s v="KH-16360"/>
    <s v="Katherine Hughes"/>
    <x v="0"/>
    <s v="United States"/>
    <x v="81"/>
    <x v="17"/>
    <n v="22204"/>
    <s v="South"/>
    <s v="OFF-AR-10003986"/>
    <x v="1"/>
    <x v="6"/>
    <s v="Avery Hi-Liter Pen Style Six-Color Fluorescent Set"/>
    <n v="7.7"/>
    <n v="2"/>
    <n v="0"/>
    <n v="3.157"/>
  </r>
  <r>
    <n v="8338"/>
    <s v="CA-2014-153087"/>
    <x v="422"/>
    <d v="2015-01-03T00:00:00"/>
    <x v="1"/>
    <s v="TC-20980"/>
    <s v="Tamara Chand"/>
    <x v="1"/>
    <s v="United States"/>
    <x v="27"/>
    <x v="19"/>
    <n v="35601"/>
    <s v="South"/>
    <s v="OFF-PA-10001243"/>
    <x v="1"/>
    <x v="10"/>
    <s v="Xerox 1983"/>
    <n v="23.92"/>
    <n v="4"/>
    <n v="0"/>
    <n v="11.720800000000001"/>
  </r>
  <r>
    <n v="8339"/>
    <s v="CA-2014-153087"/>
    <x v="422"/>
    <d v="2015-01-03T00:00:00"/>
    <x v="1"/>
    <s v="TC-20980"/>
    <s v="Tamara Chand"/>
    <x v="1"/>
    <s v="United States"/>
    <x v="27"/>
    <x v="19"/>
    <n v="35601"/>
    <s v="South"/>
    <s v="TEC-AC-10003198"/>
    <x v="2"/>
    <x v="11"/>
    <s v="Enermax Acrylux Wireless Keyboard"/>
    <n v="498"/>
    <n v="5"/>
    <n v="0"/>
    <n v="184.26"/>
  </r>
  <r>
    <n v="8340"/>
    <s v="CA-2017-135076"/>
    <x v="669"/>
    <d v="2017-04-17T00:00:00"/>
    <x v="1"/>
    <s v="YS-21880"/>
    <s v="Yana Sorensen"/>
    <x v="1"/>
    <s v="United States"/>
    <x v="86"/>
    <x v="1"/>
    <n v="92345"/>
    <s v="West"/>
    <s v="FUR-CH-10003774"/>
    <x v="0"/>
    <x v="1"/>
    <s v="Global Wood Trimmed Manager's Task Chair, Khaki"/>
    <n v="436.70400000000001"/>
    <n v="6"/>
    <n v="0.2"/>
    <n v="-38.211599999999997"/>
  </r>
  <r>
    <n v="8341"/>
    <s v="CA-2014-161634"/>
    <x v="687"/>
    <d v="2014-11-20T00:00:00"/>
    <x v="1"/>
    <s v="CC-12220"/>
    <s v="Chris Cortes"/>
    <x v="0"/>
    <s v="United States"/>
    <x v="269"/>
    <x v="17"/>
    <n v="23320"/>
    <s v="South"/>
    <s v="OFF-PA-10002262"/>
    <x v="1"/>
    <x v="10"/>
    <s v="Xerox 192"/>
    <n v="32.4"/>
    <n v="5"/>
    <n v="0"/>
    <n v="15.552"/>
  </r>
  <r>
    <n v="8342"/>
    <s v="CA-2017-141481"/>
    <x v="532"/>
    <d v="2017-06-14T00:00:00"/>
    <x v="2"/>
    <s v="ZD-21925"/>
    <s v="Zuschuss Donatelli"/>
    <x v="0"/>
    <s v="United States"/>
    <x v="1"/>
    <x v="1"/>
    <n v="90036"/>
    <s v="West"/>
    <s v="OFF-AP-10004532"/>
    <x v="1"/>
    <x v="9"/>
    <s v="Kensington 6 Outlet Guardian Standard Surge Protector"/>
    <n v="61.44"/>
    <n v="3"/>
    <n v="0"/>
    <n v="16.588799999999999"/>
  </r>
  <r>
    <n v="8343"/>
    <s v="CA-2016-132549"/>
    <x v="881"/>
    <d v="2016-11-30T00:00:00"/>
    <x v="1"/>
    <s v="JK-15370"/>
    <s v="Jay Kimmel"/>
    <x v="0"/>
    <s v="United States"/>
    <x v="114"/>
    <x v="19"/>
    <n v="35810"/>
    <s v="South"/>
    <s v="OFF-ST-10001325"/>
    <x v="1"/>
    <x v="4"/>
    <s v="Sterilite Officeware Hinged File Box"/>
    <n v="73.36"/>
    <n v="7"/>
    <n v="0"/>
    <n v="19.807200000000002"/>
  </r>
  <r>
    <n v="8344"/>
    <s v="US-2014-155544"/>
    <x v="90"/>
    <d v="2014-03-25T00:00:00"/>
    <x v="1"/>
    <s v="GM-14440"/>
    <s v="Gary McGarr"/>
    <x v="0"/>
    <s v="United States"/>
    <x v="289"/>
    <x v="18"/>
    <n v="37918"/>
    <s v="South"/>
    <s v="OFF-LA-10004544"/>
    <x v="1"/>
    <x v="2"/>
    <s v="Avery 505"/>
    <n v="59.2"/>
    <n v="5"/>
    <n v="0.2"/>
    <n v="22.2"/>
  </r>
  <r>
    <n v="8345"/>
    <s v="US-2014-155544"/>
    <x v="90"/>
    <d v="2014-03-25T00:00:00"/>
    <x v="1"/>
    <s v="GM-14440"/>
    <s v="Gary McGarr"/>
    <x v="0"/>
    <s v="United States"/>
    <x v="289"/>
    <x v="18"/>
    <n v="37918"/>
    <s v="South"/>
    <s v="FUR-FU-10001473"/>
    <x v="0"/>
    <x v="5"/>
    <s v="DAX Wood Document Frame"/>
    <n v="32.951999999999998"/>
    <n v="3"/>
    <n v="0.2"/>
    <n v="6.5903999999999998"/>
  </r>
  <r>
    <n v="8346"/>
    <s v="US-2014-155544"/>
    <x v="90"/>
    <d v="2014-03-25T00:00:00"/>
    <x v="1"/>
    <s v="GM-14440"/>
    <s v="Gary McGarr"/>
    <x v="0"/>
    <s v="United States"/>
    <x v="289"/>
    <x v="18"/>
    <n v="37918"/>
    <s v="South"/>
    <s v="FUR-CH-10000422"/>
    <x v="0"/>
    <x v="1"/>
    <s v="Global Highback Leather Tilter in Burgundy"/>
    <n v="218.376"/>
    <n v="3"/>
    <n v="0.2"/>
    <n v="-10.918799999999999"/>
  </r>
  <r>
    <n v="8347"/>
    <s v="US-2015-115238"/>
    <x v="28"/>
    <d v="2015-05-04T00:00:00"/>
    <x v="1"/>
    <s v="JW-15220"/>
    <s v="Jane Waco"/>
    <x v="1"/>
    <s v="United States"/>
    <x v="104"/>
    <x v="31"/>
    <n v="1841"/>
    <s v="East"/>
    <s v="FUR-FU-10002960"/>
    <x v="0"/>
    <x v="5"/>
    <s v="Eldon 200 Class Desk Accessories, Burgundy"/>
    <n v="31.4"/>
    <n v="5"/>
    <n v="0"/>
    <n v="13.188000000000001"/>
  </r>
  <r>
    <n v="8348"/>
    <s v="US-2015-115238"/>
    <x v="28"/>
    <d v="2015-05-04T00:00:00"/>
    <x v="1"/>
    <s v="JW-15220"/>
    <s v="Jane Waco"/>
    <x v="1"/>
    <s v="United States"/>
    <x v="104"/>
    <x v="31"/>
    <n v="1841"/>
    <s v="East"/>
    <s v="FUR-FU-10002445"/>
    <x v="0"/>
    <x v="5"/>
    <s v="DAX Two-Tone Rosewood/Black Document Frame, Desktop, 5 x 7"/>
    <n v="9.48"/>
    <n v="1"/>
    <n v="0"/>
    <n v="3.7919999999999998"/>
  </r>
  <r>
    <n v="8349"/>
    <s v="US-2015-115238"/>
    <x v="28"/>
    <d v="2015-05-04T00:00:00"/>
    <x v="1"/>
    <s v="JW-15220"/>
    <s v="Jane Waco"/>
    <x v="1"/>
    <s v="United States"/>
    <x v="104"/>
    <x v="31"/>
    <n v="1841"/>
    <s v="East"/>
    <s v="TEC-PH-10001300"/>
    <x v="2"/>
    <x v="7"/>
    <s v="iKross Bluetooth Portable Keyboard + Cell Phone Stand Holder + Brush for Apple iPhone 5S 5C 5, 4S 4"/>
    <n v="209.5"/>
    <n v="10"/>
    <n v="0"/>
    <n v="58.66"/>
  </r>
  <r>
    <n v="8350"/>
    <s v="US-2015-115238"/>
    <x v="28"/>
    <d v="2015-05-04T00:00:00"/>
    <x v="1"/>
    <s v="JW-15220"/>
    <s v="Jane Waco"/>
    <x v="1"/>
    <s v="United States"/>
    <x v="104"/>
    <x v="31"/>
    <n v="1841"/>
    <s v="East"/>
    <s v="FUR-FU-10001025"/>
    <x v="0"/>
    <x v="5"/>
    <s v="Eldon Imàge Series Desk Accessories, Clear"/>
    <n v="24.3"/>
    <n v="5"/>
    <n v="0"/>
    <n v="10.449"/>
  </r>
  <r>
    <n v="8351"/>
    <s v="US-2015-115238"/>
    <x v="28"/>
    <d v="2015-05-04T00:00:00"/>
    <x v="1"/>
    <s v="JW-15220"/>
    <s v="Jane Waco"/>
    <x v="1"/>
    <s v="United States"/>
    <x v="104"/>
    <x v="31"/>
    <n v="1841"/>
    <s v="East"/>
    <s v="OFF-PA-10002689"/>
    <x v="1"/>
    <x v="10"/>
    <s v="Weyerhaeuser First Choice Laser/Copy Paper (20Lb. and 88 Bright)"/>
    <n v="6.48"/>
    <n v="1"/>
    <n v="0"/>
    <n v="3.1103999999999998"/>
  </r>
  <r>
    <n v="8352"/>
    <s v="CA-2017-132199"/>
    <x v="898"/>
    <d v="2017-05-08T00:00:00"/>
    <x v="1"/>
    <s v="BO-11350"/>
    <s v="Bill Overfelt"/>
    <x v="1"/>
    <s v="United States"/>
    <x v="10"/>
    <x v="9"/>
    <n v="19134"/>
    <s v="East"/>
    <s v="FUR-FU-10004245"/>
    <x v="0"/>
    <x v="5"/>
    <s v="Career Cubicle Clock, 8 1/4&quot;, Black"/>
    <n v="32.448"/>
    <n v="2"/>
    <n v="0.2"/>
    <n v="7.3007999999999997"/>
  </r>
  <r>
    <n v="8353"/>
    <s v="CA-2017-132199"/>
    <x v="898"/>
    <d v="2017-05-08T00:00:00"/>
    <x v="1"/>
    <s v="BO-11350"/>
    <s v="Bill Overfelt"/>
    <x v="1"/>
    <s v="United States"/>
    <x v="10"/>
    <x v="9"/>
    <n v="19134"/>
    <s v="East"/>
    <s v="OFF-BI-10003684"/>
    <x v="1"/>
    <x v="8"/>
    <s v="Wilson Jones Legal Size Ring Binders"/>
    <n v="26.388000000000002"/>
    <n v="4"/>
    <n v="0.7"/>
    <n v="-17.591999999999999"/>
  </r>
  <r>
    <n v="8354"/>
    <s v="CA-2017-132199"/>
    <x v="898"/>
    <d v="2017-05-08T00:00:00"/>
    <x v="1"/>
    <s v="BO-11350"/>
    <s v="Bill Overfelt"/>
    <x v="1"/>
    <s v="United States"/>
    <x v="10"/>
    <x v="9"/>
    <n v="19134"/>
    <s v="East"/>
    <s v="FUR-TA-10003748"/>
    <x v="0"/>
    <x v="3"/>
    <s v="Bevis 36 x 72 Conference Tables"/>
    <n v="373.47"/>
    <n v="5"/>
    <n v="0.4"/>
    <n v="-112.041"/>
  </r>
  <r>
    <n v="8355"/>
    <s v="CA-2017-132199"/>
    <x v="898"/>
    <d v="2017-05-08T00:00:00"/>
    <x v="1"/>
    <s v="BO-11350"/>
    <s v="Bill Overfelt"/>
    <x v="1"/>
    <s v="United States"/>
    <x v="10"/>
    <x v="9"/>
    <n v="19134"/>
    <s v="East"/>
    <s v="OFF-BI-10002133"/>
    <x v="1"/>
    <x v="8"/>
    <s v="Wilson Jones Elliptical Ring 3 1/2&quot; Capacity Binders, 800 sheets"/>
    <n v="64.2"/>
    <n v="5"/>
    <n v="0.7"/>
    <n v="-44.94"/>
  </r>
  <r>
    <n v="8356"/>
    <s v="CA-2017-132199"/>
    <x v="898"/>
    <d v="2017-05-08T00:00:00"/>
    <x v="1"/>
    <s v="BO-11350"/>
    <s v="Bill Overfelt"/>
    <x v="1"/>
    <s v="United States"/>
    <x v="10"/>
    <x v="9"/>
    <n v="19134"/>
    <s v="East"/>
    <s v="OFF-FA-10002280"/>
    <x v="1"/>
    <x v="13"/>
    <s v="Advantus Plastic Paper Clips"/>
    <n v="8"/>
    <n v="2"/>
    <n v="0.2"/>
    <n v="2.8"/>
  </r>
  <r>
    <n v="8357"/>
    <s v="CA-2016-163174"/>
    <x v="370"/>
    <d v="2016-08-30T00:00:00"/>
    <x v="1"/>
    <s v="XP-21865"/>
    <s v="Xylona Preis"/>
    <x v="0"/>
    <s v="United States"/>
    <x v="417"/>
    <x v="32"/>
    <n v="30605"/>
    <s v="South"/>
    <s v="FUR-FU-10000308"/>
    <x v="0"/>
    <x v="5"/>
    <s v="Deflect-o Glass Clear Studded Chair Mats"/>
    <n v="186.54"/>
    <n v="3"/>
    <n v="0"/>
    <n v="41.038800000000002"/>
  </r>
  <r>
    <n v="8358"/>
    <s v="CA-2014-110555"/>
    <x v="909"/>
    <d v="2014-04-18T00:00:00"/>
    <x v="1"/>
    <s v="MM-18055"/>
    <s v="Michelle Moray"/>
    <x v="0"/>
    <s v="United States"/>
    <x v="120"/>
    <x v="37"/>
    <n v="59405"/>
    <s v="West"/>
    <s v="OFF-ST-10000876"/>
    <x v="1"/>
    <x v="4"/>
    <s v="Eldon Simplefile Box Office"/>
    <n v="87.08"/>
    <n v="7"/>
    <n v="0"/>
    <n v="24.382400000000001"/>
  </r>
  <r>
    <n v="8359"/>
    <s v="CA-2014-110555"/>
    <x v="909"/>
    <d v="2014-04-18T00:00:00"/>
    <x v="1"/>
    <s v="MM-18055"/>
    <s v="Michelle Moray"/>
    <x v="0"/>
    <s v="United States"/>
    <x v="120"/>
    <x v="37"/>
    <n v="59405"/>
    <s v="West"/>
    <s v="TEC-PH-10000586"/>
    <x v="2"/>
    <x v="7"/>
    <s v="AT&amp;T SB67148 SynJ"/>
    <n v="105.584"/>
    <n v="2"/>
    <n v="0.2"/>
    <n v="9.2385999999999999"/>
  </r>
  <r>
    <n v="8360"/>
    <s v="CA-2014-110555"/>
    <x v="909"/>
    <d v="2014-04-18T00:00:00"/>
    <x v="1"/>
    <s v="MM-18055"/>
    <s v="Michelle Moray"/>
    <x v="0"/>
    <s v="United States"/>
    <x v="120"/>
    <x v="37"/>
    <n v="59405"/>
    <s v="West"/>
    <s v="TEC-AC-10003399"/>
    <x v="2"/>
    <x v="11"/>
    <s v="Memorex Mini Travel Drive 64 GB USB 2.0 Flash Drive"/>
    <n v="217.44"/>
    <n v="6"/>
    <n v="0"/>
    <n v="91.324799999999996"/>
  </r>
  <r>
    <n v="8361"/>
    <s v="CA-2017-147207"/>
    <x v="460"/>
    <d v="2017-01-04T00:00:00"/>
    <x v="0"/>
    <s v="TS-21655"/>
    <s v="Trudy Schmidt"/>
    <x v="0"/>
    <s v="United States"/>
    <x v="236"/>
    <x v="5"/>
    <n v="79907"/>
    <s v="Central"/>
    <s v="OFF-AR-10001955"/>
    <x v="1"/>
    <x v="6"/>
    <s v="Newell 319"/>
    <n v="31.744"/>
    <n v="2"/>
    <n v="0.2"/>
    <n v="3.968"/>
  </r>
  <r>
    <n v="8362"/>
    <s v="CA-2017-147207"/>
    <x v="460"/>
    <d v="2017-01-04T00:00:00"/>
    <x v="0"/>
    <s v="TS-21655"/>
    <s v="Trudy Schmidt"/>
    <x v="0"/>
    <s v="United States"/>
    <x v="236"/>
    <x v="5"/>
    <n v="79907"/>
    <s v="Central"/>
    <s v="OFF-AP-10000027"/>
    <x v="1"/>
    <x v="9"/>
    <s v="Hoover Commercial SteamVac"/>
    <n v="5.4320000000000004"/>
    <n v="2"/>
    <n v="0.8"/>
    <n v="-13.58"/>
  </r>
  <r>
    <n v="8363"/>
    <s v="CA-2017-147207"/>
    <x v="460"/>
    <d v="2017-01-04T00:00:00"/>
    <x v="0"/>
    <s v="TS-21655"/>
    <s v="Trudy Schmidt"/>
    <x v="0"/>
    <s v="United States"/>
    <x v="236"/>
    <x v="5"/>
    <n v="79907"/>
    <s v="Central"/>
    <s v="FUR-TA-10002958"/>
    <x v="0"/>
    <x v="3"/>
    <s v="Bevis Oval Conference Table, Walnut"/>
    <n v="913.43"/>
    <n v="5"/>
    <n v="0.3"/>
    <n v="-169.637"/>
  </r>
  <r>
    <n v="8364"/>
    <s v="CA-2017-147207"/>
    <x v="460"/>
    <d v="2017-01-04T00:00:00"/>
    <x v="0"/>
    <s v="TS-21655"/>
    <s v="Trudy Schmidt"/>
    <x v="0"/>
    <s v="United States"/>
    <x v="236"/>
    <x v="5"/>
    <n v="79907"/>
    <s v="Central"/>
    <s v="OFF-ST-10002615"/>
    <x v="1"/>
    <x v="4"/>
    <s v="Dual Level, Single-Width Filing Carts"/>
    <n v="372.14400000000001"/>
    <n v="3"/>
    <n v="0.2"/>
    <n v="27.910799999999998"/>
  </r>
  <r>
    <n v="8365"/>
    <s v="CA-2017-137631"/>
    <x v="1045"/>
    <d v="2017-05-02T00:00:00"/>
    <x v="1"/>
    <s v="JL-15235"/>
    <s v="Janet Lee"/>
    <x v="0"/>
    <s v="United States"/>
    <x v="505"/>
    <x v="2"/>
    <n v="34741"/>
    <s v="South"/>
    <s v="TEC-PH-10002624"/>
    <x v="2"/>
    <x v="7"/>
    <s v="Samsung Galaxy S4 Mini"/>
    <n v="751.98400000000004"/>
    <n v="2"/>
    <n v="0.2"/>
    <n v="84.598200000000006"/>
  </r>
  <r>
    <n v="8366"/>
    <s v="CA-2017-157273"/>
    <x v="289"/>
    <d v="2017-02-02T00:00:00"/>
    <x v="2"/>
    <s v="SZ-20035"/>
    <s v="Sam Zeldin"/>
    <x v="2"/>
    <s v="United States"/>
    <x v="4"/>
    <x v="4"/>
    <n v="98105"/>
    <s v="West"/>
    <s v="TEC-PH-10002275"/>
    <x v="2"/>
    <x v="7"/>
    <s v="Mitel 5320 IP Phone VoIP phone"/>
    <n v="604.76800000000003"/>
    <n v="4"/>
    <n v="0.2"/>
    <n v="60.476799999999997"/>
  </r>
  <r>
    <n v="8367"/>
    <s v="CA-2014-109918"/>
    <x v="557"/>
    <d v="2014-09-12T00:00:00"/>
    <x v="0"/>
    <s v="LR-17035"/>
    <s v="Lisa Ryan"/>
    <x v="1"/>
    <s v="United States"/>
    <x v="68"/>
    <x v="1"/>
    <n v="95051"/>
    <s v="West"/>
    <s v="OFF-SU-10004290"/>
    <x v="1"/>
    <x v="14"/>
    <s v="Acme Design Line 8&quot; Stainless Steel Bent Scissors w/Champagne Handles, 3-1/8&quot; Cut"/>
    <n v="27.36"/>
    <n v="4"/>
    <n v="0"/>
    <n v="7.3872"/>
  </r>
  <r>
    <n v="8368"/>
    <s v="CA-2014-109918"/>
    <x v="557"/>
    <d v="2014-09-12T00:00:00"/>
    <x v="0"/>
    <s v="LR-17035"/>
    <s v="Lisa Ryan"/>
    <x v="1"/>
    <s v="United States"/>
    <x v="68"/>
    <x v="1"/>
    <n v="95051"/>
    <s v="West"/>
    <s v="OFF-PA-10000174"/>
    <x v="1"/>
    <x v="10"/>
    <s v="Message Book, Wirebound, Four 5 1/2&quot; X 4&quot; Forms/Pg., 200 Dupl. Sets/Book"/>
    <n v="20.56"/>
    <n v="2"/>
    <n v="0"/>
    <n v="9.6631999999999998"/>
  </r>
  <r>
    <n v="8369"/>
    <s v="CA-2014-109918"/>
    <x v="557"/>
    <d v="2014-09-12T00:00:00"/>
    <x v="0"/>
    <s v="LR-17035"/>
    <s v="Lisa Ryan"/>
    <x v="1"/>
    <s v="United States"/>
    <x v="68"/>
    <x v="1"/>
    <n v="95051"/>
    <s v="West"/>
    <s v="OFF-BI-10004308"/>
    <x v="1"/>
    <x v="8"/>
    <s v="Avery Legal 4-Ring Binder"/>
    <n v="83.92"/>
    <n v="5"/>
    <n v="0.2"/>
    <n v="31.47"/>
  </r>
  <r>
    <n v="8370"/>
    <s v="CA-2016-118745"/>
    <x v="725"/>
    <d v="2016-06-16T00:00:00"/>
    <x v="1"/>
    <s v="SV-20365"/>
    <s v="Seth Vernon"/>
    <x v="0"/>
    <s v="United States"/>
    <x v="1"/>
    <x v="1"/>
    <n v="90049"/>
    <s v="West"/>
    <s v="FUR-TA-10003473"/>
    <x v="0"/>
    <x v="3"/>
    <s v="Bretford Rectangular Conference Table Tops"/>
    <n v="902.71199999999999"/>
    <n v="3"/>
    <n v="0.2"/>
    <n v="33.851700000000001"/>
  </r>
  <r>
    <n v="8371"/>
    <s v="CA-2016-163972"/>
    <x v="508"/>
    <d v="2016-10-21T00:00:00"/>
    <x v="1"/>
    <s v="MG-17890"/>
    <s v="Michael Granlund"/>
    <x v="2"/>
    <s v="United States"/>
    <x v="201"/>
    <x v="1"/>
    <n v="93727"/>
    <s v="West"/>
    <s v="FUR-BO-10003894"/>
    <x v="0"/>
    <x v="0"/>
    <s v="Safco Value Mate Steel Bookcase, Baked Enamel Finish on Steel, Black"/>
    <n v="120.666"/>
    <n v="2"/>
    <n v="0.15"/>
    <n v="21.294"/>
  </r>
  <r>
    <n v="8372"/>
    <s v="CA-2014-165393"/>
    <x v="422"/>
    <d v="2014-12-30T00:00:00"/>
    <x v="2"/>
    <s v="NC-18415"/>
    <s v="Nathan Cano"/>
    <x v="0"/>
    <s v="United States"/>
    <x v="5"/>
    <x v="5"/>
    <n v="76106"/>
    <s v="Central"/>
    <s v="OFF-BI-10001658"/>
    <x v="1"/>
    <x v="8"/>
    <s v="GBC Standard Therm-A-Bind Covers"/>
    <n v="4.984"/>
    <n v="1"/>
    <n v="0.8"/>
    <n v="-8.4727999999999994"/>
  </r>
  <r>
    <n v="8373"/>
    <s v="CA-2016-113726"/>
    <x v="390"/>
    <d v="2016-12-01T00:00:00"/>
    <x v="1"/>
    <s v="SC-20680"/>
    <s v="Steve Carroll"/>
    <x v="2"/>
    <s v="United States"/>
    <x v="4"/>
    <x v="4"/>
    <n v="98105"/>
    <s v="West"/>
    <s v="FUR-FU-10003535"/>
    <x v="0"/>
    <x v="5"/>
    <s v="Howard Miller Distant Time Traveler Alarm Clock"/>
    <n v="82.26"/>
    <n v="3"/>
    <n v="0"/>
    <n v="33.726599999999998"/>
  </r>
  <r>
    <n v="8374"/>
    <s v="CA-2016-152940"/>
    <x v="338"/>
    <d v="2016-11-13T00:00:00"/>
    <x v="2"/>
    <s v="RO-19780"/>
    <s v="Rose O'Brian"/>
    <x v="0"/>
    <s v="United States"/>
    <x v="8"/>
    <x v="1"/>
    <n v="94110"/>
    <s v="West"/>
    <s v="OFF-ST-10000352"/>
    <x v="1"/>
    <x v="4"/>
    <s v="Acco Perma 2700 Stacking Storage Drawers"/>
    <n v="29.74"/>
    <n v="1"/>
    <n v="0"/>
    <n v="4.4610000000000003"/>
  </r>
  <r>
    <n v="8375"/>
    <s v="CA-2015-158701"/>
    <x v="956"/>
    <d v="2015-01-10T00:00:00"/>
    <x v="1"/>
    <s v="JL-15175"/>
    <s v="James Lanier"/>
    <x v="2"/>
    <s v="United States"/>
    <x v="8"/>
    <x v="1"/>
    <n v="94110"/>
    <s v="West"/>
    <s v="OFF-AP-10004859"/>
    <x v="1"/>
    <x v="9"/>
    <s v="Acco 6 Outlet Guardian Premium Surge Suppressor"/>
    <n v="87.36"/>
    <n v="6"/>
    <n v="0"/>
    <n v="23.587199999999999"/>
  </r>
  <r>
    <n v="8376"/>
    <s v="CA-2015-158701"/>
    <x v="956"/>
    <d v="2015-01-10T00:00:00"/>
    <x v="1"/>
    <s v="JL-15175"/>
    <s v="James Lanier"/>
    <x v="2"/>
    <s v="United States"/>
    <x v="8"/>
    <x v="1"/>
    <n v="94110"/>
    <s v="West"/>
    <s v="OFF-BI-10001294"/>
    <x v="1"/>
    <x v="8"/>
    <s v="Fellowes Binding Cases"/>
    <n v="56.16"/>
    <n v="6"/>
    <n v="0.2"/>
    <n v="17.55"/>
  </r>
  <r>
    <n v="8377"/>
    <s v="CA-2017-156272"/>
    <x v="708"/>
    <d v="2017-03-27T00:00:00"/>
    <x v="1"/>
    <s v="PW-19030"/>
    <s v="Pauline Webber"/>
    <x v="1"/>
    <s v="United States"/>
    <x v="330"/>
    <x v="2"/>
    <n v="33068"/>
    <s v="South"/>
    <s v="OFF-AP-10001242"/>
    <x v="1"/>
    <x v="9"/>
    <s v="APC 7 Outlet Network SurgeArrest Surge Protector"/>
    <n v="64.384"/>
    <n v="1"/>
    <n v="0.2"/>
    <n v="8.048"/>
  </r>
  <r>
    <n v="8378"/>
    <s v="CA-2015-162964"/>
    <x v="768"/>
    <d v="2015-11-18T00:00:00"/>
    <x v="1"/>
    <s v="MF-18250"/>
    <s v="Monica Federle"/>
    <x v="1"/>
    <s v="United States"/>
    <x v="12"/>
    <x v="5"/>
    <n v="77095"/>
    <s v="Central"/>
    <s v="OFF-ST-10002344"/>
    <x v="1"/>
    <x v="4"/>
    <s v="Carina 42&quot;Hx23 3/4&quot;W Media Storage Unit"/>
    <n v="64.784000000000006"/>
    <n v="1"/>
    <n v="0.2"/>
    <n v="-14.5764"/>
  </r>
  <r>
    <n v="8379"/>
    <s v="CA-2015-162964"/>
    <x v="768"/>
    <d v="2015-11-18T00:00:00"/>
    <x v="1"/>
    <s v="MF-18250"/>
    <s v="Monica Federle"/>
    <x v="1"/>
    <s v="United States"/>
    <x v="12"/>
    <x v="5"/>
    <n v="77095"/>
    <s v="Central"/>
    <s v="OFF-PA-10003349"/>
    <x v="1"/>
    <x v="10"/>
    <s v="Xerox 1957"/>
    <n v="15.552"/>
    <n v="3"/>
    <n v="0.2"/>
    <n v="5.6375999999999999"/>
  </r>
  <r>
    <n v="8380"/>
    <s v="CA-2015-162964"/>
    <x v="768"/>
    <d v="2015-11-18T00:00:00"/>
    <x v="1"/>
    <s v="MF-18250"/>
    <s v="Monica Federle"/>
    <x v="1"/>
    <s v="United States"/>
    <x v="12"/>
    <x v="5"/>
    <n v="77095"/>
    <s v="Central"/>
    <s v="OFF-EN-10003055"/>
    <x v="1"/>
    <x v="12"/>
    <s v="Blue String-Tie &amp; Button Interoffice Envelopes, 10 x 13"/>
    <n v="223.88800000000001"/>
    <n v="7"/>
    <n v="0.2"/>
    <n v="69.965000000000003"/>
  </r>
  <r>
    <n v="8381"/>
    <s v="CA-2014-103527"/>
    <x v="340"/>
    <d v="2014-09-14T00:00:00"/>
    <x v="0"/>
    <s v="CC-12220"/>
    <s v="Chris Cortes"/>
    <x v="0"/>
    <s v="United States"/>
    <x v="22"/>
    <x v="10"/>
    <n v="60653"/>
    <s v="Central"/>
    <s v="OFF-PA-10001622"/>
    <x v="1"/>
    <x v="10"/>
    <s v="Ampad Poly Cover Wirebound Steno Book, 6&quot; x 9&quot; Assorted Colors, Gregg Ruled"/>
    <n v="10.896000000000001"/>
    <n v="3"/>
    <n v="0.2"/>
    <n v="3.4049999999999998"/>
  </r>
  <r>
    <n v="8382"/>
    <s v="CA-2016-134544"/>
    <x v="716"/>
    <d v="2016-03-19T00:00:00"/>
    <x v="0"/>
    <s v="AC-10660"/>
    <s v="Anna Chung"/>
    <x v="0"/>
    <s v="United States"/>
    <x v="8"/>
    <x v="1"/>
    <n v="94109"/>
    <s v="West"/>
    <s v="TEC-PH-10003800"/>
    <x v="2"/>
    <x v="7"/>
    <s v="i.Sound Portable Power - 8000 mAh"/>
    <n v="84.784000000000006"/>
    <n v="2"/>
    <n v="0.2"/>
    <n v="-20.136199999999999"/>
  </r>
  <r>
    <n v="8383"/>
    <s v="CA-2016-163048"/>
    <x v="597"/>
    <d v="2016-02-15T00:00:00"/>
    <x v="1"/>
    <s v="MH-17440"/>
    <s v="Mark Haberlin"/>
    <x v="1"/>
    <s v="United States"/>
    <x v="12"/>
    <x v="5"/>
    <n v="77036"/>
    <s v="Central"/>
    <s v="FUR-CH-10001270"/>
    <x v="0"/>
    <x v="1"/>
    <s v="Harbour Creations Steel Folding Chair"/>
    <n v="241.5"/>
    <n v="4"/>
    <n v="0.3"/>
    <n v="0"/>
  </r>
  <r>
    <n v="8384"/>
    <s v="CA-2016-145135"/>
    <x v="491"/>
    <d v="2016-11-28T00:00:00"/>
    <x v="2"/>
    <s v="CD-12790"/>
    <s v="Cynthia Delaney"/>
    <x v="2"/>
    <s v="United States"/>
    <x v="506"/>
    <x v="29"/>
    <n v="6484"/>
    <s v="East"/>
    <s v="TEC-AC-10003447"/>
    <x v="2"/>
    <x v="11"/>
    <s v="Micropad Numeric Keypads"/>
    <n v="59.97"/>
    <n v="3"/>
    <n v="0"/>
    <n v="14.9925"/>
  </r>
  <r>
    <n v="8385"/>
    <s v="CA-2016-145135"/>
    <x v="491"/>
    <d v="2016-11-28T00:00:00"/>
    <x v="2"/>
    <s v="CD-12790"/>
    <s v="Cynthia Delaney"/>
    <x v="2"/>
    <s v="United States"/>
    <x v="506"/>
    <x v="29"/>
    <n v="6484"/>
    <s v="East"/>
    <s v="OFF-PA-10004285"/>
    <x v="1"/>
    <x v="10"/>
    <s v="Xerox 1959"/>
    <n v="13.36"/>
    <n v="2"/>
    <n v="0"/>
    <n v="6.4127999999999998"/>
  </r>
  <r>
    <n v="8386"/>
    <s v="CA-2017-137582"/>
    <x v="507"/>
    <d v="2017-09-08T00:00:00"/>
    <x v="1"/>
    <s v="CV-12805"/>
    <s v="Cynthia Voltz"/>
    <x v="1"/>
    <s v="United States"/>
    <x v="182"/>
    <x v="1"/>
    <n v="94601"/>
    <s v="West"/>
    <s v="OFF-BI-10001757"/>
    <x v="1"/>
    <x v="8"/>
    <s v="Pressboard Hanging Data Binders for Unburst Sheets"/>
    <n v="11.808"/>
    <n v="3"/>
    <n v="0.2"/>
    <n v="4.1327999999999996"/>
  </r>
  <r>
    <n v="8387"/>
    <s v="CA-2015-149601"/>
    <x v="71"/>
    <d v="2015-06-03T00:00:00"/>
    <x v="1"/>
    <s v="TB-21625"/>
    <s v="Trudy Brown"/>
    <x v="0"/>
    <s v="United States"/>
    <x v="91"/>
    <x v="29"/>
    <n v="6040"/>
    <s v="East"/>
    <s v="OFF-ST-10001558"/>
    <x v="1"/>
    <x v="4"/>
    <s v="Acco Perma 4000 Stacking Storage Drawers"/>
    <n v="16.239999999999998"/>
    <n v="1"/>
    <n v="0"/>
    <n v="2.4359999999999999"/>
  </r>
  <r>
    <n v="8388"/>
    <s v="CA-2015-149601"/>
    <x v="71"/>
    <d v="2015-06-03T00:00:00"/>
    <x v="1"/>
    <s v="TB-21625"/>
    <s v="Trudy Brown"/>
    <x v="0"/>
    <s v="United States"/>
    <x v="91"/>
    <x v="29"/>
    <n v="6040"/>
    <s v="East"/>
    <s v="OFF-ST-10001328"/>
    <x v="1"/>
    <x v="4"/>
    <s v="Personal Filing Tote with Lid, Black/Gray"/>
    <n v="77.55"/>
    <n v="5"/>
    <n v="0"/>
    <n v="21.713999999999999"/>
  </r>
  <r>
    <n v="8389"/>
    <s v="CA-2014-139423"/>
    <x v="301"/>
    <d v="2014-11-05T00:00:00"/>
    <x v="1"/>
    <s v="DG-13300"/>
    <s v="Deirdre Greer"/>
    <x v="1"/>
    <s v="United States"/>
    <x v="334"/>
    <x v="30"/>
    <n v="7050"/>
    <s v="East"/>
    <s v="OFF-AP-10004708"/>
    <x v="1"/>
    <x v="9"/>
    <s v="Fellowes Superior 10 Outlet Split Surge Protector"/>
    <n v="76.12"/>
    <n v="2"/>
    <n v="0"/>
    <n v="22.0748"/>
  </r>
  <r>
    <n v="8390"/>
    <s v="CA-2016-102596"/>
    <x v="797"/>
    <d v="2016-12-30T00:00:00"/>
    <x v="2"/>
    <s v="RD-19810"/>
    <s v="Ross DeVincentis"/>
    <x v="2"/>
    <s v="United States"/>
    <x v="59"/>
    <x v="24"/>
    <n v="44312"/>
    <s v="East"/>
    <s v="OFF-FA-10000621"/>
    <x v="1"/>
    <x v="13"/>
    <s v="OIC Colored Binder Clips, Assorted Sizes"/>
    <n v="17.184000000000001"/>
    <n v="6"/>
    <n v="0.2"/>
    <n v="6.2291999999999996"/>
  </r>
  <r>
    <n v="8391"/>
    <s v="CA-2017-153227"/>
    <x v="769"/>
    <d v="2017-12-06T00:00:00"/>
    <x v="2"/>
    <s v="CS-12250"/>
    <s v="Chris Selesnick"/>
    <x v="1"/>
    <s v="United States"/>
    <x v="1"/>
    <x v="1"/>
    <n v="90032"/>
    <s v="West"/>
    <s v="OFF-PA-10001838"/>
    <x v="1"/>
    <x v="10"/>
    <s v="Adams Telephone Message Book W/Dividers/Space For Phone Numbers, 5 1/4&quot;X8 1/2&quot;, 300/Messages"/>
    <n v="11.76"/>
    <n v="2"/>
    <n v="0"/>
    <n v="5.7624000000000004"/>
  </r>
  <r>
    <n v="8392"/>
    <s v="CA-2017-110625"/>
    <x v="331"/>
    <d v="2017-12-30T00:00:00"/>
    <x v="1"/>
    <s v="JB-16045"/>
    <s v="Julia Barnett"/>
    <x v="2"/>
    <s v="United States"/>
    <x v="507"/>
    <x v="29"/>
    <n v="6810"/>
    <s v="East"/>
    <s v="FUR-FU-10001473"/>
    <x v="0"/>
    <x v="5"/>
    <s v="DAX Wood Document Frame"/>
    <n v="27.46"/>
    <n v="2"/>
    <n v="0"/>
    <n v="9.8856000000000002"/>
  </r>
  <r>
    <n v="8393"/>
    <s v="CA-2016-142594"/>
    <x v="49"/>
    <d v="2016-12-06T00:00:00"/>
    <x v="0"/>
    <s v="EJ-14155"/>
    <s v="Eva Jacobs"/>
    <x v="0"/>
    <s v="United States"/>
    <x v="47"/>
    <x v="31"/>
    <n v="2038"/>
    <s v="East"/>
    <s v="TEC-PH-10000193"/>
    <x v="2"/>
    <x v="7"/>
    <s v="Jensen SMPS-640 - speaker phone"/>
    <n v="137.94"/>
    <n v="3"/>
    <n v="0"/>
    <n v="35.864400000000003"/>
  </r>
  <r>
    <n v="8394"/>
    <s v="CA-2016-142594"/>
    <x v="49"/>
    <d v="2016-12-06T00:00:00"/>
    <x v="0"/>
    <s v="EJ-14155"/>
    <s v="Eva Jacobs"/>
    <x v="0"/>
    <s v="United States"/>
    <x v="47"/>
    <x v="31"/>
    <n v="2038"/>
    <s v="East"/>
    <s v="FUR-FU-10002045"/>
    <x v="0"/>
    <x v="5"/>
    <s v="Executive Impressions 14&quot;"/>
    <n v="111.15"/>
    <n v="5"/>
    <n v="0"/>
    <n v="48.905999999999999"/>
  </r>
  <r>
    <n v="8395"/>
    <s v="CA-2016-142594"/>
    <x v="49"/>
    <d v="2016-12-06T00:00:00"/>
    <x v="0"/>
    <s v="EJ-14155"/>
    <s v="Eva Jacobs"/>
    <x v="0"/>
    <s v="United States"/>
    <x v="47"/>
    <x v="31"/>
    <n v="2038"/>
    <s v="East"/>
    <s v="OFF-AP-10002945"/>
    <x v="1"/>
    <x v="9"/>
    <s v="Honeywell Enviracaire Portable HEPA Air Cleaner for 17' x 22' Room"/>
    <n v="901.95"/>
    <n v="3"/>
    <n v="0"/>
    <n v="297.64350000000002"/>
  </r>
  <r>
    <n v="8396"/>
    <s v="CA-2016-142594"/>
    <x v="49"/>
    <d v="2016-12-06T00:00:00"/>
    <x v="0"/>
    <s v="EJ-14155"/>
    <s v="Eva Jacobs"/>
    <x v="0"/>
    <s v="United States"/>
    <x v="47"/>
    <x v="31"/>
    <n v="2038"/>
    <s v="East"/>
    <s v="FUR-TA-10001095"/>
    <x v="0"/>
    <x v="3"/>
    <s v="Chromcraft Round Conference Tables"/>
    <n v="366.00900000000001"/>
    <n v="3"/>
    <n v="0.3"/>
    <n v="-47.058300000000003"/>
  </r>
  <r>
    <n v="8397"/>
    <s v="CA-2014-152254"/>
    <x v="479"/>
    <d v="2014-06-30T00:00:00"/>
    <x v="3"/>
    <s v="BD-11620"/>
    <s v="Brian DeCherney"/>
    <x v="0"/>
    <s v="United States"/>
    <x v="40"/>
    <x v="3"/>
    <n v="28403"/>
    <s v="South"/>
    <s v="OFF-PA-10001144"/>
    <x v="1"/>
    <x v="10"/>
    <s v="Xerox 1913"/>
    <n v="310.68799999999999"/>
    <n v="7"/>
    <n v="0.2"/>
    <n v="108.74079999999999"/>
  </r>
  <r>
    <n v="8398"/>
    <s v="US-2014-120236"/>
    <x v="1010"/>
    <d v="2014-09-04T00:00:00"/>
    <x v="2"/>
    <s v="MR-17545"/>
    <s v="Mathew Reese"/>
    <x v="2"/>
    <s v="United States"/>
    <x v="12"/>
    <x v="5"/>
    <n v="77095"/>
    <s v="Central"/>
    <s v="OFF-BI-10004099"/>
    <x v="1"/>
    <x v="8"/>
    <s v="GBC VeloBinder Strips"/>
    <n v="7.68"/>
    <n v="5"/>
    <n v="0.8"/>
    <n v="-11.52"/>
  </r>
  <r>
    <n v="8399"/>
    <s v="CA-2017-120061"/>
    <x v="808"/>
    <d v="2017-11-07T00:00:00"/>
    <x v="0"/>
    <s v="SR-20425"/>
    <s v="Sharelle Roach"/>
    <x v="2"/>
    <s v="United States"/>
    <x v="24"/>
    <x v="24"/>
    <n v="45503"/>
    <s v="East"/>
    <s v="FUR-CH-10001973"/>
    <x v="0"/>
    <x v="1"/>
    <s v="Office Star Flex Back Scooter Chair with White Frame"/>
    <n v="155.37200000000001"/>
    <n v="2"/>
    <n v="0.3"/>
    <n v="-35.513599999999997"/>
  </r>
  <r>
    <n v="8400"/>
    <s v="CA-2015-133837"/>
    <x v="657"/>
    <d v="2015-04-18T00:00:00"/>
    <x v="1"/>
    <s v="TH-21100"/>
    <s v="Thea Hendricks"/>
    <x v="0"/>
    <s v="United States"/>
    <x v="220"/>
    <x v="16"/>
    <n v="85301"/>
    <s v="West"/>
    <s v="OFF-ST-10000344"/>
    <x v="1"/>
    <x v="4"/>
    <s v="Neat Ideas Personal Hanging Folder Files, Black"/>
    <n v="10.744"/>
    <n v="1"/>
    <n v="0.2"/>
    <n v="0.80579999999999996"/>
  </r>
  <r>
    <n v="8401"/>
    <s v="CA-2015-110814"/>
    <x v="901"/>
    <d v="2015-12-09T00:00:00"/>
    <x v="0"/>
    <s v="BD-11635"/>
    <s v="Brian Derr"/>
    <x v="0"/>
    <s v="United States"/>
    <x v="20"/>
    <x v="15"/>
    <n v="10009"/>
    <s v="East"/>
    <s v="OFF-BI-10002026"/>
    <x v="1"/>
    <x v="8"/>
    <s v="Avery Arch Ring Binders"/>
    <n v="232.4"/>
    <n v="5"/>
    <n v="0.2"/>
    <n v="78.435000000000002"/>
  </r>
  <r>
    <n v="8402"/>
    <s v="CA-2015-110814"/>
    <x v="901"/>
    <d v="2015-12-09T00:00:00"/>
    <x v="0"/>
    <s v="BD-11635"/>
    <s v="Brian Derr"/>
    <x v="0"/>
    <s v="United States"/>
    <x v="20"/>
    <x v="15"/>
    <n v="10009"/>
    <s v="East"/>
    <s v="FUR-CH-10003535"/>
    <x v="0"/>
    <x v="1"/>
    <s v="Global Armless Task Chair, Royal Blue"/>
    <n v="164.64599999999999"/>
    <n v="3"/>
    <n v="0.1"/>
    <n v="12.8058"/>
  </r>
  <r>
    <n v="8403"/>
    <s v="CA-2015-110814"/>
    <x v="901"/>
    <d v="2015-12-09T00:00:00"/>
    <x v="0"/>
    <s v="BD-11635"/>
    <s v="Brian Derr"/>
    <x v="0"/>
    <s v="United States"/>
    <x v="20"/>
    <x v="15"/>
    <n v="10009"/>
    <s v="East"/>
    <s v="OFF-PA-10004156"/>
    <x v="1"/>
    <x v="10"/>
    <s v="Xerox 188"/>
    <n v="22.68"/>
    <n v="2"/>
    <n v="0"/>
    <n v="11.113200000000001"/>
  </r>
  <r>
    <n v="8404"/>
    <s v="CA-2016-154067"/>
    <x v="854"/>
    <d v="2016-02-07T00:00:00"/>
    <x v="1"/>
    <s v="SM-20950"/>
    <s v="Suzanne McNair"/>
    <x v="1"/>
    <s v="United States"/>
    <x v="1"/>
    <x v="1"/>
    <n v="90036"/>
    <s v="West"/>
    <s v="OFF-PA-10002254"/>
    <x v="1"/>
    <x v="10"/>
    <s v="Xerox 1883"/>
    <n v="105.52"/>
    <n v="4"/>
    <n v="0"/>
    <n v="48.539200000000001"/>
  </r>
  <r>
    <n v="8405"/>
    <s v="CA-2017-140480"/>
    <x v="141"/>
    <d v="2017-07-12T00:00:00"/>
    <x v="1"/>
    <s v="HE-14800"/>
    <s v="Harold Engle"/>
    <x v="1"/>
    <s v="United States"/>
    <x v="46"/>
    <x v="13"/>
    <n v="19711"/>
    <s v="East"/>
    <s v="FUR-FU-10003247"/>
    <x v="0"/>
    <x v="5"/>
    <s v="36X48 HARDFLOOR CHAIRMAT"/>
    <n v="83.92"/>
    <n v="4"/>
    <n v="0"/>
    <n v="5.8743999999999996"/>
  </r>
  <r>
    <n v="8406"/>
    <s v="CA-2017-140480"/>
    <x v="141"/>
    <d v="2017-07-12T00:00:00"/>
    <x v="1"/>
    <s v="HE-14800"/>
    <s v="Harold Engle"/>
    <x v="1"/>
    <s v="United States"/>
    <x v="46"/>
    <x v="13"/>
    <n v="19711"/>
    <s v="East"/>
    <s v="TEC-AC-10002473"/>
    <x v="2"/>
    <x v="11"/>
    <s v="Maxell 4.7GB DVD-R"/>
    <n v="141.9"/>
    <n v="5"/>
    <n v="0"/>
    <n v="58.179000000000002"/>
  </r>
  <r>
    <n v="8407"/>
    <s v="CA-2017-140480"/>
    <x v="141"/>
    <d v="2017-07-12T00:00:00"/>
    <x v="1"/>
    <s v="HE-14800"/>
    <s v="Harold Engle"/>
    <x v="1"/>
    <s v="United States"/>
    <x v="46"/>
    <x v="13"/>
    <n v="19711"/>
    <s v="East"/>
    <s v="FUR-FU-10001057"/>
    <x v="0"/>
    <x v="5"/>
    <s v="Tensor Track Tree Floor Lamp"/>
    <n v="39.979999999999997"/>
    <n v="2"/>
    <n v="0"/>
    <n v="9.1953999999999994"/>
  </r>
  <r>
    <n v="8408"/>
    <s v="CA-2017-140480"/>
    <x v="141"/>
    <d v="2017-07-12T00:00:00"/>
    <x v="1"/>
    <s v="HE-14800"/>
    <s v="Harold Engle"/>
    <x v="1"/>
    <s v="United States"/>
    <x v="46"/>
    <x v="13"/>
    <n v="19711"/>
    <s v="East"/>
    <s v="OFF-AR-10001419"/>
    <x v="1"/>
    <x v="6"/>
    <s v="Newell 325"/>
    <n v="28.91"/>
    <n v="7"/>
    <n v="0"/>
    <n v="8.673"/>
  </r>
  <r>
    <n v="8409"/>
    <s v="CA-2017-140480"/>
    <x v="141"/>
    <d v="2017-07-12T00:00:00"/>
    <x v="1"/>
    <s v="HE-14800"/>
    <s v="Harold Engle"/>
    <x v="1"/>
    <s v="United States"/>
    <x v="46"/>
    <x v="13"/>
    <n v="19711"/>
    <s v="East"/>
    <s v="OFF-AR-10004010"/>
    <x v="1"/>
    <x v="6"/>
    <s v="Hunt Boston Vacuum Mount KS Pencil Sharpener"/>
    <n v="174.95"/>
    <n v="5"/>
    <n v="0"/>
    <n v="45.487000000000002"/>
  </r>
  <r>
    <n v="8410"/>
    <s v="CA-2015-134082"/>
    <x v="555"/>
    <d v="2015-12-17T00:00:00"/>
    <x v="1"/>
    <s v="JK-15640"/>
    <s v="Jim Kriz"/>
    <x v="2"/>
    <s v="United States"/>
    <x v="272"/>
    <x v="1"/>
    <n v="92404"/>
    <s v="West"/>
    <s v="OFF-BI-10004230"/>
    <x v="1"/>
    <x v="8"/>
    <s v="GBC Recycled Grain Textured Covers"/>
    <n v="110.52800000000001"/>
    <n v="4"/>
    <n v="0.2"/>
    <n v="38.684800000000003"/>
  </r>
  <r>
    <n v="8411"/>
    <s v="CA-2016-130820"/>
    <x v="625"/>
    <d v="2016-11-15T00:00:00"/>
    <x v="3"/>
    <s v="ON-18715"/>
    <s v="Odella Nelson"/>
    <x v="1"/>
    <s v="United States"/>
    <x v="140"/>
    <x v="3"/>
    <n v="27217"/>
    <s v="South"/>
    <s v="FUR-TA-10001768"/>
    <x v="0"/>
    <x v="3"/>
    <s v="Hon Racetrack Conference Tables"/>
    <n v="630.024"/>
    <n v="4"/>
    <n v="0.4"/>
    <n v="-199.5076"/>
  </r>
  <r>
    <n v="8412"/>
    <s v="CA-2016-159765"/>
    <x v="195"/>
    <d v="2016-05-12T00:00:00"/>
    <x v="0"/>
    <s v="TH-21100"/>
    <s v="Thea Hendricks"/>
    <x v="0"/>
    <s v="United States"/>
    <x v="127"/>
    <x v="17"/>
    <n v="24153"/>
    <s v="South"/>
    <s v="OFF-AR-10003514"/>
    <x v="1"/>
    <x v="6"/>
    <s v="4009 Highlighters by Sanford"/>
    <n v="27.86"/>
    <n v="7"/>
    <n v="0"/>
    <n v="9.1937999999999995"/>
  </r>
  <r>
    <n v="8413"/>
    <s v="CA-2017-132290"/>
    <x v="434"/>
    <d v="2017-03-14T00:00:00"/>
    <x v="1"/>
    <s v="MD-17350"/>
    <s v="Maribeth Dona"/>
    <x v="0"/>
    <s v="United States"/>
    <x v="61"/>
    <x v="5"/>
    <n v="75217"/>
    <s v="Central"/>
    <s v="FUR-TA-10002228"/>
    <x v="0"/>
    <x v="3"/>
    <s v="Bevis Traditional Conference Table Top, Plinth Base"/>
    <n v="933.40800000000002"/>
    <n v="4"/>
    <n v="0.3"/>
    <n v="-173.34719999999999"/>
  </r>
  <r>
    <n v="8414"/>
    <s v="CA-2016-147109"/>
    <x v="907"/>
    <d v="2016-12-21T00:00:00"/>
    <x v="1"/>
    <s v="AH-10075"/>
    <s v="Adam Hart"/>
    <x v="1"/>
    <s v="United States"/>
    <x v="81"/>
    <x v="5"/>
    <n v="76017"/>
    <s v="Central"/>
    <s v="OFF-PA-10001972"/>
    <x v="1"/>
    <x v="10"/>
    <s v="Xerox 214"/>
    <n v="51.84"/>
    <n v="10"/>
    <n v="0.2"/>
    <n v="18.143999999999998"/>
  </r>
  <r>
    <n v="8415"/>
    <s v="CA-2016-147109"/>
    <x v="907"/>
    <d v="2016-12-21T00:00:00"/>
    <x v="1"/>
    <s v="AH-10075"/>
    <s v="Adam Hart"/>
    <x v="1"/>
    <s v="United States"/>
    <x v="81"/>
    <x v="5"/>
    <n v="76017"/>
    <s v="Central"/>
    <s v="TEC-AC-10002942"/>
    <x v="2"/>
    <x v="11"/>
    <s v="WD My Passport Ultra 1TB Portable External Hard Drive"/>
    <n v="165.6"/>
    <n v="3"/>
    <n v="0.2"/>
    <n v="-6.21"/>
  </r>
  <r>
    <n v="8416"/>
    <s v="CA-2017-107265"/>
    <x v="1191"/>
    <d v="2017-04-12T00:00:00"/>
    <x v="1"/>
    <s v="ML-17755"/>
    <s v="Max Ludwig"/>
    <x v="2"/>
    <s v="United States"/>
    <x v="292"/>
    <x v="23"/>
    <n v="52302"/>
    <s v="Central"/>
    <s v="OFF-PA-10000474"/>
    <x v="1"/>
    <x v="10"/>
    <s v="Easy-staple paper"/>
    <n v="106.32"/>
    <n v="3"/>
    <n v="0"/>
    <n v="49.970399999999998"/>
  </r>
  <r>
    <n v="8417"/>
    <s v="CA-2017-118199"/>
    <x v="1188"/>
    <d v="2017-05-11T00:00:00"/>
    <x v="2"/>
    <s v="LB-16795"/>
    <s v="Laurel Beltran"/>
    <x v="2"/>
    <s v="United States"/>
    <x v="4"/>
    <x v="4"/>
    <n v="98105"/>
    <s v="West"/>
    <s v="OFF-BI-10004330"/>
    <x v="1"/>
    <x v="8"/>
    <s v="GBC Velobind Prepunched Cover Sets, Regency Series"/>
    <n v="147.91999999999999"/>
    <n v="5"/>
    <n v="0.2"/>
    <n v="46.225000000000001"/>
  </r>
  <r>
    <n v="8418"/>
    <s v="CA-2017-118199"/>
    <x v="1188"/>
    <d v="2017-05-11T00:00:00"/>
    <x v="2"/>
    <s v="LB-16795"/>
    <s v="Laurel Beltran"/>
    <x v="2"/>
    <s v="United States"/>
    <x v="4"/>
    <x v="4"/>
    <n v="98105"/>
    <s v="West"/>
    <s v="OFF-ST-10000604"/>
    <x v="1"/>
    <x v="4"/>
    <s v="Home/Office Personal File Carts"/>
    <n v="104.28"/>
    <n v="3"/>
    <n v="0"/>
    <n v="26.07"/>
  </r>
  <r>
    <n v="8419"/>
    <s v="CA-2017-118199"/>
    <x v="1188"/>
    <d v="2017-05-11T00:00:00"/>
    <x v="2"/>
    <s v="LB-16795"/>
    <s v="Laurel Beltran"/>
    <x v="2"/>
    <s v="United States"/>
    <x v="4"/>
    <x v="4"/>
    <n v="98105"/>
    <s v="West"/>
    <s v="FUR-TA-10004154"/>
    <x v="0"/>
    <x v="3"/>
    <s v="Riverside Furniture Oval Coffee Table, Oval End Table, End Table with Drawer"/>
    <n v="286.85000000000002"/>
    <n v="1"/>
    <n v="0"/>
    <n v="63.106999999999999"/>
  </r>
  <r>
    <n v="8420"/>
    <s v="CA-2017-118199"/>
    <x v="1188"/>
    <d v="2017-05-11T00:00:00"/>
    <x v="2"/>
    <s v="LB-16795"/>
    <s v="Laurel Beltran"/>
    <x v="2"/>
    <s v="United States"/>
    <x v="4"/>
    <x v="4"/>
    <n v="98105"/>
    <s v="West"/>
    <s v="OFF-ST-10000636"/>
    <x v="1"/>
    <x v="4"/>
    <s v="Rogers Profile Extra Capacity Storage Tub"/>
    <n v="66.959999999999994"/>
    <n v="4"/>
    <n v="0"/>
    <n v="2.6783999999999999"/>
  </r>
  <r>
    <n v="8421"/>
    <s v="CA-2017-118199"/>
    <x v="1188"/>
    <d v="2017-05-11T00:00:00"/>
    <x v="2"/>
    <s v="LB-16795"/>
    <s v="Laurel Beltran"/>
    <x v="2"/>
    <s v="United States"/>
    <x v="4"/>
    <x v="4"/>
    <n v="98105"/>
    <s v="West"/>
    <s v="TEC-AC-10004171"/>
    <x v="2"/>
    <x v="11"/>
    <s v="Razer Kraken 7.1 Surround Sound Over Ear USB Gaming Headset"/>
    <n v="199.98"/>
    <n v="2"/>
    <n v="0"/>
    <n v="87.991200000000006"/>
  </r>
  <r>
    <n v="8422"/>
    <s v="CA-2017-150091"/>
    <x v="386"/>
    <d v="2017-10-16T00:00:00"/>
    <x v="1"/>
    <s v="NP-18670"/>
    <s v="Nora Paige"/>
    <x v="0"/>
    <s v="United States"/>
    <x v="80"/>
    <x v="30"/>
    <n v="8701"/>
    <s v="East"/>
    <s v="TEC-AC-10002167"/>
    <x v="2"/>
    <x v="11"/>
    <s v="Imation 8gb Micro Traveldrive Usb 2.0 Flash Drive"/>
    <n v="45"/>
    <n v="3"/>
    <n v="0"/>
    <n v="4.95"/>
  </r>
  <r>
    <n v="8423"/>
    <s v="CA-2017-150091"/>
    <x v="386"/>
    <d v="2017-10-16T00:00:00"/>
    <x v="1"/>
    <s v="NP-18670"/>
    <s v="Nora Paige"/>
    <x v="0"/>
    <s v="United States"/>
    <x v="80"/>
    <x v="30"/>
    <n v="8701"/>
    <s v="East"/>
    <s v="OFF-FA-10000621"/>
    <x v="1"/>
    <x v="13"/>
    <s v="OIC Colored Binder Clips, Assorted Sizes"/>
    <n v="17.899999999999999"/>
    <n v="5"/>
    <n v="0"/>
    <n v="8.7710000000000008"/>
  </r>
  <r>
    <n v="8424"/>
    <s v="CA-2017-150091"/>
    <x v="386"/>
    <d v="2017-10-16T00:00:00"/>
    <x v="1"/>
    <s v="NP-18670"/>
    <s v="Nora Paige"/>
    <x v="0"/>
    <s v="United States"/>
    <x v="80"/>
    <x v="30"/>
    <n v="8701"/>
    <s v="East"/>
    <s v="FUR-FU-10004053"/>
    <x v="0"/>
    <x v="5"/>
    <s v="DAX Two-Tone Silver Metal Document Frame"/>
    <n v="40.479999999999997"/>
    <n v="2"/>
    <n v="0"/>
    <n v="17.406400000000001"/>
  </r>
  <r>
    <n v="8425"/>
    <s v="CA-2017-150091"/>
    <x v="386"/>
    <d v="2017-10-16T00:00:00"/>
    <x v="1"/>
    <s v="NP-18670"/>
    <s v="Nora Paige"/>
    <x v="0"/>
    <s v="United States"/>
    <x v="80"/>
    <x v="30"/>
    <n v="8701"/>
    <s v="East"/>
    <s v="FUR-BO-10003404"/>
    <x v="0"/>
    <x v="0"/>
    <s v="Global Adaptabilites Bookcase, Cherry/Storm Gray Finish"/>
    <n v="2154.9"/>
    <n v="5"/>
    <n v="0"/>
    <n v="129.29400000000001"/>
  </r>
  <r>
    <n v="8426"/>
    <s v="CA-2016-137652"/>
    <x v="770"/>
    <d v="2016-08-30T00:00:00"/>
    <x v="2"/>
    <s v="EB-13750"/>
    <s v="Edward Becker"/>
    <x v="1"/>
    <s v="United States"/>
    <x v="74"/>
    <x v="24"/>
    <n v="45231"/>
    <s v="East"/>
    <s v="OFF-BI-10004099"/>
    <x v="1"/>
    <x v="8"/>
    <s v="GBC VeloBinder Strips"/>
    <n v="18.431999999999999"/>
    <n v="8"/>
    <n v="0.7"/>
    <n v="-12.288"/>
  </r>
  <r>
    <n v="8427"/>
    <s v="CA-2015-128356"/>
    <x v="653"/>
    <d v="2015-10-07T00:00:00"/>
    <x v="1"/>
    <s v="RP-19390"/>
    <s v="Resi Pölking"/>
    <x v="0"/>
    <s v="United States"/>
    <x v="377"/>
    <x v="22"/>
    <n v="80229"/>
    <s v="West"/>
    <s v="OFF-SU-10004290"/>
    <x v="1"/>
    <x v="14"/>
    <s v="Acme Design Line 8&quot; Stainless Steel Bent Scissors w/Champagne Handles, 3-1/8&quot; Cut"/>
    <n v="10.944000000000001"/>
    <n v="2"/>
    <n v="0.2"/>
    <n v="0.95760000000000001"/>
  </r>
  <r>
    <n v="8428"/>
    <s v="CA-2017-167017"/>
    <x v="51"/>
    <d v="2017-11-25T00:00:00"/>
    <x v="2"/>
    <s v="DC-12850"/>
    <s v="Dan Campbell"/>
    <x v="0"/>
    <s v="United States"/>
    <x v="43"/>
    <x v="12"/>
    <n v="48066"/>
    <s v="Central"/>
    <s v="OFF-SU-10001935"/>
    <x v="1"/>
    <x v="14"/>
    <s v="Staple remover"/>
    <n v="4.3600000000000003"/>
    <n v="2"/>
    <n v="0"/>
    <n v="0.1744"/>
  </r>
  <r>
    <n v="8429"/>
    <s v="US-2017-132220"/>
    <x v="105"/>
    <d v="2017-11-16T00:00:00"/>
    <x v="1"/>
    <s v="DJ-13510"/>
    <s v="Don Jones"/>
    <x v="1"/>
    <s v="United States"/>
    <x v="228"/>
    <x v="16"/>
    <n v="85281"/>
    <s v="West"/>
    <s v="TEC-AC-10004227"/>
    <x v="2"/>
    <x v="11"/>
    <s v="SanDisk Ultra 16 GB MicroSDHC Class 10 Memory Card"/>
    <n v="62.351999999999997"/>
    <n v="6"/>
    <n v="0.2"/>
    <n v="-10.9116"/>
  </r>
  <r>
    <n v="8430"/>
    <s v="CA-2016-118129"/>
    <x v="1054"/>
    <d v="2016-12-21T00:00:00"/>
    <x v="0"/>
    <s v="CL-12565"/>
    <s v="Clay Ludtke"/>
    <x v="0"/>
    <s v="United States"/>
    <x v="265"/>
    <x v="9"/>
    <n v="19601"/>
    <s v="East"/>
    <s v="FUR-FU-10004904"/>
    <x v="0"/>
    <x v="5"/>
    <s v="Eldon &quot;L&quot; Workstation Diamond Chairmat"/>
    <n v="303.92"/>
    <n v="5"/>
    <n v="0.2"/>
    <n v="-30.391999999999999"/>
  </r>
  <r>
    <n v="8431"/>
    <s v="US-2014-113124"/>
    <x v="809"/>
    <d v="2014-04-05T00:00:00"/>
    <x v="1"/>
    <s v="NC-18340"/>
    <s v="Nat Carroll"/>
    <x v="0"/>
    <s v="United States"/>
    <x v="339"/>
    <x v="11"/>
    <n v="55124"/>
    <s v="Central"/>
    <s v="OFF-ST-10001511"/>
    <x v="1"/>
    <x v="4"/>
    <s v="Space Solutions Commercial Steel Shelving"/>
    <n v="129.30000000000001"/>
    <n v="2"/>
    <n v="0"/>
    <n v="6.4649999999999999"/>
  </r>
  <r>
    <n v="8432"/>
    <s v="CA-2017-155621"/>
    <x v="1183"/>
    <d v="2017-11-13T00:00:00"/>
    <x v="1"/>
    <s v="KN-16450"/>
    <s v="Kean Nguyen"/>
    <x v="1"/>
    <s v="United States"/>
    <x v="248"/>
    <x v="39"/>
    <n v="21215"/>
    <s v="East"/>
    <s v="FUR-FU-10003535"/>
    <x v="0"/>
    <x v="5"/>
    <s v="Howard Miller Distant Time Traveler Alarm Clock"/>
    <n v="274.2"/>
    <n v="10"/>
    <n v="0"/>
    <n v="112.422"/>
  </r>
  <r>
    <n v="8433"/>
    <s v="US-2014-127635"/>
    <x v="80"/>
    <d v="2014-09-18T00:00:00"/>
    <x v="0"/>
    <s v="SC-20260"/>
    <s v="Scott Cohen"/>
    <x v="1"/>
    <s v="United States"/>
    <x v="331"/>
    <x v="5"/>
    <n v="78415"/>
    <s v="Central"/>
    <s v="OFF-FA-10000053"/>
    <x v="1"/>
    <x v="13"/>
    <s v="Revere Boxed Rubber Bands by Revere"/>
    <n v="6.048"/>
    <n v="4"/>
    <n v="0.2"/>
    <n v="-1.3608"/>
  </r>
  <r>
    <n v="8434"/>
    <s v="US-2014-127635"/>
    <x v="80"/>
    <d v="2014-09-18T00:00:00"/>
    <x v="0"/>
    <s v="SC-20260"/>
    <s v="Scott Cohen"/>
    <x v="1"/>
    <s v="United States"/>
    <x v="331"/>
    <x v="5"/>
    <n v="78415"/>
    <s v="Central"/>
    <s v="OFF-PA-10004610"/>
    <x v="1"/>
    <x v="10"/>
    <s v="Xerox 1900"/>
    <n v="6.8479999999999999"/>
    <n v="2"/>
    <n v="0.2"/>
    <n v="2.14"/>
  </r>
  <r>
    <n v="8435"/>
    <s v="US-2014-127635"/>
    <x v="80"/>
    <d v="2014-09-18T00:00:00"/>
    <x v="0"/>
    <s v="SC-20260"/>
    <s v="Scott Cohen"/>
    <x v="1"/>
    <s v="United States"/>
    <x v="331"/>
    <x v="5"/>
    <n v="78415"/>
    <s v="Central"/>
    <s v="FUR-FU-10000550"/>
    <x v="0"/>
    <x v="5"/>
    <s v="Stacking Trays by OIC"/>
    <n v="9.9600000000000009"/>
    <n v="5"/>
    <n v="0.6"/>
    <n v="-6.7229999999999999"/>
  </r>
  <r>
    <n v="8436"/>
    <s v="US-2014-127635"/>
    <x v="80"/>
    <d v="2014-09-18T00:00:00"/>
    <x v="0"/>
    <s v="SC-20260"/>
    <s v="Scott Cohen"/>
    <x v="1"/>
    <s v="United States"/>
    <x v="331"/>
    <x v="5"/>
    <n v="78415"/>
    <s v="Central"/>
    <s v="OFF-BI-10001721"/>
    <x v="1"/>
    <x v="8"/>
    <s v="Trimflex Flexible Post Binders"/>
    <n v="8.5519999999999996"/>
    <n v="2"/>
    <n v="0.8"/>
    <n v="-13.683199999999999"/>
  </r>
  <r>
    <n v="8437"/>
    <s v="CA-2015-151470"/>
    <x v="1181"/>
    <d v="2015-09-26T00:00:00"/>
    <x v="1"/>
    <s v="AM-10705"/>
    <s v="Anne McFarland"/>
    <x v="0"/>
    <s v="United States"/>
    <x v="98"/>
    <x v="33"/>
    <n v="89115"/>
    <s v="West"/>
    <s v="OFF-BI-10004040"/>
    <x v="1"/>
    <x v="8"/>
    <s v="Wilson Jones Impact Binders"/>
    <n v="45.584000000000003"/>
    <n v="11"/>
    <n v="0.2"/>
    <n v="16.5242"/>
  </r>
  <r>
    <n v="8438"/>
    <s v="CA-2015-112823"/>
    <x v="895"/>
    <d v="2015-12-16T00:00:00"/>
    <x v="1"/>
    <s v="RA-19945"/>
    <s v="Ryan Akin"/>
    <x v="0"/>
    <s v="United States"/>
    <x v="138"/>
    <x v="24"/>
    <n v="44105"/>
    <s v="East"/>
    <s v="TEC-AC-10002550"/>
    <x v="2"/>
    <x v="11"/>
    <s v="Maxell 4.7GB DVD-RW 3/Pack"/>
    <n v="25.488"/>
    <n v="2"/>
    <n v="0.2"/>
    <n v="4.4603999999999999"/>
  </r>
  <r>
    <n v="8439"/>
    <s v="CA-2014-108861"/>
    <x v="1061"/>
    <d v="2014-06-01T00:00:00"/>
    <x v="1"/>
    <s v="MM-17260"/>
    <s v="Magdelene Morse"/>
    <x v="0"/>
    <s v="United States"/>
    <x v="4"/>
    <x v="4"/>
    <n v="98105"/>
    <s v="West"/>
    <s v="OFF-BI-10003876"/>
    <x v="1"/>
    <x v="8"/>
    <s v="Green Canvas Binder for 8-1/2&quot; x 14&quot; Sheets"/>
    <n v="136.96"/>
    <n v="4"/>
    <n v="0.2"/>
    <n v="51.36"/>
  </r>
  <r>
    <n v="8440"/>
    <s v="CA-2017-114370"/>
    <x v="1192"/>
    <d v="2017-03-17T00:00:00"/>
    <x v="0"/>
    <s v="BN-11470"/>
    <s v="Brad Norvell"/>
    <x v="1"/>
    <s v="United States"/>
    <x v="22"/>
    <x v="10"/>
    <n v="60623"/>
    <s v="Central"/>
    <s v="TEC-PH-10000213"/>
    <x v="2"/>
    <x v="7"/>
    <s v="Seidio BD2-HK3IPH5-BK DILEX Case and Holster Combo for Apple iPhone 5/5s - Black"/>
    <n v="49.616"/>
    <n v="2"/>
    <n v="0.2"/>
    <n v="4.9615999999999998"/>
  </r>
  <r>
    <n v="8441"/>
    <s v="CA-2016-158302"/>
    <x v="16"/>
    <d v="2016-12-12T00:00:00"/>
    <x v="0"/>
    <s v="JB-16045"/>
    <s v="Julia Barnett"/>
    <x v="2"/>
    <s v="United States"/>
    <x v="38"/>
    <x v="24"/>
    <n v="43229"/>
    <s v="East"/>
    <s v="OFF-PA-10002615"/>
    <x v="1"/>
    <x v="10"/>
    <s v="Ampad Gold Fibre Wirebound Steno Books, 6&quot; x 9&quot;, Gregg Ruled"/>
    <n v="10.584"/>
    <n v="3"/>
    <n v="0.2"/>
    <n v="3.4398"/>
  </r>
  <r>
    <n v="8442"/>
    <s v="CA-2017-145779"/>
    <x v="636"/>
    <d v="2017-05-10T00:00:00"/>
    <x v="1"/>
    <s v="DB-13615"/>
    <s v="Doug Bickford"/>
    <x v="0"/>
    <s v="United States"/>
    <x v="93"/>
    <x v="16"/>
    <n v="85705"/>
    <s v="West"/>
    <s v="OFF-PA-10002254"/>
    <x v="1"/>
    <x v="10"/>
    <s v="Xerox 1883"/>
    <n v="84.415999999999997"/>
    <n v="4"/>
    <n v="0.2"/>
    <n v="27.435199999999998"/>
  </r>
  <r>
    <n v="8443"/>
    <s v="US-2016-155173"/>
    <x v="1193"/>
    <d v="2016-03-10T00:00:00"/>
    <x v="1"/>
    <s v="JB-16045"/>
    <s v="Julia Barnett"/>
    <x v="2"/>
    <s v="United States"/>
    <x v="10"/>
    <x v="9"/>
    <n v="19120"/>
    <s v="East"/>
    <s v="TEC-PH-10004586"/>
    <x v="2"/>
    <x v="7"/>
    <s v="Wilson SignalBoost 841262 DB PRO Amplifier Kit"/>
    <n v="431.94"/>
    <n v="2"/>
    <n v="0.4"/>
    <n v="-71.989999999999995"/>
  </r>
  <r>
    <n v="8444"/>
    <s v="US-2016-155173"/>
    <x v="1193"/>
    <d v="2016-03-10T00:00:00"/>
    <x v="1"/>
    <s v="JB-16045"/>
    <s v="Julia Barnett"/>
    <x v="2"/>
    <s v="United States"/>
    <x v="10"/>
    <x v="9"/>
    <n v="19120"/>
    <s v="East"/>
    <s v="OFF-BI-10002982"/>
    <x v="1"/>
    <x v="8"/>
    <s v="Avery Self-Adhesive Photo Pockets for Polaroid Photos"/>
    <n v="2.0430000000000001"/>
    <n v="1"/>
    <n v="0.7"/>
    <n v="-1.4982"/>
  </r>
  <r>
    <n v="8445"/>
    <s v="US-2016-155173"/>
    <x v="1193"/>
    <d v="2016-03-10T00:00:00"/>
    <x v="1"/>
    <s v="JB-16045"/>
    <s v="Julia Barnett"/>
    <x v="2"/>
    <s v="United States"/>
    <x v="10"/>
    <x v="9"/>
    <n v="19120"/>
    <s v="East"/>
    <s v="TEC-PH-10002538"/>
    <x v="2"/>
    <x v="7"/>
    <s v="Grandstream GXP1160 VoIP phone"/>
    <n v="68.238"/>
    <n v="3"/>
    <n v="0.4"/>
    <n v="-12.510300000000001"/>
  </r>
  <r>
    <n v="8446"/>
    <s v="CA-2017-125451"/>
    <x v="436"/>
    <d v="2017-10-24T00:00:00"/>
    <x v="2"/>
    <s v="AH-10075"/>
    <s v="Adam Hart"/>
    <x v="1"/>
    <s v="United States"/>
    <x v="395"/>
    <x v="34"/>
    <n v="2920"/>
    <s v="East"/>
    <s v="FUR-TA-10001039"/>
    <x v="0"/>
    <x v="3"/>
    <s v="KI Adjustable-Height Table"/>
    <n v="240.744"/>
    <n v="4"/>
    <n v="0.3"/>
    <n v="-13.7568"/>
  </r>
  <r>
    <n v="8447"/>
    <s v="CA-2017-125451"/>
    <x v="436"/>
    <d v="2017-10-24T00:00:00"/>
    <x v="2"/>
    <s v="AH-10075"/>
    <s v="Adam Hart"/>
    <x v="1"/>
    <s v="United States"/>
    <x v="395"/>
    <x v="34"/>
    <n v="2920"/>
    <s v="East"/>
    <s v="FUR-FU-10004963"/>
    <x v="0"/>
    <x v="5"/>
    <s v="Eldon 400 Class Desk Accessories, Black Carbon"/>
    <n v="35"/>
    <n v="4"/>
    <n v="0"/>
    <n v="14.7"/>
  </r>
  <r>
    <n v="8448"/>
    <s v="CA-2017-125451"/>
    <x v="436"/>
    <d v="2017-10-24T00:00:00"/>
    <x v="2"/>
    <s v="AH-10075"/>
    <s v="Adam Hart"/>
    <x v="1"/>
    <s v="United States"/>
    <x v="395"/>
    <x v="34"/>
    <n v="2920"/>
    <s v="East"/>
    <s v="FUR-FU-10000277"/>
    <x v="0"/>
    <x v="5"/>
    <s v="Deflect-o DuraMat Antistatic Studded Beveled Mat for Medium Pile Carpeting"/>
    <n v="210.68"/>
    <n v="2"/>
    <n v="0"/>
    <n v="50.563200000000002"/>
  </r>
  <r>
    <n v="8449"/>
    <s v="CA-2017-125451"/>
    <x v="436"/>
    <d v="2017-10-24T00:00:00"/>
    <x v="2"/>
    <s v="AH-10075"/>
    <s v="Adam Hart"/>
    <x v="1"/>
    <s v="United States"/>
    <x v="395"/>
    <x v="34"/>
    <n v="2920"/>
    <s v="East"/>
    <s v="FUR-TA-10004915"/>
    <x v="0"/>
    <x v="3"/>
    <s v="Office Impressions End Table, 20-1/2&quot;H x 24&quot;W x 20&quot;D"/>
    <n v="637.89599999999996"/>
    <n v="3"/>
    <n v="0.3"/>
    <n v="-127.5792"/>
  </r>
  <r>
    <n v="8450"/>
    <s v="CA-2017-125451"/>
    <x v="436"/>
    <d v="2017-10-24T00:00:00"/>
    <x v="2"/>
    <s v="AH-10075"/>
    <s v="Adam Hart"/>
    <x v="1"/>
    <s v="United States"/>
    <x v="395"/>
    <x v="34"/>
    <n v="2920"/>
    <s v="East"/>
    <s v="OFF-PA-10003724"/>
    <x v="1"/>
    <x v="10"/>
    <s v="Wirebound Message Book, 4 per Page"/>
    <n v="43.44"/>
    <n v="8"/>
    <n v="0"/>
    <n v="21.285599999999999"/>
  </r>
  <r>
    <n v="8451"/>
    <s v="CA-2017-125451"/>
    <x v="436"/>
    <d v="2017-10-24T00:00:00"/>
    <x v="2"/>
    <s v="AH-10075"/>
    <s v="Adam Hart"/>
    <x v="1"/>
    <s v="United States"/>
    <x v="395"/>
    <x v="34"/>
    <n v="2920"/>
    <s v="East"/>
    <s v="OFF-AP-10002906"/>
    <x v="1"/>
    <x v="9"/>
    <s v="Hoover Replacement Belt for Commercial Guardsman Heavy-Duty Upright Vacuum"/>
    <n v="2.2200000000000002"/>
    <n v="1"/>
    <n v="0"/>
    <n v="0.66600000000000004"/>
  </r>
  <r>
    <n v="8452"/>
    <s v="CA-2014-131387"/>
    <x v="582"/>
    <d v="2014-04-30T00:00:00"/>
    <x v="2"/>
    <s v="AI-10855"/>
    <s v="Arianne Irving"/>
    <x v="0"/>
    <s v="United States"/>
    <x v="8"/>
    <x v="1"/>
    <n v="94122"/>
    <s v="West"/>
    <s v="TEC-PH-10001459"/>
    <x v="2"/>
    <x v="7"/>
    <s v="Samsung Galaxy Mega 6.3"/>
    <n v="1679.96"/>
    <n v="5"/>
    <n v="0.2"/>
    <n v="125.997"/>
  </r>
  <r>
    <n v="8453"/>
    <s v="CA-2016-125087"/>
    <x v="724"/>
    <d v="2016-04-23T00:00:00"/>
    <x v="1"/>
    <s v="TH-21115"/>
    <s v="Thea Hudgings"/>
    <x v="1"/>
    <s v="United States"/>
    <x v="12"/>
    <x v="5"/>
    <n v="77070"/>
    <s v="Central"/>
    <s v="FUR-CH-10002880"/>
    <x v="0"/>
    <x v="1"/>
    <s v="Global High-Back Leather Tilter, Burgundy"/>
    <n v="344.37200000000001"/>
    <n v="4"/>
    <n v="0.3"/>
    <n v="-93.472399999999993"/>
  </r>
  <r>
    <n v="8454"/>
    <s v="CA-2016-125087"/>
    <x v="724"/>
    <d v="2016-04-23T00:00:00"/>
    <x v="1"/>
    <s v="TH-21115"/>
    <s v="Thea Hudgings"/>
    <x v="1"/>
    <s v="United States"/>
    <x v="12"/>
    <x v="5"/>
    <n v="77070"/>
    <s v="Central"/>
    <s v="OFF-ST-10001780"/>
    <x v="1"/>
    <x v="4"/>
    <s v="Tennsco 16-Compartment Lockers with Coat Rack"/>
    <n v="1554.9359999999999"/>
    <n v="3"/>
    <n v="0.2"/>
    <n v="77.746799999999993"/>
  </r>
  <r>
    <n v="8455"/>
    <s v="CA-2016-125087"/>
    <x v="724"/>
    <d v="2016-04-23T00:00:00"/>
    <x v="1"/>
    <s v="TH-21115"/>
    <s v="Thea Hudgings"/>
    <x v="1"/>
    <s v="United States"/>
    <x v="12"/>
    <x v="5"/>
    <n v="77070"/>
    <s v="Central"/>
    <s v="FUR-FU-10004748"/>
    <x v="0"/>
    <x v="5"/>
    <s v="Howard Miller 16&quot; Diameter Gallery Wall Clock"/>
    <n v="127.88"/>
    <n v="5"/>
    <n v="0.6"/>
    <n v="-67.137"/>
  </r>
  <r>
    <n v="8456"/>
    <s v="CA-2016-154081"/>
    <x v="730"/>
    <d v="2016-05-29T00:00:00"/>
    <x v="1"/>
    <s v="JE-15610"/>
    <s v="Jim Epp"/>
    <x v="1"/>
    <s v="United States"/>
    <x v="1"/>
    <x v="1"/>
    <n v="90049"/>
    <s v="West"/>
    <s v="TEC-PH-10001918"/>
    <x v="2"/>
    <x v="7"/>
    <s v="Nortel Business Series Terminal T7208 Digital phone"/>
    <n v="222.38399999999999"/>
    <n v="2"/>
    <n v="0.2"/>
    <n v="22.238399999999999"/>
  </r>
  <r>
    <n v="8457"/>
    <s v="US-2017-118556"/>
    <x v="39"/>
    <d v="2017-06-02T00:00:00"/>
    <x v="0"/>
    <s v="TH-21235"/>
    <s v="Tiffany House"/>
    <x v="1"/>
    <s v="United States"/>
    <x v="22"/>
    <x v="10"/>
    <n v="60653"/>
    <s v="Central"/>
    <s v="FUR-CH-10001146"/>
    <x v="0"/>
    <x v="1"/>
    <s v="Global Task Chair, Black"/>
    <n v="106.869"/>
    <n v="3"/>
    <n v="0.3"/>
    <n v="-29.007300000000001"/>
  </r>
  <r>
    <n v="8458"/>
    <s v="US-2017-118556"/>
    <x v="39"/>
    <d v="2017-06-02T00:00:00"/>
    <x v="0"/>
    <s v="TH-21235"/>
    <s v="Tiffany House"/>
    <x v="1"/>
    <s v="United States"/>
    <x v="22"/>
    <x v="10"/>
    <n v="60653"/>
    <s v="Central"/>
    <s v="OFF-BI-10004364"/>
    <x v="1"/>
    <x v="8"/>
    <s v="Storex Dura Pro Binders"/>
    <n v="3.5640000000000001"/>
    <n v="3"/>
    <n v="0.8"/>
    <n v="-6.2370000000000001"/>
  </r>
  <r>
    <n v="8459"/>
    <s v="CA-2014-126200"/>
    <x v="55"/>
    <d v="2014-08-29T00:00:00"/>
    <x v="1"/>
    <s v="JE-15715"/>
    <s v="Joe Elijah"/>
    <x v="0"/>
    <s v="United States"/>
    <x v="12"/>
    <x v="5"/>
    <n v="77070"/>
    <s v="Central"/>
    <s v="OFF-BI-10002133"/>
    <x v="1"/>
    <x v="8"/>
    <s v="Wilson Jones Elliptical Ring 3 1/2&quot; Capacity Binders, 800 sheets"/>
    <n v="25.68"/>
    <n v="3"/>
    <n v="0.8"/>
    <n v="-39.804000000000002"/>
  </r>
  <r>
    <n v="8460"/>
    <s v="CA-2014-126200"/>
    <x v="55"/>
    <d v="2014-08-29T00:00:00"/>
    <x v="1"/>
    <s v="JE-15715"/>
    <s v="Joe Elijah"/>
    <x v="0"/>
    <s v="United States"/>
    <x v="12"/>
    <x v="5"/>
    <n v="77070"/>
    <s v="Central"/>
    <s v="OFF-BI-10002225"/>
    <x v="1"/>
    <x v="8"/>
    <s v="Square Ring Data Binders, Rigid 75 Pt. Covers, 11&quot; x 14-7/8&quot;"/>
    <n v="12.384"/>
    <n v="3"/>
    <n v="0.8"/>
    <n v="-19.814399999999999"/>
  </r>
  <r>
    <n v="8461"/>
    <s v="CA-2014-146500"/>
    <x v="1194"/>
    <d v="2014-09-04T00:00:00"/>
    <x v="1"/>
    <s v="AT-10735"/>
    <s v="Annie Thurman"/>
    <x v="0"/>
    <s v="United States"/>
    <x v="39"/>
    <x v="29"/>
    <n v="6010"/>
    <s v="East"/>
    <s v="OFF-BI-10002432"/>
    <x v="1"/>
    <x v="8"/>
    <s v="Wilson Jones Standard D-Ring Binders"/>
    <n v="25.3"/>
    <n v="5"/>
    <n v="0"/>
    <n v="11.891"/>
  </r>
  <r>
    <n v="8462"/>
    <s v="CA-2014-146500"/>
    <x v="1194"/>
    <d v="2014-09-04T00:00:00"/>
    <x v="1"/>
    <s v="AT-10735"/>
    <s v="Annie Thurman"/>
    <x v="0"/>
    <s v="United States"/>
    <x v="39"/>
    <x v="29"/>
    <n v="6010"/>
    <s v="East"/>
    <s v="OFF-ST-10000563"/>
    <x v="1"/>
    <x v="4"/>
    <s v="Fellowes Bankers Box Stor/Drawer Steel Plus"/>
    <n v="95.94"/>
    <n v="3"/>
    <n v="0"/>
    <n v="9.5939999999999994"/>
  </r>
  <r>
    <n v="8463"/>
    <s v="CA-2015-169537"/>
    <x v="37"/>
    <d v="2015-09-07T00:00:00"/>
    <x v="0"/>
    <s v="JH-15820"/>
    <s v="John Huston"/>
    <x v="0"/>
    <s v="United States"/>
    <x v="450"/>
    <x v="12"/>
    <n v="49423"/>
    <s v="Central"/>
    <s v="OFF-LA-10001982"/>
    <x v="1"/>
    <x v="2"/>
    <s v="Smead Alpha-Z Color-Coded Name Labels First Letter Starter Set"/>
    <n v="7.5"/>
    <n v="2"/>
    <n v="0"/>
    <n v="3.6"/>
  </r>
  <r>
    <n v="8464"/>
    <s v="CA-2014-100881"/>
    <x v="1176"/>
    <d v="2014-04-01T00:00:00"/>
    <x v="1"/>
    <s v="DR-12940"/>
    <s v="Daniel Raglin"/>
    <x v="2"/>
    <s v="United States"/>
    <x v="305"/>
    <x v="27"/>
    <n v="87105"/>
    <s v="West"/>
    <s v="TEC-PH-10003273"/>
    <x v="2"/>
    <x v="7"/>
    <s v="AT&amp;T TR1909W"/>
    <n v="302.37599999999998"/>
    <n v="3"/>
    <n v="0.2"/>
    <n v="22.6782"/>
  </r>
  <r>
    <n v="8465"/>
    <s v="CA-2015-144043"/>
    <x v="1187"/>
    <d v="2015-05-15T00:00:00"/>
    <x v="1"/>
    <s v="AB-10165"/>
    <s v="Alan Barnes"/>
    <x v="0"/>
    <s v="United States"/>
    <x v="103"/>
    <x v="22"/>
    <n v="80027"/>
    <s v="West"/>
    <s v="TEC-AC-10002718"/>
    <x v="2"/>
    <x v="11"/>
    <s v="Belkin Standard 104 key USB Keyboard"/>
    <n v="46.688000000000002"/>
    <n v="4"/>
    <n v="0.2"/>
    <n v="-2.9180000000000001"/>
  </r>
  <r>
    <n v="8466"/>
    <s v="CA-2015-116512"/>
    <x v="265"/>
    <d v="2015-04-14T00:00:00"/>
    <x v="1"/>
    <s v="MC-18100"/>
    <s v="Mick Crebagga"/>
    <x v="0"/>
    <s v="United States"/>
    <x v="20"/>
    <x v="15"/>
    <n v="10024"/>
    <s v="East"/>
    <s v="OFF-ST-10001505"/>
    <x v="1"/>
    <x v="4"/>
    <s v="Perma STOR-ALL Hanging File Box, 13 1/8&quot;W x 12 1/4&quot;D x 10 1/2&quot;H"/>
    <n v="17.940000000000001"/>
    <n v="3"/>
    <n v="0"/>
    <n v="3.0497999999999998"/>
  </r>
  <r>
    <n v="8467"/>
    <s v="CA-2015-101000"/>
    <x v="265"/>
    <d v="2015-04-14T00:00:00"/>
    <x v="1"/>
    <s v="IG-15085"/>
    <s v="Ivan Gibson"/>
    <x v="0"/>
    <s v="United States"/>
    <x v="165"/>
    <x v="29"/>
    <n v="6360"/>
    <s v="East"/>
    <s v="OFF-AP-10000179"/>
    <x v="1"/>
    <x v="9"/>
    <s v="Honeywell Enviracaire Portable HEPA Air Cleaner for up to 10 x 16 Room"/>
    <n v="370.14"/>
    <n v="3"/>
    <n v="0"/>
    <n v="144.3546"/>
  </r>
  <r>
    <n v="8468"/>
    <s v="CA-2016-168557"/>
    <x v="251"/>
    <d v="2016-09-23T00:00:00"/>
    <x v="1"/>
    <s v="FH-14275"/>
    <s v="Frank Hawley"/>
    <x v="1"/>
    <s v="United States"/>
    <x v="8"/>
    <x v="1"/>
    <n v="94122"/>
    <s v="West"/>
    <s v="OFF-BI-10002309"/>
    <x v="1"/>
    <x v="8"/>
    <s v="Avery Heavy-Duty EZD  Binder With Locking Rings"/>
    <n v="8.9280000000000008"/>
    <n v="2"/>
    <n v="0.2"/>
    <n v="3.1248"/>
  </r>
  <r>
    <n v="8469"/>
    <s v="US-2016-164196"/>
    <x v="583"/>
    <d v="2016-11-17T00:00:00"/>
    <x v="1"/>
    <s v="AS-10285"/>
    <s v="Alejandro Savely"/>
    <x v="1"/>
    <s v="United States"/>
    <x v="338"/>
    <x v="14"/>
    <n v="46060"/>
    <s v="Central"/>
    <s v="FUR-TA-10001950"/>
    <x v="0"/>
    <x v="3"/>
    <s v="Balt Solid Wood Round Tables"/>
    <n v="2678.94"/>
    <n v="6"/>
    <n v="0"/>
    <n v="241.1046"/>
  </r>
  <r>
    <n v="8470"/>
    <s v="US-2017-132031"/>
    <x v="756"/>
    <d v="2017-04-27T00:00:00"/>
    <x v="1"/>
    <s v="PN-18775"/>
    <s v="Parhena Norris"/>
    <x v="2"/>
    <s v="United States"/>
    <x v="300"/>
    <x v="18"/>
    <n v="37042"/>
    <s v="South"/>
    <s v="FUR-BO-10001972"/>
    <x v="0"/>
    <x v="0"/>
    <s v="O'Sullivan 4-Shelf Bookcase in Odessa Pine"/>
    <n v="387.13600000000002"/>
    <n v="4"/>
    <n v="0.2"/>
    <n v="-14.5176"/>
  </r>
  <r>
    <n v="8471"/>
    <s v="US-2017-132031"/>
    <x v="756"/>
    <d v="2017-04-27T00:00:00"/>
    <x v="1"/>
    <s v="PN-18775"/>
    <s v="Parhena Norris"/>
    <x v="2"/>
    <s v="United States"/>
    <x v="300"/>
    <x v="18"/>
    <n v="37042"/>
    <s v="South"/>
    <s v="TEC-AC-10002473"/>
    <x v="2"/>
    <x v="11"/>
    <s v="Maxell 4.7GB DVD-R"/>
    <n v="45.408000000000001"/>
    <n v="2"/>
    <n v="0.2"/>
    <n v="11.919600000000001"/>
  </r>
  <r>
    <n v="8472"/>
    <s v="US-2017-132031"/>
    <x v="756"/>
    <d v="2017-04-27T00:00:00"/>
    <x v="1"/>
    <s v="PN-18775"/>
    <s v="Parhena Norris"/>
    <x v="2"/>
    <s v="United States"/>
    <x v="300"/>
    <x v="18"/>
    <n v="37042"/>
    <s v="South"/>
    <s v="FUR-FU-10000193"/>
    <x v="0"/>
    <x v="5"/>
    <s v="Tenex Chairmats For Use with Hard Floors"/>
    <n v="77.951999999999998"/>
    <n v="3"/>
    <n v="0.2"/>
    <n v="-11.6928"/>
  </r>
  <r>
    <n v="8473"/>
    <s v="US-2017-132031"/>
    <x v="756"/>
    <d v="2017-04-27T00:00:00"/>
    <x v="1"/>
    <s v="PN-18775"/>
    <s v="Parhena Norris"/>
    <x v="2"/>
    <s v="United States"/>
    <x v="300"/>
    <x v="18"/>
    <n v="37042"/>
    <s v="South"/>
    <s v="OFF-LA-10000081"/>
    <x v="1"/>
    <x v="2"/>
    <s v="Avery 496"/>
    <n v="3"/>
    <n v="1"/>
    <n v="0.2"/>
    <n v="1.05"/>
  </r>
  <r>
    <n v="8474"/>
    <s v="CA-2015-169733"/>
    <x v="420"/>
    <d v="2015-10-26T00:00:00"/>
    <x v="0"/>
    <s v="GM-14500"/>
    <s v="Gene McClure"/>
    <x v="0"/>
    <s v="United States"/>
    <x v="389"/>
    <x v="2"/>
    <n v="33021"/>
    <s v="South"/>
    <s v="OFF-ST-10000876"/>
    <x v="1"/>
    <x v="4"/>
    <s v="Eldon Simplefile Box Office"/>
    <n v="9.952"/>
    <n v="1"/>
    <n v="0.2"/>
    <n v="0.99519999999999997"/>
  </r>
  <r>
    <n v="8475"/>
    <s v="CA-2017-169404"/>
    <x v="359"/>
    <d v="2017-04-14T00:00:00"/>
    <x v="1"/>
    <s v="NC-18625"/>
    <s v="Noah Childs"/>
    <x v="1"/>
    <s v="United States"/>
    <x v="283"/>
    <x v="9"/>
    <n v="17403"/>
    <s v="East"/>
    <s v="OFF-BI-10004492"/>
    <x v="1"/>
    <x v="8"/>
    <s v="Tuf-Vin Binders"/>
    <n v="37.896000000000001"/>
    <n v="4"/>
    <n v="0.7"/>
    <n v="-29.053599999999999"/>
  </r>
  <r>
    <n v="8476"/>
    <s v="CA-2017-169404"/>
    <x v="359"/>
    <d v="2017-04-14T00:00:00"/>
    <x v="1"/>
    <s v="NC-18625"/>
    <s v="Noah Childs"/>
    <x v="1"/>
    <s v="United States"/>
    <x v="283"/>
    <x v="9"/>
    <n v="17403"/>
    <s v="East"/>
    <s v="OFF-PA-10001033"/>
    <x v="1"/>
    <x v="10"/>
    <s v="Xerox 1893"/>
    <n v="65.584000000000003"/>
    <n v="2"/>
    <n v="0.2"/>
    <n v="23.7742"/>
  </r>
  <r>
    <n v="8477"/>
    <s v="CA-2017-134880"/>
    <x v="855"/>
    <d v="2017-11-01T00:00:00"/>
    <x v="1"/>
    <s v="TW-21025"/>
    <s v="Tamara Willingham"/>
    <x v="2"/>
    <s v="United States"/>
    <x v="123"/>
    <x v="16"/>
    <n v="85204"/>
    <s v="West"/>
    <s v="OFF-PA-10004039"/>
    <x v="1"/>
    <x v="10"/>
    <s v="Xerox 1882"/>
    <n v="44.783999999999999"/>
    <n v="1"/>
    <n v="0.2"/>
    <n v="16.234200000000001"/>
  </r>
  <r>
    <n v="8478"/>
    <s v="CA-2015-145758"/>
    <x v="628"/>
    <d v="2015-10-30T00:00:00"/>
    <x v="3"/>
    <s v="BF-11020"/>
    <s v="Barry Französisch"/>
    <x v="1"/>
    <s v="United States"/>
    <x v="20"/>
    <x v="15"/>
    <n v="10024"/>
    <s v="East"/>
    <s v="TEC-MA-10004552"/>
    <x v="2"/>
    <x v="15"/>
    <s v="Star Micronics TSP100 TSP143LAN Receipt Printer"/>
    <n v="1035.8"/>
    <n v="4"/>
    <n v="0"/>
    <n v="269.30799999999999"/>
  </r>
  <r>
    <n v="8479"/>
    <s v="CA-2017-158736"/>
    <x v="404"/>
    <d v="2017-12-24T00:00:00"/>
    <x v="1"/>
    <s v="TT-21460"/>
    <s v="Tonja Turnell"/>
    <x v="2"/>
    <s v="United States"/>
    <x v="8"/>
    <x v="1"/>
    <n v="94110"/>
    <s v="West"/>
    <s v="OFF-AR-10002578"/>
    <x v="1"/>
    <x v="6"/>
    <s v="Newell 335"/>
    <n v="5.76"/>
    <n v="2"/>
    <n v="0"/>
    <n v="1.6704000000000001"/>
  </r>
  <r>
    <n v="8480"/>
    <s v="US-2016-119270"/>
    <x v="299"/>
    <d v="2016-03-16T00:00:00"/>
    <x v="1"/>
    <s v="SW-20245"/>
    <s v="Scot Wooten"/>
    <x v="0"/>
    <s v="United States"/>
    <x v="1"/>
    <x v="1"/>
    <n v="90036"/>
    <s v="West"/>
    <s v="OFF-PA-10004022"/>
    <x v="1"/>
    <x v="10"/>
    <s v="Hammermill Color Copier Paper (28Lb. and 96 Bright)"/>
    <n v="19.98"/>
    <n v="2"/>
    <n v="0"/>
    <n v="8.9909999999999997"/>
  </r>
  <r>
    <n v="8481"/>
    <s v="CA-2014-109890"/>
    <x v="609"/>
    <d v="2014-07-27T00:00:00"/>
    <x v="1"/>
    <s v="PG-18820"/>
    <s v="Patrick Gardner"/>
    <x v="0"/>
    <s v="United States"/>
    <x v="155"/>
    <x v="8"/>
    <n v="68104"/>
    <s v="Central"/>
    <s v="TEC-PH-10004100"/>
    <x v="2"/>
    <x v="7"/>
    <s v="Griffin GC17055 Auxiliary Audio Cable"/>
    <n v="35.979999999999997"/>
    <n v="2"/>
    <n v="0"/>
    <n v="10.074400000000001"/>
  </r>
  <r>
    <n v="8482"/>
    <s v="CA-2016-138583"/>
    <x v="1012"/>
    <d v="2016-05-28T00:00:00"/>
    <x v="1"/>
    <s v="DP-13390"/>
    <s v="Dennis Pardue"/>
    <x v="2"/>
    <s v="United States"/>
    <x v="10"/>
    <x v="9"/>
    <n v="19120"/>
    <s v="East"/>
    <s v="OFF-AR-10001860"/>
    <x v="1"/>
    <x v="6"/>
    <s v="BIC Liqua Brite Liner"/>
    <n v="16.655999999999999"/>
    <n v="3"/>
    <n v="0.2"/>
    <n v="3.3311999999999999"/>
  </r>
  <r>
    <n v="8483"/>
    <s v="US-2017-118535"/>
    <x v="512"/>
    <d v="2017-02-15T00:00:00"/>
    <x v="1"/>
    <s v="DJ-13510"/>
    <s v="Don Jones"/>
    <x v="1"/>
    <s v="United States"/>
    <x v="20"/>
    <x v="15"/>
    <n v="10024"/>
    <s v="East"/>
    <s v="OFF-LA-10001297"/>
    <x v="1"/>
    <x v="2"/>
    <s v="Avery 473"/>
    <n v="20.7"/>
    <n v="2"/>
    <n v="0"/>
    <n v="9.9359999999999999"/>
  </r>
  <r>
    <n v="8484"/>
    <s v="CA-2016-126284"/>
    <x v="873"/>
    <d v="2016-09-24T00:00:00"/>
    <x v="1"/>
    <s v="EN-13780"/>
    <s v="Edward Nazzal"/>
    <x v="0"/>
    <s v="United States"/>
    <x v="354"/>
    <x v="12"/>
    <n v="49505"/>
    <s v="Central"/>
    <s v="OFF-BI-10004828"/>
    <x v="1"/>
    <x v="8"/>
    <s v="GBC Poly Designer Binding Covers"/>
    <n v="83.7"/>
    <n v="5"/>
    <n v="0"/>
    <n v="41.012999999999998"/>
  </r>
  <r>
    <n v="8485"/>
    <s v="CA-2017-142391"/>
    <x v="241"/>
    <d v="2017-09-24T00:00:00"/>
    <x v="3"/>
    <s v="PB-19150"/>
    <s v="Philip Brown"/>
    <x v="0"/>
    <s v="United States"/>
    <x v="4"/>
    <x v="4"/>
    <n v="98115"/>
    <s v="West"/>
    <s v="FUR-FU-10002759"/>
    <x v="0"/>
    <x v="5"/>
    <s v="12-1/2 Diameter Round Wall Clock"/>
    <n v="199.8"/>
    <n v="10"/>
    <n v="0"/>
    <n v="71.927999999999997"/>
  </r>
  <r>
    <n v="8486"/>
    <s v="CA-2017-124716"/>
    <x v="996"/>
    <d v="2017-03-31T00:00:00"/>
    <x v="1"/>
    <s v="BD-11560"/>
    <s v="Brendan Dodson"/>
    <x v="2"/>
    <s v="United States"/>
    <x v="201"/>
    <x v="1"/>
    <n v="93727"/>
    <s v="West"/>
    <s v="OFF-PA-10000740"/>
    <x v="1"/>
    <x v="10"/>
    <s v="Xerox 1982"/>
    <n v="45.68"/>
    <n v="2"/>
    <n v="0"/>
    <n v="21.012799999999999"/>
  </r>
  <r>
    <n v="8487"/>
    <s v="CA-2017-124716"/>
    <x v="996"/>
    <d v="2017-03-31T00:00:00"/>
    <x v="1"/>
    <s v="BD-11560"/>
    <s v="Brendan Dodson"/>
    <x v="2"/>
    <s v="United States"/>
    <x v="201"/>
    <x v="1"/>
    <n v="93727"/>
    <s v="West"/>
    <s v="OFF-PA-10001144"/>
    <x v="1"/>
    <x v="10"/>
    <s v="Xerox 1913"/>
    <n v="110.96"/>
    <n v="2"/>
    <n v="0"/>
    <n v="53.260800000000003"/>
  </r>
  <r>
    <n v="8488"/>
    <s v="CA-2017-124716"/>
    <x v="996"/>
    <d v="2017-03-31T00:00:00"/>
    <x v="1"/>
    <s v="BD-11560"/>
    <s v="Brendan Dodson"/>
    <x v="2"/>
    <s v="United States"/>
    <x v="201"/>
    <x v="1"/>
    <n v="93727"/>
    <s v="West"/>
    <s v="OFF-PA-10000859"/>
    <x v="1"/>
    <x v="10"/>
    <s v="Unpadded Memo Slips"/>
    <n v="11.94"/>
    <n v="3"/>
    <n v="0"/>
    <n v="5.97"/>
  </r>
  <r>
    <n v="8489"/>
    <s v="CA-2016-158841"/>
    <x v="1056"/>
    <d v="2016-02-04T00:00:00"/>
    <x v="0"/>
    <s v="SE-20110"/>
    <s v="Sanjit Engle"/>
    <x v="0"/>
    <s v="United States"/>
    <x v="81"/>
    <x v="17"/>
    <n v="22204"/>
    <s v="South"/>
    <s v="TEC-MA-10001127"/>
    <x v="2"/>
    <x v="15"/>
    <s v="HP Designjet T520 Inkjet Large Format Printer - 24&quot; Color"/>
    <n v="8749.9500000000007"/>
    <n v="5"/>
    <n v="0"/>
    <n v="2799.9839999999999"/>
  </r>
  <r>
    <n v="8490"/>
    <s v="CA-2016-158841"/>
    <x v="1056"/>
    <d v="2016-02-04T00:00:00"/>
    <x v="0"/>
    <s v="SE-20110"/>
    <s v="Sanjit Engle"/>
    <x v="0"/>
    <s v="United States"/>
    <x v="81"/>
    <x v="17"/>
    <n v="22204"/>
    <s v="South"/>
    <s v="OFF-BI-10002557"/>
    <x v="1"/>
    <x v="8"/>
    <s v="Presstex Flexible Ring Binders"/>
    <n v="36.4"/>
    <n v="8"/>
    <n v="0"/>
    <n v="18.2"/>
  </r>
  <r>
    <n v="8491"/>
    <s v="CA-2016-158841"/>
    <x v="1056"/>
    <d v="2016-02-04T00:00:00"/>
    <x v="0"/>
    <s v="SE-20110"/>
    <s v="Sanjit Engle"/>
    <x v="0"/>
    <s v="United States"/>
    <x v="81"/>
    <x v="17"/>
    <n v="22204"/>
    <s v="South"/>
    <s v="FUR-FU-10001731"/>
    <x v="0"/>
    <x v="5"/>
    <s v="Acrylic Self-Standing Desk Frames"/>
    <n v="18.690000000000001"/>
    <n v="7"/>
    <n v="0"/>
    <n v="7.1021999999999998"/>
  </r>
  <r>
    <n v="8492"/>
    <s v="CA-2017-106824"/>
    <x v="437"/>
    <d v="2017-07-11T00:00:00"/>
    <x v="1"/>
    <s v="AT-10735"/>
    <s v="Annie Thurman"/>
    <x v="0"/>
    <s v="United States"/>
    <x v="1"/>
    <x v="1"/>
    <n v="90049"/>
    <s v="West"/>
    <s v="OFF-FA-10001135"/>
    <x v="1"/>
    <x v="13"/>
    <s v="Brites Rubber Bands, 1 1/2 oz. Box"/>
    <n v="5.94"/>
    <n v="3"/>
    <n v="0"/>
    <n v="0.1188"/>
  </r>
  <r>
    <n v="8493"/>
    <s v="CA-2015-109190"/>
    <x v="924"/>
    <d v="2015-10-28T00:00:00"/>
    <x v="1"/>
    <s v="CC-12685"/>
    <s v="Craig Carroll"/>
    <x v="0"/>
    <s v="United States"/>
    <x v="270"/>
    <x v="5"/>
    <n v="79424"/>
    <s v="Central"/>
    <s v="OFF-PA-10000069"/>
    <x v="1"/>
    <x v="10"/>
    <s v="TOPS 4 x 6 Fluorescent Color Memo Sheets, 500 Sheets per Pack"/>
    <n v="60.735999999999997"/>
    <n v="8"/>
    <n v="0.2"/>
    <n v="20.4984"/>
  </r>
  <r>
    <n v="8494"/>
    <s v="CA-2015-109190"/>
    <x v="924"/>
    <d v="2015-10-28T00:00:00"/>
    <x v="1"/>
    <s v="CC-12685"/>
    <s v="Craig Carroll"/>
    <x v="0"/>
    <s v="United States"/>
    <x v="270"/>
    <x v="5"/>
    <n v="79424"/>
    <s v="Central"/>
    <s v="TEC-CO-10001943"/>
    <x v="2"/>
    <x v="16"/>
    <s v="Canon PC-428 Personal Copier"/>
    <n v="479.976"/>
    <n v="3"/>
    <n v="0.2"/>
    <n v="161.99189999999999"/>
  </r>
  <r>
    <n v="8495"/>
    <s v="CA-2015-109190"/>
    <x v="924"/>
    <d v="2015-10-28T00:00:00"/>
    <x v="1"/>
    <s v="CC-12685"/>
    <s v="Craig Carroll"/>
    <x v="0"/>
    <s v="United States"/>
    <x v="270"/>
    <x v="5"/>
    <n v="79424"/>
    <s v="Central"/>
    <s v="OFF-BI-10000977"/>
    <x v="1"/>
    <x v="8"/>
    <s v="Ibico Plastic Spiral Binding Combs"/>
    <n v="6.08"/>
    <n v="1"/>
    <n v="0.8"/>
    <n v="-10.336"/>
  </r>
  <r>
    <n v="8496"/>
    <s v="CA-2016-143154"/>
    <x v="499"/>
    <d v="2016-12-08T00:00:00"/>
    <x v="1"/>
    <s v="AS-10225"/>
    <s v="Alan Schoenberger"/>
    <x v="1"/>
    <s v="United States"/>
    <x v="497"/>
    <x v="22"/>
    <n v="80501"/>
    <s v="West"/>
    <s v="TEC-AC-10002942"/>
    <x v="2"/>
    <x v="11"/>
    <s v="WD My Passport Ultra 1TB Portable External Hard Drive"/>
    <n v="165.6"/>
    <n v="3"/>
    <n v="0.2"/>
    <n v="-6.21"/>
  </r>
  <r>
    <n v="8497"/>
    <s v="CA-2014-169061"/>
    <x v="1195"/>
    <d v="2014-03-08T00:00:00"/>
    <x v="0"/>
    <s v="AB-10150"/>
    <s v="Aimee Bixby"/>
    <x v="0"/>
    <s v="United States"/>
    <x v="181"/>
    <x v="15"/>
    <n v="10701"/>
    <s v="East"/>
    <s v="OFF-AR-10000588"/>
    <x v="1"/>
    <x v="6"/>
    <s v="Newell 345"/>
    <n v="59.52"/>
    <n v="3"/>
    <n v="0"/>
    <n v="15.475199999999999"/>
  </r>
  <r>
    <n v="8498"/>
    <s v="CA-2014-169061"/>
    <x v="1195"/>
    <d v="2014-03-08T00:00:00"/>
    <x v="0"/>
    <s v="AB-10150"/>
    <s v="Aimee Bixby"/>
    <x v="0"/>
    <s v="United States"/>
    <x v="181"/>
    <x v="15"/>
    <n v="10701"/>
    <s v="East"/>
    <s v="TEC-AC-10002001"/>
    <x v="2"/>
    <x v="11"/>
    <s v="Logitech Wireless Gaming Headset G930"/>
    <n v="479.97"/>
    <n v="3"/>
    <n v="0"/>
    <n v="177.5889"/>
  </r>
  <r>
    <n v="8499"/>
    <s v="CA-2014-169061"/>
    <x v="1195"/>
    <d v="2014-03-08T00:00:00"/>
    <x v="0"/>
    <s v="AB-10150"/>
    <s v="Aimee Bixby"/>
    <x v="0"/>
    <s v="United States"/>
    <x v="181"/>
    <x v="15"/>
    <n v="10701"/>
    <s v="East"/>
    <s v="OFF-SU-10000381"/>
    <x v="1"/>
    <x v="14"/>
    <s v="Acme Forged Steel Scissors with Black Enamel Handles"/>
    <n v="18.62"/>
    <n v="2"/>
    <n v="0"/>
    <n v="5.3997999999999999"/>
  </r>
  <r>
    <n v="8500"/>
    <s v="CA-2014-169061"/>
    <x v="1195"/>
    <d v="2014-03-08T00:00:00"/>
    <x v="0"/>
    <s v="AB-10150"/>
    <s v="Aimee Bixby"/>
    <x v="0"/>
    <s v="United States"/>
    <x v="181"/>
    <x v="15"/>
    <n v="10701"/>
    <s v="East"/>
    <s v="OFF-BI-10001617"/>
    <x v="1"/>
    <x v="8"/>
    <s v="GBC Wire Binding Combs"/>
    <n v="49.631999999999998"/>
    <n v="6"/>
    <n v="0.2"/>
    <n v="16.750800000000002"/>
  </r>
  <r>
    <n v="8501"/>
    <s v="CA-2014-169061"/>
    <x v="1195"/>
    <d v="2014-03-08T00:00:00"/>
    <x v="0"/>
    <s v="AB-10150"/>
    <s v="Aimee Bixby"/>
    <x v="0"/>
    <s v="United States"/>
    <x v="181"/>
    <x v="15"/>
    <n v="10701"/>
    <s v="East"/>
    <s v="OFF-PA-10001878"/>
    <x v="1"/>
    <x v="10"/>
    <s v="Xerox 1891"/>
    <n v="97.82"/>
    <n v="2"/>
    <n v="0"/>
    <n v="45.9754"/>
  </r>
  <r>
    <n v="8502"/>
    <s v="CA-2015-102316"/>
    <x v="879"/>
    <d v="2015-03-03T00:00:00"/>
    <x v="0"/>
    <s v="DH-13075"/>
    <s v="Dave Hallsten"/>
    <x v="1"/>
    <s v="United States"/>
    <x v="1"/>
    <x v="1"/>
    <n v="90045"/>
    <s v="West"/>
    <s v="TEC-PH-10000376"/>
    <x v="2"/>
    <x v="7"/>
    <s v="Square Credit Card Reader"/>
    <n v="15.984"/>
    <n v="2"/>
    <n v="0.2"/>
    <n v="1.1988000000000001"/>
  </r>
  <r>
    <n v="8503"/>
    <s v="CA-2015-102316"/>
    <x v="879"/>
    <d v="2015-03-03T00:00:00"/>
    <x v="0"/>
    <s v="DH-13075"/>
    <s v="Dave Hallsten"/>
    <x v="1"/>
    <s v="United States"/>
    <x v="1"/>
    <x v="1"/>
    <n v="90045"/>
    <s v="West"/>
    <s v="FUR-CH-10003396"/>
    <x v="0"/>
    <x v="1"/>
    <s v="Global Deluxe Steno Chair"/>
    <n v="184.75200000000001"/>
    <n v="3"/>
    <n v="0.2"/>
    <n v="-20.784600000000001"/>
  </r>
  <r>
    <n v="8504"/>
    <s v="CA-2014-164903"/>
    <x v="980"/>
    <d v="2014-02-24T00:00:00"/>
    <x v="1"/>
    <s v="SR-20740"/>
    <s v="Steven Roelle"/>
    <x v="2"/>
    <s v="United States"/>
    <x v="1"/>
    <x v="1"/>
    <n v="90049"/>
    <s v="West"/>
    <s v="OFF-PA-10003363"/>
    <x v="1"/>
    <x v="10"/>
    <s v="Xerox 204"/>
    <n v="12.96"/>
    <n v="2"/>
    <n v="0"/>
    <n v="6.2207999999999997"/>
  </r>
  <r>
    <n v="8505"/>
    <s v="CA-2016-109400"/>
    <x v="440"/>
    <d v="2016-05-06T00:00:00"/>
    <x v="1"/>
    <s v="NR-18550"/>
    <s v="Nick Radford"/>
    <x v="0"/>
    <s v="United States"/>
    <x v="112"/>
    <x v="5"/>
    <n v="79109"/>
    <s v="Central"/>
    <s v="FUR-CH-10003298"/>
    <x v="0"/>
    <x v="1"/>
    <s v="Office Star - Contemporary Task Swivel chair with Loop Arms, Charcoal"/>
    <n v="366.74400000000003"/>
    <n v="4"/>
    <n v="0.3"/>
    <n v="-110.0232"/>
  </r>
  <r>
    <n v="8506"/>
    <s v="CA-2016-130400"/>
    <x v="387"/>
    <d v="2016-03-12T00:00:00"/>
    <x v="1"/>
    <s v="SJ-20125"/>
    <s v="Sanjit Jacobs"/>
    <x v="2"/>
    <s v="United States"/>
    <x v="61"/>
    <x v="5"/>
    <n v="75217"/>
    <s v="Central"/>
    <s v="OFF-BI-10001757"/>
    <x v="1"/>
    <x v="8"/>
    <s v="Pressboard Hanging Data Binders for Unburst Sheets"/>
    <n v="8.8559999999999999"/>
    <n v="9"/>
    <n v="0.8"/>
    <n v="-14.169600000000001"/>
  </r>
  <r>
    <n v="8507"/>
    <s v="CA-2016-130400"/>
    <x v="387"/>
    <d v="2016-03-12T00:00:00"/>
    <x v="1"/>
    <s v="SJ-20125"/>
    <s v="Sanjit Jacobs"/>
    <x v="2"/>
    <s v="United States"/>
    <x v="61"/>
    <x v="5"/>
    <n v="75217"/>
    <s v="Central"/>
    <s v="TEC-AC-10004633"/>
    <x v="2"/>
    <x v="11"/>
    <s v="Verbatim 25 GB 6x Blu-ray Single Layer Recordable Disc, 3/Pack"/>
    <n v="27.96"/>
    <n v="5"/>
    <n v="0.2"/>
    <n v="8.3879999999999999"/>
  </r>
  <r>
    <n v="8508"/>
    <s v="CA-2016-130400"/>
    <x v="387"/>
    <d v="2016-03-12T00:00:00"/>
    <x v="1"/>
    <s v="SJ-20125"/>
    <s v="Sanjit Jacobs"/>
    <x v="2"/>
    <s v="United States"/>
    <x v="61"/>
    <x v="5"/>
    <n v="75217"/>
    <s v="Central"/>
    <s v="OFF-EN-10001453"/>
    <x v="1"/>
    <x v="12"/>
    <s v="Tyvek Interoffice Envelopes, 9 1/2&quot; x 12 1/2&quot;, 100/Box"/>
    <n v="146.352"/>
    <n v="3"/>
    <n v="0.2"/>
    <n v="49.393799999999999"/>
  </r>
  <r>
    <n v="8509"/>
    <s v="CA-2015-135853"/>
    <x v="555"/>
    <d v="2015-12-14T00:00:00"/>
    <x v="2"/>
    <s v="CA-12775"/>
    <s v="Cynthia Arntzen"/>
    <x v="0"/>
    <s v="United States"/>
    <x v="66"/>
    <x v="12"/>
    <n v="48205"/>
    <s v="Central"/>
    <s v="TEC-AC-10004761"/>
    <x v="2"/>
    <x v="11"/>
    <s v="Maxell 4.7GB DVD+RW 3/Pack"/>
    <n v="175.23"/>
    <n v="11"/>
    <n v="0"/>
    <n v="61.330500000000001"/>
  </r>
  <r>
    <n v="8510"/>
    <s v="CA-2015-135853"/>
    <x v="555"/>
    <d v="2015-12-14T00:00:00"/>
    <x v="2"/>
    <s v="CA-12775"/>
    <s v="Cynthia Arntzen"/>
    <x v="0"/>
    <s v="United States"/>
    <x v="66"/>
    <x v="12"/>
    <n v="48205"/>
    <s v="Central"/>
    <s v="TEC-PH-10003691"/>
    <x v="2"/>
    <x v="7"/>
    <s v="BlackBerry Q10"/>
    <n v="125.99"/>
    <n v="1"/>
    <n v="0"/>
    <n v="31.497499999999999"/>
  </r>
  <r>
    <n v="8511"/>
    <s v="CA-2015-135853"/>
    <x v="555"/>
    <d v="2015-12-14T00:00:00"/>
    <x v="2"/>
    <s v="CA-12775"/>
    <s v="Cynthia Arntzen"/>
    <x v="0"/>
    <s v="United States"/>
    <x v="66"/>
    <x v="12"/>
    <n v="48205"/>
    <s v="Central"/>
    <s v="OFF-BI-10004965"/>
    <x v="1"/>
    <x v="8"/>
    <s v="Ibico Covers for Plastic or Wire Binding Elements"/>
    <n v="23"/>
    <n v="2"/>
    <n v="0"/>
    <n v="10.35"/>
  </r>
  <r>
    <n v="8512"/>
    <s v="CA-2016-103359"/>
    <x v="596"/>
    <d v="2016-12-26T00:00:00"/>
    <x v="1"/>
    <s v="LC-16885"/>
    <s v="Lena Creighton"/>
    <x v="0"/>
    <s v="United States"/>
    <x v="20"/>
    <x v="15"/>
    <n v="10035"/>
    <s v="East"/>
    <s v="OFF-BI-10004233"/>
    <x v="1"/>
    <x v="8"/>
    <s v="GBC Pre-Punched Binding Paper, Plastic, White, 8-1/2&quot; x 11&quot;"/>
    <n v="25.584"/>
    <n v="2"/>
    <n v="0.2"/>
    <n v="8.9543999999999997"/>
  </r>
  <r>
    <n v="8513"/>
    <s v="CA-2016-144645"/>
    <x v="1056"/>
    <d v="2016-02-08T00:00:00"/>
    <x v="1"/>
    <s v="NS-18640"/>
    <s v="Noel Staavos"/>
    <x v="1"/>
    <s v="United States"/>
    <x v="12"/>
    <x v="5"/>
    <n v="77041"/>
    <s v="Central"/>
    <s v="FUR-FU-10003601"/>
    <x v="0"/>
    <x v="5"/>
    <s v="Deflect-o RollaMat Studded, Beveled Mat for Medium Pile Carpeting"/>
    <n v="73.784000000000006"/>
    <n v="2"/>
    <n v="0.6"/>
    <n v="-77.473200000000006"/>
  </r>
  <r>
    <n v="8514"/>
    <s v="CA-2017-141614"/>
    <x v="929"/>
    <d v="2017-06-09T00:00:00"/>
    <x v="1"/>
    <s v="NS-18640"/>
    <s v="Noel Staavos"/>
    <x v="1"/>
    <s v="United States"/>
    <x v="333"/>
    <x v="2"/>
    <n v="32839"/>
    <s v="South"/>
    <s v="OFF-PA-10002787"/>
    <x v="1"/>
    <x v="10"/>
    <s v="Xerox 227"/>
    <n v="20.736000000000001"/>
    <n v="4"/>
    <n v="0.2"/>
    <n v="7.2576000000000001"/>
  </r>
  <r>
    <n v="8515"/>
    <s v="CA-2015-122168"/>
    <x v="291"/>
    <d v="2015-08-26T00:00:00"/>
    <x v="1"/>
    <s v="HG-14965"/>
    <s v="Henry Goldwyn"/>
    <x v="1"/>
    <s v="United States"/>
    <x v="159"/>
    <x v="0"/>
    <n v="41042"/>
    <s v="South"/>
    <s v="OFF-AR-10003602"/>
    <x v="1"/>
    <x v="6"/>
    <s v="Quartet Omega Colored Chalk, 12/Pack"/>
    <n v="17.52"/>
    <n v="3"/>
    <n v="0"/>
    <n v="8.2344000000000008"/>
  </r>
  <r>
    <n v="8516"/>
    <s v="CA-2015-122168"/>
    <x v="291"/>
    <d v="2015-08-26T00:00:00"/>
    <x v="1"/>
    <s v="HG-14965"/>
    <s v="Henry Goldwyn"/>
    <x v="1"/>
    <s v="United States"/>
    <x v="159"/>
    <x v="0"/>
    <n v="41042"/>
    <s v="South"/>
    <s v="OFF-AR-10002053"/>
    <x v="1"/>
    <x v="6"/>
    <s v="Premium Writing Pencils, Soft, #2 by Central Association for the Blind"/>
    <n v="35.76"/>
    <n v="12"/>
    <n v="0"/>
    <n v="10.0128"/>
  </r>
  <r>
    <n v="8517"/>
    <s v="CA-2016-132899"/>
    <x v="281"/>
    <d v="2016-04-11T00:00:00"/>
    <x v="1"/>
    <s v="SF-20200"/>
    <s v="Sarah Foster"/>
    <x v="0"/>
    <s v="United States"/>
    <x v="20"/>
    <x v="15"/>
    <n v="10009"/>
    <s v="East"/>
    <s v="OFF-AR-10002833"/>
    <x v="1"/>
    <x v="6"/>
    <s v="Newell 322"/>
    <n v="3.64"/>
    <n v="2"/>
    <n v="0"/>
    <n v="0.98280000000000001"/>
  </r>
  <r>
    <n v="8518"/>
    <s v="CA-2017-149720"/>
    <x v="400"/>
    <d v="2017-06-07T00:00:00"/>
    <x v="0"/>
    <s v="EM-14065"/>
    <s v="Erin Mull"/>
    <x v="0"/>
    <s v="United States"/>
    <x v="326"/>
    <x v="5"/>
    <n v="75034"/>
    <s v="Central"/>
    <s v="FUR-FU-10002501"/>
    <x v="0"/>
    <x v="5"/>
    <s v="Nu-Dell Executive Frame"/>
    <n v="30.335999999999999"/>
    <n v="6"/>
    <n v="0.6"/>
    <n v="-17.443200000000001"/>
  </r>
  <r>
    <n v="8519"/>
    <s v="CA-2017-118003"/>
    <x v="769"/>
    <d v="2017-12-10T00:00:00"/>
    <x v="1"/>
    <s v="DO-13645"/>
    <s v="Doug O'Connell"/>
    <x v="0"/>
    <s v="United States"/>
    <x v="267"/>
    <x v="30"/>
    <n v="7501"/>
    <s v="East"/>
    <s v="FUR-FU-10002506"/>
    <x v="0"/>
    <x v="5"/>
    <s v="Tensor &quot;Hersey Kiss&quot; Styled Floor Lamp"/>
    <n v="12.99"/>
    <n v="1"/>
    <n v="0"/>
    <n v="1.5588"/>
  </r>
  <r>
    <n v="8520"/>
    <s v="CA-2017-118003"/>
    <x v="769"/>
    <d v="2017-12-10T00:00:00"/>
    <x v="1"/>
    <s v="DO-13645"/>
    <s v="Doug O'Connell"/>
    <x v="0"/>
    <s v="United States"/>
    <x v="267"/>
    <x v="30"/>
    <n v="7501"/>
    <s v="East"/>
    <s v="FUR-CH-10003817"/>
    <x v="0"/>
    <x v="1"/>
    <s v="Global Value Steno Chair, Gray"/>
    <n v="182.22"/>
    <n v="3"/>
    <n v="0"/>
    <n v="45.555"/>
  </r>
  <r>
    <n v="8521"/>
    <s v="CA-2017-118003"/>
    <x v="769"/>
    <d v="2017-12-10T00:00:00"/>
    <x v="1"/>
    <s v="DO-13645"/>
    <s v="Doug O'Connell"/>
    <x v="0"/>
    <s v="United States"/>
    <x v="267"/>
    <x v="30"/>
    <n v="7501"/>
    <s v="East"/>
    <s v="FUR-CH-10004860"/>
    <x v="0"/>
    <x v="1"/>
    <s v="Global Low Back Tilter Chair"/>
    <n v="302.94"/>
    <n v="3"/>
    <n v="0"/>
    <n v="18.176400000000001"/>
  </r>
  <r>
    <n v="8522"/>
    <s v="CA-2016-141887"/>
    <x v="383"/>
    <d v="2016-01-15T00:00:00"/>
    <x v="1"/>
    <s v="MP-17470"/>
    <s v="Mark Packer"/>
    <x v="2"/>
    <s v="United States"/>
    <x v="38"/>
    <x v="24"/>
    <n v="43229"/>
    <s v="East"/>
    <s v="FUR-FU-10002268"/>
    <x v="0"/>
    <x v="5"/>
    <s v="Ultra Door Push Plate"/>
    <n v="54.991999999999997"/>
    <n v="14"/>
    <n v="0.2"/>
    <n v="8.9361999999999995"/>
  </r>
  <r>
    <n v="8523"/>
    <s v="US-2016-160206"/>
    <x v="178"/>
    <d v="2016-04-07T00:00:00"/>
    <x v="1"/>
    <s v="MY-18295"/>
    <s v="Muhammed Yedwab"/>
    <x v="1"/>
    <s v="United States"/>
    <x v="158"/>
    <x v="6"/>
    <n v="53209"/>
    <s v="Central"/>
    <s v="TEC-PH-10000148"/>
    <x v="2"/>
    <x v="7"/>
    <s v="Cyber Acoustics AC-202b Speech Recognition Stereo Headset"/>
    <n v="12.99"/>
    <n v="1"/>
    <n v="0"/>
    <n v="0.25979999999999998"/>
  </r>
  <r>
    <n v="8524"/>
    <s v="CA-2017-133074"/>
    <x v="296"/>
    <d v="2017-09-25T00:00:00"/>
    <x v="1"/>
    <s v="DB-13615"/>
    <s v="Doug Bickford"/>
    <x v="0"/>
    <s v="United States"/>
    <x v="8"/>
    <x v="1"/>
    <n v="94109"/>
    <s v="West"/>
    <s v="OFF-PA-10004082"/>
    <x v="1"/>
    <x v="10"/>
    <s v="Adams Telephone Message Book w/Frequently-Called Numbers Space, 400 Messages per Book"/>
    <n v="55.86"/>
    <n v="7"/>
    <n v="0"/>
    <n v="27.93"/>
  </r>
  <r>
    <n v="8525"/>
    <s v="CA-2017-161172"/>
    <x v="633"/>
    <d v="2017-03-16T00:00:00"/>
    <x v="3"/>
    <s v="SP-20920"/>
    <s v="Susan Pistek"/>
    <x v="0"/>
    <s v="United States"/>
    <x v="38"/>
    <x v="24"/>
    <n v="43229"/>
    <s v="East"/>
    <s v="TEC-PH-10004348"/>
    <x v="2"/>
    <x v="7"/>
    <s v="OtterBox Defender Series Case - iPhone 5c"/>
    <n v="44.375999999999998"/>
    <n v="2"/>
    <n v="0.4"/>
    <n v="-7.3959999999999999"/>
  </r>
  <r>
    <n v="8526"/>
    <s v="CA-2017-161172"/>
    <x v="633"/>
    <d v="2017-03-16T00:00:00"/>
    <x v="3"/>
    <s v="SP-20920"/>
    <s v="Susan Pistek"/>
    <x v="0"/>
    <s v="United States"/>
    <x v="38"/>
    <x v="24"/>
    <n v="43229"/>
    <s v="East"/>
    <s v="FUR-FU-10003424"/>
    <x v="0"/>
    <x v="5"/>
    <s v="Nu-Dell Oak Frame"/>
    <n v="51.264000000000003"/>
    <n v="6"/>
    <n v="0.2"/>
    <n v="7.6896000000000004"/>
  </r>
  <r>
    <n v="8527"/>
    <s v="CA-2017-161172"/>
    <x v="633"/>
    <d v="2017-03-16T00:00:00"/>
    <x v="3"/>
    <s v="SP-20920"/>
    <s v="Susan Pistek"/>
    <x v="0"/>
    <s v="United States"/>
    <x v="38"/>
    <x v="24"/>
    <n v="43229"/>
    <s v="East"/>
    <s v="OFF-BI-10004654"/>
    <x v="1"/>
    <x v="8"/>
    <s v="Avery Binding System Hidden Tab Executive Style Index Sets"/>
    <n v="5.1929999999999996"/>
    <n v="3"/>
    <n v="0.7"/>
    <n v="-3.4620000000000002"/>
  </r>
  <r>
    <n v="8528"/>
    <s v="CA-2017-161172"/>
    <x v="633"/>
    <d v="2017-03-16T00:00:00"/>
    <x v="3"/>
    <s v="SP-20920"/>
    <s v="Susan Pistek"/>
    <x v="0"/>
    <s v="United States"/>
    <x v="38"/>
    <x v="24"/>
    <n v="43229"/>
    <s v="East"/>
    <s v="TEC-AC-10004571"/>
    <x v="2"/>
    <x v="11"/>
    <s v="Logitech G700s Rechargeable Gaming Mouse"/>
    <n v="159.98400000000001"/>
    <n v="2"/>
    <n v="0.2"/>
    <n v="43.995600000000003"/>
  </r>
  <r>
    <n v="8529"/>
    <s v="CA-2017-161172"/>
    <x v="633"/>
    <d v="2017-03-16T00:00:00"/>
    <x v="3"/>
    <s v="SP-20920"/>
    <s v="Susan Pistek"/>
    <x v="0"/>
    <s v="United States"/>
    <x v="38"/>
    <x v="24"/>
    <n v="43229"/>
    <s v="East"/>
    <s v="OFF-ST-10000675"/>
    <x v="1"/>
    <x v="4"/>
    <s v="File Shuttle II and Handi-File, Black"/>
    <n v="54.223999999999997"/>
    <n v="2"/>
    <n v="0.2"/>
    <n v="3.3889999999999998"/>
  </r>
  <r>
    <n v="8530"/>
    <s v="CA-2017-137624"/>
    <x v="468"/>
    <d v="2017-11-17T00:00:00"/>
    <x v="1"/>
    <s v="ME-17320"/>
    <s v="Maria Etezadi"/>
    <x v="2"/>
    <s v="United States"/>
    <x v="1"/>
    <x v="1"/>
    <n v="90008"/>
    <s v="West"/>
    <s v="FUR-CH-10001714"/>
    <x v="0"/>
    <x v="1"/>
    <s v="Global Leather &amp; Oak Executive Chair, Burgundy"/>
    <n v="241.42400000000001"/>
    <n v="2"/>
    <n v="0.2"/>
    <n v="-36.2136"/>
  </r>
  <r>
    <n v="8531"/>
    <s v="CA-2016-156748"/>
    <x v="885"/>
    <d v="2016-12-06T00:00:00"/>
    <x v="1"/>
    <s v="BS-11755"/>
    <s v="Bruce Stewart"/>
    <x v="0"/>
    <s v="United States"/>
    <x v="66"/>
    <x v="12"/>
    <n v="48227"/>
    <s v="Central"/>
    <s v="OFF-PA-10000380"/>
    <x v="1"/>
    <x v="10"/>
    <s v="REDIFORM Incoming/Outgoing Call Register, 11&quot; X 8 1/2&quot;, 100 Messages"/>
    <n v="33.36"/>
    <n v="4"/>
    <n v="0"/>
    <n v="16.68"/>
  </r>
  <r>
    <n v="8532"/>
    <s v="CA-2016-156748"/>
    <x v="885"/>
    <d v="2016-12-06T00:00:00"/>
    <x v="1"/>
    <s v="BS-11755"/>
    <s v="Bruce Stewart"/>
    <x v="0"/>
    <s v="United States"/>
    <x v="66"/>
    <x v="12"/>
    <n v="48227"/>
    <s v="Central"/>
    <s v="OFF-PA-10002713"/>
    <x v="1"/>
    <x v="10"/>
    <s v="Adams Phone Message Book, 200 Message Capacity, 8 1/16” x 11”"/>
    <n v="13.76"/>
    <n v="2"/>
    <n v="0"/>
    <n v="6.3296000000000001"/>
  </r>
  <r>
    <n v="8533"/>
    <s v="CA-2016-156748"/>
    <x v="885"/>
    <d v="2016-12-06T00:00:00"/>
    <x v="1"/>
    <s v="BS-11755"/>
    <s v="Bruce Stewart"/>
    <x v="0"/>
    <s v="United States"/>
    <x v="66"/>
    <x v="12"/>
    <n v="48227"/>
    <s v="Central"/>
    <s v="OFF-ST-10001370"/>
    <x v="1"/>
    <x v="4"/>
    <s v="Sensible Storage WireTech Storage Systems"/>
    <n v="496.86"/>
    <n v="7"/>
    <n v="0"/>
    <n v="24.843"/>
  </r>
  <r>
    <n v="8534"/>
    <s v="CA-2016-156748"/>
    <x v="885"/>
    <d v="2016-12-06T00:00:00"/>
    <x v="1"/>
    <s v="BS-11755"/>
    <s v="Bruce Stewart"/>
    <x v="0"/>
    <s v="United States"/>
    <x v="66"/>
    <x v="12"/>
    <n v="48227"/>
    <s v="Central"/>
    <s v="FUR-CH-10000513"/>
    <x v="0"/>
    <x v="1"/>
    <s v="High-Back Leather Manager's Chair"/>
    <n v="389.97"/>
    <n v="3"/>
    <n v="0"/>
    <n v="35.097299999999997"/>
  </r>
  <r>
    <n v="8535"/>
    <s v="CA-2015-169677"/>
    <x v="1004"/>
    <d v="2015-01-15T00:00:00"/>
    <x v="0"/>
    <s v="KS-16300"/>
    <s v="Karen Seio"/>
    <x v="1"/>
    <s v="United States"/>
    <x v="38"/>
    <x v="32"/>
    <n v="31907"/>
    <s v="South"/>
    <s v="OFF-LA-10003223"/>
    <x v="1"/>
    <x v="2"/>
    <s v="Avery 508"/>
    <n v="9.82"/>
    <n v="2"/>
    <n v="0"/>
    <n v="4.8117999999999999"/>
  </r>
  <r>
    <n v="8536"/>
    <s v="US-2014-163146"/>
    <x v="1174"/>
    <d v="2014-05-20T00:00:00"/>
    <x v="1"/>
    <s v="CC-12475"/>
    <s v="Cindy Chapman"/>
    <x v="0"/>
    <s v="United States"/>
    <x v="8"/>
    <x v="1"/>
    <n v="94122"/>
    <s v="West"/>
    <s v="TEC-AC-10002217"/>
    <x v="2"/>
    <x v="11"/>
    <s v="Imation Clip USB flash drive - 8 GB"/>
    <n v="56.4"/>
    <n v="3"/>
    <n v="0"/>
    <n v="3.3839999999999999"/>
  </r>
  <r>
    <n v="8537"/>
    <s v="CA-2015-157343"/>
    <x v="722"/>
    <d v="2015-06-11T00:00:00"/>
    <x v="1"/>
    <s v="HD-14785"/>
    <s v="Harold Dahlen"/>
    <x v="2"/>
    <s v="United States"/>
    <x v="10"/>
    <x v="9"/>
    <n v="19143"/>
    <s v="East"/>
    <s v="OFF-BI-10003707"/>
    <x v="1"/>
    <x v="8"/>
    <s v="Aluminum Screw Posts"/>
    <n v="18.312000000000001"/>
    <n v="4"/>
    <n v="0.7"/>
    <n v="-12.208"/>
  </r>
  <r>
    <n v="8538"/>
    <s v="CA-2015-157343"/>
    <x v="722"/>
    <d v="2015-06-11T00:00:00"/>
    <x v="1"/>
    <s v="HD-14785"/>
    <s v="Harold Dahlen"/>
    <x v="2"/>
    <s v="United States"/>
    <x v="10"/>
    <x v="9"/>
    <n v="19143"/>
    <s v="East"/>
    <s v="OFF-PA-10000552"/>
    <x v="1"/>
    <x v="10"/>
    <s v="Xerox 200"/>
    <n v="25.92"/>
    <n v="5"/>
    <n v="0.2"/>
    <n v="9.0719999999999992"/>
  </r>
  <r>
    <n v="8539"/>
    <s v="CA-2015-157343"/>
    <x v="722"/>
    <d v="2015-06-11T00:00:00"/>
    <x v="1"/>
    <s v="HD-14785"/>
    <s v="Harold Dahlen"/>
    <x v="2"/>
    <s v="United States"/>
    <x v="10"/>
    <x v="9"/>
    <n v="19143"/>
    <s v="East"/>
    <s v="OFF-AR-10003183"/>
    <x v="1"/>
    <x v="6"/>
    <s v="Avery Fluorescent Highlighter Four-Color Set"/>
    <n v="8.016"/>
    <n v="3"/>
    <n v="0.2"/>
    <n v="1.002"/>
  </r>
  <r>
    <n v="8540"/>
    <s v="CA-2017-147354"/>
    <x v="631"/>
    <d v="2017-03-13T00:00:00"/>
    <x v="1"/>
    <s v="KB-16315"/>
    <s v="Karl Braun"/>
    <x v="0"/>
    <s v="United States"/>
    <x v="1"/>
    <x v="1"/>
    <n v="90008"/>
    <s v="West"/>
    <s v="TEC-CO-10000971"/>
    <x v="2"/>
    <x v="16"/>
    <s v="Hewlett Packard 310 Color Digital Copier"/>
    <n v="479.98399999999998"/>
    <n v="2"/>
    <n v="0.2"/>
    <n v="59.997999999999998"/>
  </r>
  <r>
    <n v="8541"/>
    <s v="CA-2017-147354"/>
    <x v="631"/>
    <d v="2017-03-13T00:00:00"/>
    <x v="1"/>
    <s v="KB-16315"/>
    <s v="Karl Braun"/>
    <x v="0"/>
    <s v="United States"/>
    <x v="1"/>
    <x v="1"/>
    <n v="90008"/>
    <s v="West"/>
    <s v="OFF-BI-10003910"/>
    <x v="1"/>
    <x v="8"/>
    <s v="DXL Angle-View Binders with Locking Rings by Samsill"/>
    <n v="30.84"/>
    <n v="5"/>
    <n v="0.2"/>
    <n v="9.6374999999999993"/>
  </r>
  <r>
    <n v="8542"/>
    <s v="CA-2015-157287"/>
    <x v="937"/>
    <d v="2015-12-23T00:00:00"/>
    <x v="2"/>
    <s v="HR-14830"/>
    <s v="Harold Ryan"/>
    <x v="1"/>
    <s v="United States"/>
    <x v="10"/>
    <x v="9"/>
    <n v="19140"/>
    <s v="East"/>
    <s v="OFF-ST-10001172"/>
    <x v="1"/>
    <x v="4"/>
    <s v="Tennsco Lockers, Sand"/>
    <n v="33.567999999999998"/>
    <n v="2"/>
    <n v="0.2"/>
    <n v="1.6783999999999999"/>
  </r>
  <r>
    <n v="8543"/>
    <s v="CA-2015-157287"/>
    <x v="937"/>
    <d v="2015-12-23T00:00:00"/>
    <x v="2"/>
    <s v="HR-14830"/>
    <s v="Harold Ryan"/>
    <x v="1"/>
    <s v="United States"/>
    <x v="10"/>
    <x v="9"/>
    <n v="19140"/>
    <s v="East"/>
    <s v="FUR-CH-10001270"/>
    <x v="0"/>
    <x v="1"/>
    <s v="Harbour Creations Steel Folding Chair"/>
    <n v="422.625"/>
    <n v="7"/>
    <n v="0.3"/>
    <n v="0"/>
  </r>
  <r>
    <n v="8544"/>
    <s v="CA-2014-137575"/>
    <x v="908"/>
    <d v="2014-08-11T00:00:00"/>
    <x v="1"/>
    <s v="TB-21625"/>
    <s v="Trudy Brown"/>
    <x v="0"/>
    <s v="United States"/>
    <x v="20"/>
    <x v="15"/>
    <n v="10035"/>
    <s v="East"/>
    <s v="TEC-AC-10004571"/>
    <x v="2"/>
    <x v="11"/>
    <s v="Logitech G700s Rechargeable Gaming Mouse"/>
    <n v="199.98"/>
    <n v="2"/>
    <n v="0"/>
    <n v="83.991600000000005"/>
  </r>
  <r>
    <n v="8545"/>
    <s v="CA-2016-119074"/>
    <x v="1196"/>
    <d v="2016-03-31T00:00:00"/>
    <x v="1"/>
    <s v="DS-13180"/>
    <s v="David Smith"/>
    <x v="1"/>
    <s v="United States"/>
    <x v="38"/>
    <x v="32"/>
    <n v="31907"/>
    <s v="South"/>
    <s v="FUR-FU-10004053"/>
    <x v="0"/>
    <x v="5"/>
    <s v="DAX Two-Tone Silver Metal Document Frame"/>
    <n v="20.239999999999998"/>
    <n v="1"/>
    <n v="0"/>
    <n v="8.7032000000000007"/>
  </r>
  <r>
    <n v="8546"/>
    <s v="CA-2016-119074"/>
    <x v="1196"/>
    <d v="2016-03-31T00:00:00"/>
    <x v="1"/>
    <s v="DS-13180"/>
    <s v="David Smith"/>
    <x v="1"/>
    <s v="United States"/>
    <x v="38"/>
    <x v="32"/>
    <n v="31907"/>
    <s v="South"/>
    <s v="FUR-FU-10003731"/>
    <x v="0"/>
    <x v="5"/>
    <s v="Eldon Expressions Wood and Plastic Desk Accessories, Oak"/>
    <n v="39.92"/>
    <n v="4"/>
    <n v="0"/>
    <n v="11.1776"/>
  </r>
  <r>
    <n v="8547"/>
    <s v="CA-2016-119074"/>
    <x v="1196"/>
    <d v="2016-03-31T00:00:00"/>
    <x v="1"/>
    <s v="DS-13180"/>
    <s v="David Smith"/>
    <x v="1"/>
    <s v="United States"/>
    <x v="38"/>
    <x v="32"/>
    <n v="31907"/>
    <s v="South"/>
    <s v="OFF-BI-10000962"/>
    <x v="1"/>
    <x v="8"/>
    <s v="Acco Flexible ACCOHIDE Square Ring Data Binder, Dark Blue, 11 1/2&quot; X 14&quot; 7/8&quot;"/>
    <n v="32.54"/>
    <n v="2"/>
    <n v="0"/>
    <n v="15.944599999999999"/>
  </r>
  <r>
    <n v="8548"/>
    <s v="CA-2015-149566"/>
    <x v="901"/>
    <d v="2015-12-10T00:00:00"/>
    <x v="1"/>
    <s v="GB-14530"/>
    <s v="George Bell"/>
    <x v="1"/>
    <s v="United States"/>
    <x v="1"/>
    <x v="1"/>
    <n v="90049"/>
    <s v="West"/>
    <s v="TEC-AC-10001266"/>
    <x v="2"/>
    <x v="11"/>
    <s v="Memorex Micro Travel Drive 8 GB"/>
    <n v="39"/>
    <n v="3"/>
    <n v="0"/>
    <n v="17.55"/>
  </r>
  <r>
    <n v="8549"/>
    <s v="CA-2015-149566"/>
    <x v="901"/>
    <d v="2015-12-10T00:00:00"/>
    <x v="1"/>
    <s v="GB-14530"/>
    <s v="George Bell"/>
    <x v="1"/>
    <s v="United States"/>
    <x v="1"/>
    <x v="1"/>
    <n v="90049"/>
    <s v="West"/>
    <s v="OFF-LA-10000452"/>
    <x v="1"/>
    <x v="2"/>
    <s v="Avery 488"/>
    <n v="12.6"/>
    <n v="4"/>
    <n v="0"/>
    <n v="6.048"/>
  </r>
  <r>
    <n v="8550"/>
    <s v="CA-2015-126186"/>
    <x v="861"/>
    <d v="2015-09-12T00:00:00"/>
    <x v="2"/>
    <s v="GB-14530"/>
    <s v="George Bell"/>
    <x v="1"/>
    <s v="United States"/>
    <x v="34"/>
    <x v="22"/>
    <n v="80013"/>
    <s v="West"/>
    <s v="FUR-FU-10000073"/>
    <x v="0"/>
    <x v="5"/>
    <s v="Deflect-O Glasstique Clear Desk Accessories"/>
    <n v="24.64"/>
    <n v="4"/>
    <n v="0.2"/>
    <n v="4.0039999999999996"/>
  </r>
  <r>
    <n v="8551"/>
    <s v="CA-2015-121132"/>
    <x v="789"/>
    <d v="2015-07-24T00:00:00"/>
    <x v="1"/>
    <s v="VB-21745"/>
    <s v="Victoria Brennan"/>
    <x v="1"/>
    <s v="United States"/>
    <x v="12"/>
    <x v="5"/>
    <n v="77041"/>
    <s v="Central"/>
    <s v="OFF-LA-10002368"/>
    <x v="1"/>
    <x v="2"/>
    <s v="Avery 479"/>
    <n v="6.2640000000000002"/>
    <n v="3"/>
    <n v="0.2"/>
    <n v="2.0358000000000001"/>
  </r>
  <r>
    <n v="8552"/>
    <s v="CA-2015-121132"/>
    <x v="789"/>
    <d v="2015-07-24T00:00:00"/>
    <x v="1"/>
    <s v="VB-21745"/>
    <s v="Victoria Brennan"/>
    <x v="1"/>
    <s v="United States"/>
    <x v="12"/>
    <x v="5"/>
    <n v="77041"/>
    <s v="Central"/>
    <s v="OFF-FA-10004248"/>
    <x v="1"/>
    <x v="13"/>
    <s v="Advantus T-Pin Paper Clips"/>
    <n v="14.432"/>
    <n v="4"/>
    <n v="0.2"/>
    <n v="3.4276"/>
  </r>
  <r>
    <n v="8553"/>
    <s v="CA-2014-140473"/>
    <x v="992"/>
    <d v="2014-06-03T00:00:00"/>
    <x v="1"/>
    <s v="MC-17425"/>
    <s v="Mark Cousins"/>
    <x v="1"/>
    <s v="United States"/>
    <x v="22"/>
    <x v="10"/>
    <n v="60623"/>
    <s v="Central"/>
    <s v="TEC-CO-10004202"/>
    <x v="2"/>
    <x v="16"/>
    <s v="Brother DCP1000 Digital 3 in 1 Multifunction Machine"/>
    <n v="719.976"/>
    <n v="3"/>
    <n v="0.2"/>
    <n v="134.99549999999999"/>
  </r>
  <r>
    <n v="8554"/>
    <s v="US-2017-102904"/>
    <x v="38"/>
    <d v="2017-11-20T00:00:00"/>
    <x v="1"/>
    <s v="CB-12025"/>
    <s v="Cassandra Brandow"/>
    <x v="0"/>
    <s v="United States"/>
    <x v="27"/>
    <x v="19"/>
    <n v="35601"/>
    <s v="South"/>
    <s v="TEC-AC-10000927"/>
    <x v="2"/>
    <x v="11"/>
    <s v="Anker Ultrathin Bluetooth Wireless Keyboard Aluminum Cover with Stand "/>
    <n v="239.92"/>
    <n v="8"/>
    <n v="0"/>
    <n v="23.992000000000001"/>
  </r>
  <r>
    <n v="8555"/>
    <s v="CA-2016-102092"/>
    <x v="10"/>
    <d v="2016-12-11T00:00:00"/>
    <x v="2"/>
    <s v="PM-18940"/>
    <s v="Paul MacIntyre"/>
    <x v="0"/>
    <s v="United States"/>
    <x v="24"/>
    <x v="17"/>
    <n v="22153"/>
    <s v="South"/>
    <s v="FUR-TA-10002530"/>
    <x v="0"/>
    <x v="3"/>
    <s v="Iceberg OfficeWorks 42&quot; Round Tables"/>
    <n v="1056.8599999999999"/>
    <n v="7"/>
    <n v="0"/>
    <n v="158.529"/>
  </r>
  <r>
    <n v="8556"/>
    <s v="CA-2015-117884"/>
    <x v="204"/>
    <d v="2015-03-22T00:00:00"/>
    <x v="3"/>
    <s v="DC-13285"/>
    <s v="Debra Catini"/>
    <x v="0"/>
    <s v="United States"/>
    <x v="369"/>
    <x v="2"/>
    <n v="33317"/>
    <s v="South"/>
    <s v="TEC-AC-10002567"/>
    <x v="2"/>
    <x v="11"/>
    <s v="Logitech G602 Wireless Gaming Mouse"/>
    <n v="447.94400000000002"/>
    <n v="7"/>
    <n v="0.2"/>
    <n v="89.588800000000006"/>
  </r>
  <r>
    <n v="8557"/>
    <s v="CA-2015-117884"/>
    <x v="204"/>
    <d v="2015-03-22T00:00:00"/>
    <x v="3"/>
    <s v="DC-13285"/>
    <s v="Debra Catini"/>
    <x v="0"/>
    <s v="United States"/>
    <x v="369"/>
    <x v="2"/>
    <n v="33317"/>
    <s v="South"/>
    <s v="OFF-ST-10002182"/>
    <x v="1"/>
    <x v="4"/>
    <s v="Iris 3-Drawer Stacking Bin, Black"/>
    <n v="150.40799999999999"/>
    <n v="9"/>
    <n v="0.2"/>
    <n v="-33.841799999999999"/>
  </r>
  <r>
    <n v="8558"/>
    <s v="CA-2016-132829"/>
    <x v="443"/>
    <d v="2016-12-26T00:00:00"/>
    <x v="0"/>
    <s v="LA-16780"/>
    <s v="Laura Armstrong"/>
    <x v="1"/>
    <s v="United States"/>
    <x v="12"/>
    <x v="5"/>
    <n v="77041"/>
    <s v="Central"/>
    <s v="TEC-PH-10004539"/>
    <x v="2"/>
    <x v="7"/>
    <s v="Wireless Extenders zBoost YX545 SOHO Signal Booster"/>
    <n v="453.57600000000002"/>
    <n v="3"/>
    <n v="0.2"/>
    <n v="39.687899999999999"/>
  </r>
  <r>
    <n v="8559"/>
    <s v="CA-2016-132829"/>
    <x v="443"/>
    <d v="2016-12-26T00:00:00"/>
    <x v="0"/>
    <s v="LA-16780"/>
    <s v="Laura Armstrong"/>
    <x v="1"/>
    <s v="United States"/>
    <x v="12"/>
    <x v="5"/>
    <n v="77041"/>
    <s v="Central"/>
    <s v="OFF-LA-10002945"/>
    <x v="1"/>
    <x v="2"/>
    <s v="Permanent Self-Adhesive File Folder Labels for Typewriters, 1 1/8 x 3 1/2, White"/>
    <n v="45.36"/>
    <n v="9"/>
    <n v="0.2"/>
    <n v="14.742000000000001"/>
  </r>
  <r>
    <n v="8560"/>
    <s v="CA-2016-132829"/>
    <x v="443"/>
    <d v="2016-12-26T00:00:00"/>
    <x v="0"/>
    <s v="LA-16780"/>
    <s v="Laura Armstrong"/>
    <x v="1"/>
    <s v="United States"/>
    <x v="12"/>
    <x v="5"/>
    <n v="77041"/>
    <s v="Central"/>
    <s v="TEC-PH-10004345"/>
    <x v="2"/>
    <x v="7"/>
    <s v="Cisco SPA 502G IP Phone"/>
    <n v="287.88"/>
    <n v="3"/>
    <n v="0.2"/>
    <n v="35.984999999999999"/>
  </r>
  <r>
    <n v="8561"/>
    <s v="CA-2016-132829"/>
    <x v="443"/>
    <d v="2016-12-26T00:00:00"/>
    <x v="0"/>
    <s v="LA-16780"/>
    <s v="Laura Armstrong"/>
    <x v="1"/>
    <s v="United States"/>
    <x v="12"/>
    <x v="5"/>
    <n v="77041"/>
    <s v="Central"/>
    <s v="TEC-PH-10004912"/>
    <x v="2"/>
    <x v="7"/>
    <s v="Cisco SPA112 2 Port Phone Adapter"/>
    <n v="131.88"/>
    <n v="3"/>
    <n v="0.2"/>
    <n v="14.836499999999999"/>
  </r>
  <r>
    <n v="8562"/>
    <s v="CA-2016-132829"/>
    <x v="443"/>
    <d v="2016-12-26T00:00:00"/>
    <x v="0"/>
    <s v="LA-16780"/>
    <s v="Laura Armstrong"/>
    <x v="1"/>
    <s v="United States"/>
    <x v="12"/>
    <x v="5"/>
    <n v="77041"/>
    <s v="Central"/>
    <s v="FUR-FU-10000206"/>
    <x v="0"/>
    <x v="5"/>
    <s v="GE General Purpose, Extra Long Life, Showcase &amp; Floodlight Incandescent Bulbs"/>
    <n v="2.3279999999999998"/>
    <n v="2"/>
    <n v="0.6"/>
    <n v="-0.75660000000000005"/>
  </r>
  <r>
    <n v="8563"/>
    <s v="CA-2016-123540"/>
    <x v="1197"/>
    <d v="2016-04-06T00:00:00"/>
    <x v="0"/>
    <s v="DJ-13420"/>
    <s v="Denny Joy"/>
    <x v="1"/>
    <s v="United States"/>
    <x v="158"/>
    <x v="6"/>
    <n v="53209"/>
    <s v="Central"/>
    <s v="FUR-CH-10000847"/>
    <x v="0"/>
    <x v="1"/>
    <s v="Global Executive Mid-Back Manager's Chair"/>
    <n v="1454.9"/>
    <n v="5"/>
    <n v="0"/>
    <n v="378.274"/>
  </r>
  <r>
    <n v="8564"/>
    <s v="US-2017-108315"/>
    <x v="504"/>
    <d v="2017-05-04T00:00:00"/>
    <x v="1"/>
    <s v="MH-18115"/>
    <s v="Mick Hernandez"/>
    <x v="2"/>
    <s v="United States"/>
    <x v="508"/>
    <x v="2"/>
    <n v="32771"/>
    <s v="South"/>
    <s v="OFF-BI-10000822"/>
    <x v="1"/>
    <x v="8"/>
    <s v="Acco PRESSTEX Data Binder with Storage Hooks, Light Blue, 9 1/2&quot; X 11&quot;"/>
    <n v="4.8419999999999996"/>
    <n v="3"/>
    <n v="0.7"/>
    <n v="-3.5508000000000002"/>
  </r>
  <r>
    <n v="8565"/>
    <s v="US-2017-108315"/>
    <x v="504"/>
    <d v="2017-05-04T00:00:00"/>
    <x v="1"/>
    <s v="MH-18115"/>
    <s v="Mick Hernandez"/>
    <x v="2"/>
    <s v="United States"/>
    <x v="508"/>
    <x v="2"/>
    <n v="32771"/>
    <s v="South"/>
    <s v="FUR-FU-10000747"/>
    <x v="0"/>
    <x v="5"/>
    <s v="Tenex B1-RE Series Chair Mats for Low Pile Carpets"/>
    <n v="220.70400000000001"/>
    <n v="6"/>
    <n v="0.2"/>
    <n v="-8.2764000000000006"/>
  </r>
  <r>
    <n v="8566"/>
    <s v="CA-2016-134110"/>
    <x v="1019"/>
    <d v="2016-11-18T00:00:00"/>
    <x v="2"/>
    <s v="BG-11035"/>
    <s v="Barry Gonzalez"/>
    <x v="0"/>
    <s v="United States"/>
    <x v="398"/>
    <x v="5"/>
    <n v="75056"/>
    <s v="Central"/>
    <s v="TEC-PH-10002350"/>
    <x v="2"/>
    <x v="7"/>
    <s v="Apple EarPods with Remote and Mic"/>
    <n v="67.176000000000002"/>
    <n v="3"/>
    <n v="0.2"/>
    <n v="6.7176"/>
  </r>
  <r>
    <n v="8567"/>
    <s v="CA-2016-134110"/>
    <x v="1019"/>
    <d v="2016-11-18T00:00:00"/>
    <x v="2"/>
    <s v="BG-11035"/>
    <s v="Barry Gonzalez"/>
    <x v="0"/>
    <s v="United States"/>
    <x v="398"/>
    <x v="5"/>
    <n v="75056"/>
    <s v="Central"/>
    <s v="OFF-PA-10000697"/>
    <x v="1"/>
    <x v="10"/>
    <s v="TOPS Voice Message Log Book, Flash Format"/>
    <n v="15.231999999999999"/>
    <n v="4"/>
    <n v="0.2"/>
    <n v="5.5216000000000003"/>
  </r>
  <r>
    <n v="8568"/>
    <s v="US-2016-136581"/>
    <x v="338"/>
    <d v="2016-11-12T00:00:00"/>
    <x v="2"/>
    <s v="SV-20365"/>
    <s v="Seth Vernon"/>
    <x v="0"/>
    <s v="United States"/>
    <x v="21"/>
    <x v="24"/>
    <n v="45373"/>
    <s v="East"/>
    <s v="OFF-PA-10002787"/>
    <x v="1"/>
    <x v="10"/>
    <s v="Xerox 227"/>
    <n v="31.103999999999999"/>
    <n v="6"/>
    <n v="0.2"/>
    <n v="10.8864"/>
  </r>
  <r>
    <n v="8569"/>
    <s v="CA-2016-162390"/>
    <x v="409"/>
    <d v="2016-12-12T00:00:00"/>
    <x v="1"/>
    <s v="DP-13105"/>
    <s v="Dave Poirier"/>
    <x v="1"/>
    <s v="United States"/>
    <x v="337"/>
    <x v="15"/>
    <n v="11550"/>
    <s v="East"/>
    <s v="OFF-BI-10004318"/>
    <x v="1"/>
    <x v="8"/>
    <s v="Ibico EB-19 Dual Function Manual Binding System"/>
    <n v="968.74400000000003"/>
    <n v="7"/>
    <n v="0.2"/>
    <n v="314.84179999999998"/>
  </r>
  <r>
    <n v="8570"/>
    <s v="CA-2016-162390"/>
    <x v="409"/>
    <d v="2016-12-12T00:00:00"/>
    <x v="1"/>
    <s v="DP-13105"/>
    <s v="Dave Poirier"/>
    <x v="1"/>
    <s v="United States"/>
    <x v="337"/>
    <x v="15"/>
    <n v="11550"/>
    <s v="East"/>
    <s v="OFF-BI-10001721"/>
    <x v="1"/>
    <x v="8"/>
    <s v="Trimflex Flexible Post Binders"/>
    <n v="222.352"/>
    <n v="13"/>
    <n v="0.2"/>
    <n v="77.8232"/>
  </r>
  <r>
    <n v="8571"/>
    <s v="CA-2016-162390"/>
    <x v="409"/>
    <d v="2016-12-12T00:00:00"/>
    <x v="1"/>
    <s v="DP-13105"/>
    <s v="Dave Poirier"/>
    <x v="1"/>
    <s v="United States"/>
    <x v="337"/>
    <x v="15"/>
    <n v="11550"/>
    <s v="East"/>
    <s v="TEC-CO-10004202"/>
    <x v="2"/>
    <x v="16"/>
    <s v="Brother DCP1000 Digital 3 in 1 Multifunction Machine"/>
    <n v="479.98399999999998"/>
    <n v="2"/>
    <n v="0.2"/>
    <n v="89.997"/>
  </r>
  <r>
    <n v="8572"/>
    <s v="CA-2016-162222"/>
    <x v="1015"/>
    <d v="2016-04-03T00:00:00"/>
    <x v="3"/>
    <s v="SR-20740"/>
    <s v="Steven Roelle"/>
    <x v="2"/>
    <s v="United States"/>
    <x v="61"/>
    <x v="5"/>
    <n v="75081"/>
    <s v="Central"/>
    <s v="OFF-PA-10003893"/>
    <x v="1"/>
    <x v="10"/>
    <s v="Xerox 1962"/>
    <n v="10.272"/>
    <n v="3"/>
    <n v="0.2"/>
    <n v="3.21"/>
  </r>
  <r>
    <n v="8573"/>
    <s v="CA-2014-121629"/>
    <x v="683"/>
    <d v="2014-12-02T00:00:00"/>
    <x v="1"/>
    <s v="BT-11680"/>
    <s v="Brian Thompson"/>
    <x v="0"/>
    <s v="United States"/>
    <x v="12"/>
    <x v="5"/>
    <n v="77041"/>
    <s v="Central"/>
    <s v="TEC-MA-10004679"/>
    <x v="2"/>
    <x v="15"/>
    <s v="StarTech.com 10/100 VDSL2 Ethernet Extender Kit"/>
    <n v="998.85"/>
    <n v="5"/>
    <n v="0.4"/>
    <n v="-199.77"/>
  </r>
  <r>
    <n v="8574"/>
    <s v="CA-2015-164623"/>
    <x v="1182"/>
    <d v="2015-10-22T00:00:00"/>
    <x v="2"/>
    <s v="MS-17770"/>
    <s v="Maxwell Schwartz"/>
    <x v="0"/>
    <s v="United States"/>
    <x v="20"/>
    <x v="15"/>
    <n v="10035"/>
    <s v="East"/>
    <s v="OFF-PA-10000249"/>
    <x v="1"/>
    <x v="10"/>
    <s v="Easy-staple paper"/>
    <n v="24.56"/>
    <n v="2"/>
    <n v="0"/>
    <n v="11.543200000000001"/>
  </r>
  <r>
    <n v="8575"/>
    <s v="CA-2014-159849"/>
    <x v="111"/>
    <d v="2014-09-19T00:00:00"/>
    <x v="3"/>
    <s v="JK-15640"/>
    <s v="Jim Kriz"/>
    <x v="2"/>
    <s v="United States"/>
    <x v="8"/>
    <x v="1"/>
    <n v="94110"/>
    <s v="West"/>
    <s v="OFF-FA-10000053"/>
    <x v="1"/>
    <x v="13"/>
    <s v="Revere Boxed Rubber Bands by Revere"/>
    <n v="5.67"/>
    <n v="3"/>
    <n v="0"/>
    <n v="0.1134"/>
  </r>
  <r>
    <n v="8576"/>
    <s v="CA-2017-101273"/>
    <x v="151"/>
    <d v="2017-08-30T00:00:00"/>
    <x v="0"/>
    <s v="ST-20530"/>
    <s v="Shui Tom"/>
    <x v="0"/>
    <s v="United States"/>
    <x v="370"/>
    <x v="2"/>
    <n v="34952"/>
    <s v="South"/>
    <s v="OFF-AP-10000804"/>
    <x v="1"/>
    <x v="9"/>
    <s v="Hoover Portapower Portable Vacuum"/>
    <n v="14.336"/>
    <n v="4"/>
    <n v="0.2"/>
    <n v="0.89600000000000002"/>
  </r>
  <r>
    <n v="8577"/>
    <s v="CA-2017-106747"/>
    <x v="445"/>
    <d v="2017-07-04T00:00:00"/>
    <x v="2"/>
    <s v="TS-21505"/>
    <s v="Tony Sayre"/>
    <x v="0"/>
    <s v="United States"/>
    <x v="3"/>
    <x v="38"/>
    <n v="3301"/>
    <s v="East"/>
    <s v="FUR-FU-10004188"/>
    <x v="0"/>
    <x v="5"/>
    <s v="Luxo Professional Combination Clamp-On Lamps"/>
    <n v="102.3"/>
    <n v="1"/>
    <n v="0"/>
    <n v="26.597999999999999"/>
  </r>
  <r>
    <n v="8578"/>
    <s v="CA-2017-146164"/>
    <x v="66"/>
    <d v="2017-12-26T00:00:00"/>
    <x v="1"/>
    <s v="CM-12190"/>
    <s v="Charlotte Melton"/>
    <x v="0"/>
    <s v="United States"/>
    <x v="30"/>
    <x v="11"/>
    <n v="55901"/>
    <s v="Central"/>
    <s v="FUR-TA-10004915"/>
    <x v="0"/>
    <x v="3"/>
    <s v="Office Impressions End Table, 20-1/2&quot;H x 24&quot;W x 20&quot;D"/>
    <n v="607.52"/>
    <n v="2"/>
    <n v="0"/>
    <n v="97.203199999999995"/>
  </r>
  <r>
    <n v="8579"/>
    <s v="CA-2017-146164"/>
    <x v="66"/>
    <d v="2017-12-26T00:00:00"/>
    <x v="1"/>
    <s v="CM-12190"/>
    <s v="Charlotte Melton"/>
    <x v="0"/>
    <s v="United States"/>
    <x v="30"/>
    <x v="11"/>
    <n v="55901"/>
    <s v="Central"/>
    <s v="OFF-ST-10001228"/>
    <x v="1"/>
    <x v="4"/>
    <s v="Personal File Boxes with Fold-Down Carry Handle"/>
    <n v="31.16"/>
    <n v="2"/>
    <n v="0"/>
    <n v="7.79"/>
  </r>
  <r>
    <n v="8580"/>
    <s v="CA-2016-111605"/>
    <x v="797"/>
    <d v="2017-01-02T00:00:00"/>
    <x v="1"/>
    <s v="JW-15955"/>
    <s v="Joni Wasserman"/>
    <x v="0"/>
    <s v="United States"/>
    <x v="103"/>
    <x v="0"/>
    <n v="40214"/>
    <s v="South"/>
    <s v="OFF-LA-10002368"/>
    <x v="1"/>
    <x v="2"/>
    <s v="Avery 479"/>
    <n v="2.61"/>
    <n v="1"/>
    <n v="0"/>
    <n v="1.2005999999999999"/>
  </r>
  <r>
    <n v="8581"/>
    <s v="CA-2014-130673"/>
    <x v="671"/>
    <d v="2014-05-22T00:00:00"/>
    <x v="0"/>
    <s v="MC-17590"/>
    <s v="Matt Collister"/>
    <x v="1"/>
    <s v="United States"/>
    <x v="509"/>
    <x v="5"/>
    <n v="78666"/>
    <s v="Central"/>
    <s v="FUR-FU-10003489"/>
    <x v="0"/>
    <x v="5"/>
    <s v="Contemporary Borderless Frame"/>
    <n v="10.332000000000001"/>
    <n v="3"/>
    <n v="0.6"/>
    <n v="-5.9409000000000001"/>
  </r>
  <r>
    <n v="8582"/>
    <s v="CA-2014-130673"/>
    <x v="671"/>
    <d v="2014-05-22T00:00:00"/>
    <x v="0"/>
    <s v="MC-17590"/>
    <s v="Matt Collister"/>
    <x v="1"/>
    <s v="United States"/>
    <x v="509"/>
    <x v="5"/>
    <n v="78666"/>
    <s v="Central"/>
    <s v="OFF-PA-10000289"/>
    <x v="1"/>
    <x v="10"/>
    <s v="Xerox 213"/>
    <n v="10.368"/>
    <n v="2"/>
    <n v="0.2"/>
    <n v="3.6288"/>
  </r>
  <r>
    <n v="8583"/>
    <s v="CA-2014-130673"/>
    <x v="671"/>
    <d v="2014-05-22T00:00:00"/>
    <x v="0"/>
    <s v="MC-17590"/>
    <s v="Matt Collister"/>
    <x v="1"/>
    <s v="United States"/>
    <x v="509"/>
    <x v="5"/>
    <n v="78666"/>
    <s v="Central"/>
    <s v="TEC-AC-10004227"/>
    <x v="2"/>
    <x v="11"/>
    <s v="SanDisk Ultra 16 GB MicroSDHC Class 10 Memory Card"/>
    <n v="20.783999999999999"/>
    <n v="2"/>
    <n v="0.2"/>
    <n v="-3.6372"/>
  </r>
  <r>
    <n v="8584"/>
    <s v="CA-2014-130673"/>
    <x v="671"/>
    <d v="2014-05-22T00:00:00"/>
    <x v="0"/>
    <s v="MC-17590"/>
    <s v="Matt Collister"/>
    <x v="1"/>
    <s v="United States"/>
    <x v="509"/>
    <x v="5"/>
    <n v="78666"/>
    <s v="Central"/>
    <s v="OFF-ST-10000636"/>
    <x v="1"/>
    <x v="4"/>
    <s v="Rogers Profile Extra Capacity Storage Tub"/>
    <n v="66.959999999999994"/>
    <n v="5"/>
    <n v="0.2"/>
    <n v="-13.391999999999999"/>
  </r>
  <r>
    <n v="8585"/>
    <s v="CA-2014-104808"/>
    <x v="519"/>
    <d v="2014-02-08T00:00:00"/>
    <x v="0"/>
    <s v="MH-17440"/>
    <s v="Mark Haberlin"/>
    <x v="1"/>
    <s v="United States"/>
    <x v="194"/>
    <x v="1"/>
    <n v="92025"/>
    <s v="West"/>
    <s v="OFF-BI-10003676"/>
    <x v="1"/>
    <x v="8"/>
    <s v="GBC Standard Recycled Report Covers, Clear Plastic Sheets"/>
    <n v="17.248000000000001"/>
    <n v="2"/>
    <n v="0.2"/>
    <n v="6.0368000000000004"/>
  </r>
  <r>
    <n v="8586"/>
    <s v="US-2017-132927"/>
    <x v="34"/>
    <d v="2017-12-15T00:00:00"/>
    <x v="1"/>
    <s v="RD-19720"/>
    <s v="Roger Demir"/>
    <x v="0"/>
    <s v="United States"/>
    <x v="10"/>
    <x v="9"/>
    <n v="19134"/>
    <s v="East"/>
    <s v="OFF-BI-10001116"/>
    <x v="1"/>
    <x v="8"/>
    <s v="Wilson Jones 1&quot; Hanging DublLock Ring Binders"/>
    <n v="11.087999999999999"/>
    <n v="7"/>
    <n v="0.7"/>
    <n v="-8.1311999999999998"/>
  </r>
  <r>
    <n v="8587"/>
    <s v="CA-2017-162015"/>
    <x v="497"/>
    <d v="2017-07-18T00:00:00"/>
    <x v="1"/>
    <s v="KB-16240"/>
    <s v="Karen Bern"/>
    <x v="1"/>
    <s v="United States"/>
    <x v="1"/>
    <x v="1"/>
    <n v="90049"/>
    <s v="West"/>
    <s v="TEC-AC-10003832"/>
    <x v="2"/>
    <x v="11"/>
    <s v="Logitech P710e Mobile Speakerphone"/>
    <n v="1287.45"/>
    <n v="5"/>
    <n v="0"/>
    <n v="244.6155"/>
  </r>
  <r>
    <n v="8588"/>
    <s v="CA-2017-162015"/>
    <x v="497"/>
    <d v="2017-07-18T00:00:00"/>
    <x v="1"/>
    <s v="KB-16240"/>
    <s v="Karen Bern"/>
    <x v="1"/>
    <s v="United States"/>
    <x v="1"/>
    <x v="1"/>
    <n v="90049"/>
    <s v="West"/>
    <s v="OFF-AP-10003040"/>
    <x v="1"/>
    <x v="9"/>
    <s v="Fellowes 8 Outlet Superior Workstation Surge Protector w/o Phone/Fax/Modem Protection"/>
    <n v="168.1"/>
    <n v="5"/>
    <n v="0"/>
    <n v="43.706000000000003"/>
  </r>
  <r>
    <n v="8589"/>
    <s v="CA-2015-138492"/>
    <x v="1060"/>
    <d v="2015-05-22T00:00:00"/>
    <x v="1"/>
    <s v="FC-14335"/>
    <s v="Fred Chung"/>
    <x v="1"/>
    <s v="United States"/>
    <x v="10"/>
    <x v="9"/>
    <n v="19140"/>
    <s v="East"/>
    <s v="OFF-ST-10002583"/>
    <x v="1"/>
    <x v="4"/>
    <s v="Fellowes Neat Ideas Storage Cubes"/>
    <n v="51.968000000000004"/>
    <n v="2"/>
    <n v="0.2"/>
    <n v="-10.393599999999999"/>
  </r>
  <r>
    <n v="8590"/>
    <s v="CA-2017-145338"/>
    <x v="926"/>
    <d v="2017-02-01T00:00:00"/>
    <x v="2"/>
    <s v="BD-11770"/>
    <s v="Bryan Davis"/>
    <x v="0"/>
    <s v="United States"/>
    <x v="10"/>
    <x v="9"/>
    <n v="19120"/>
    <s v="East"/>
    <s v="OFF-AR-10002053"/>
    <x v="1"/>
    <x v="6"/>
    <s v="Premium Writing Pencils, Soft, #2 by Central Association for the Blind"/>
    <n v="4.7679999999999998"/>
    <n v="2"/>
    <n v="0.2"/>
    <n v="0.4768"/>
  </r>
  <r>
    <n v="8591"/>
    <s v="CA-2017-126676"/>
    <x v="365"/>
    <d v="2017-10-01T00:00:00"/>
    <x v="2"/>
    <s v="FH-14365"/>
    <s v="Fred Hopkins"/>
    <x v="1"/>
    <s v="United States"/>
    <x v="337"/>
    <x v="15"/>
    <n v="11550"/>
    <s v="East"/>
    <s v="OFF-EN-10004846"/>
    <x v="1"/>
    <x v="12"/>
    <s v="Letter or Legal Size Expandable Poly String Tie Envelopes"/>
    <n v="7.98"/>
    <n v="3"/>
    <n v="0"/>
    <n v="3.9102000000000001"/>
  </r>
  <r>
    <n v="8592"/>
    <s v="CA-2017-101700"/>
    <x v="756"/>
    <d v="2017-04-26T00:00:00"/>
    <x v="2"/>
    <s v="SO-20335"/>
    <s v="Sean O'Donnell"/>
    <x v="0"/>
    <s v="United States"/>
    <x v="510"/>
    <x v="22"/>
    <n v="80634"/>
    <s v="West"/>
    <s v="OFF-EN-10003134"/>
    <x v="1"/>
    <x v="12"/>
    <s v="Staple envelope"/>
    <n v="18.687999999999999"/>
    <n v="2"/>
    <n v="0.2"/>
    <n v="7.008"/>
  </r>
  <r>
    <n v="8593"/>
    <s v="CA-2017-101700"/>
    <x v="756"/>
    <d v="2017-04-26T00:00:00"/>
    <x v="2"/>
    <s v="SO-20335"/>
    <s v="Sean O'Donnell"/>
    <x v="0"/>
    <s v="United States"/>
    <x v="510"/>
    <x v="22"/>
    <n v="80634"/>
    <s v="West"/>
    <s v="FUR-FU-10001025"/>
    <x v="0"/>
    <x v="5"/>
    <s v="Eldon Imàge Series Desk Accessories, Clear"/>
    <n v="11.664"/>
    <n v="3"/>
    <n v="0.2"/>
    <n v="3.3534000000000002"/>
  </r>
  <r>
    <n v="8594"/>
    <s v="CA-2017-159667"/>
    <x v="45"/>
    <d v="2017-11-13T00:00:00"/>
    <x v="1"/>
    <s v="PM-19135"/>
    <s v="Peter McVee"/>
    <x v="2"/>
    <s v="United States"/>
    <x v="108"/>
    <x v="2"/>
    <n v="32216"/>
    <s v="South"/>
    <s v="TEC-AC-10002567"/>
    <x v="2"/>
    <x v="11"/>
    <s v="Logitech G602 Wireless Gaming Mouse"/>
    <n v="191.976"/>
    <n v="3"/>
    <n v="0.2"/>
    <n v="38.395200000000003"/>
  </r>
  <r>
    <n v="8595"/>
    <s v="CA-2017-159667"/>
    <x v="45"/>
    <d v="2017-11-13T00:00:00"/>
    <x v="1"/>
    <s v="PM-19135"/>
    <s v="Peter McVee"/>
    <x v="2"/>
    <s v="United States"/>
    <x v="108"/>
    <x v="2"/>
    <n v="32216"/>
    <s v="South"/>
    <s v="TEC-PH-10004094"/>
    <x v="2"/>
    <x v="7"/>
    <s v="Motorola L703CM"/>
    <n v="499.16800000000001"/>
    <n v="4"/>
    <n v="0.2"/>
    <n v="31.198"/>
  </r>
  <r>
    <n v="8596"/>
    <s v="CA-2014-111934"/>
    <x v="952"/>
    <d v="2014-05-07T00:00:00"/>
    <x v="2"/>
    <s v="GD-14590"/>
    <s v="Giulietta Dortch"/>
    <x v="1"/>
    <s v="United States"/>
    <x v="81"/>
    <x v="17"/>
    <n v="22204"/>
    <s v="South"/>
    <s v="OFF-BI-10004364"/>
    <x v="1"/>
    <x v="8"/>
    <s v="Storex Dura Pro Binders"/>
    <n v="11.88"/>
    <n v="2"/>
    <n v="0"/>
    <n v="5.3460000000000001"/>
  </r>
  <r>
    <n v="8597"/>
    <s v="CA-2014-111934"/>
    <x v="952"/>
    <d v="2014-05-07T00:00:00"/>
    <x v="2"/>
    <s v="GD-14590"/>
    <s v="Giulietta Dortch"/>
    <x v="1"/>
    <s v="United States"/>
    <x v="81"/>
    <x v="17"/>
    <n v="22204"/>
    <s v="South"/>
    <s v="OFF-PA-10000474"/>
    <x v="1"/>
    <x v="10"/>
    <s v="Easy-staple paper"/>
    <n v="35.44"/>
    <n v="1"/>
    <n v="0"/>
    <n v="16.6568"/>
  </r>
  <r>
    <n v="8598"/>
    <s v="US-2016-117387"/>
    <x v="189"/>
    <d v="2016-10-31T00:00:00"/>
    <x v="1"/>
    <s v="PA-19060"/>
    <s v="Pete Armstrong"/>
    <x v="2"/>
    <s v="United States"/>
    <x v="8"/>
    <x v="1"/>
    <n v="94122"/>
    <s v="West"/>
    <s v="OFF-BI-10004308"/>
    <x v="1"/>
    <x v="8"/>
    <s v="Avery Legal 4-Ring Binder"/>
    <n v="67.135999999999996"/>
    <n v="4"/>
    <n v="0.2"/>
    <n v="25.175999999999998"/>
  </r>
  <r>
    <n v="8599"/>
    <s v="CA-2014-141110"/>
    <x v="35"/>
    <d v="2014-12-01T00:00:00"/>
    <x v="1"/>
    <s v="LS-17200"/>
    <s v="Luke Schmidt"/>
    <x v="1"/>
    <s v="United States"/>
    <x v="201"/>
    <x v="1"/>
    <n v="93727"/>
    <s v="West"/>
    <s v="OFF-BI-10002012"/>
    <x v="1"/>
    <x v="8"/>
    <s v="Wilson Jones Easy Flow II Sheet Lifters"/>
    <n v="4.32"/>
    <n v="3"/>
    <n v="0.2"/>
    <n v="1.512"/>
  </r>
  <r>
    <n v="8600"/>
    <s v="CA-2014-141110"/>
    <x v="35"/>
    <d v="2014-12-01T00:00:00"/>
    <x v="1"/>
    <s v="LS-17200"/>
    <s v="Luke Schmidt"/>
    <x v="1"/>
    <s v="United States"/>
    <x v="201"/>
    <x v="1"/>
    <n v="93727"/>
    <s v="West"/>
    <s v="OFF-PA-10002586"/>
    <x v="1"/>
    <x v="10"/>
    <s v="Xerox 1970"/>
    <n v="14.94"/>
    <n v="3"/>
    <n v="0"/>
    <n v="7.0217999999999998"/>
  </r>
  <r>
    <n v="8601"/>
    <s v="CA-2014-141110"/>
    <x v="35"/>
    <d v="2014-12-01T00:00:00"/>
    <x v="1"/>
    <s v="LS-17200"/>
    <s v="Luke Schmidt"/>
    <x v="1"/>
    <s v="United States"/>
    <x v="201"/>
    <x v="1"/>
    <n v="93727"/>
    <s v="West"/>
    <s v="OFF-AP-10000692"/>
    <x v="1"/>
    <x v="9"/>
    <s v="Fellowes Mighty 8 Compact Surge Protector"/>
    <n v="40.54"/>
    <n v="2"/>
    <n v="0"/>
    <n v="11.3512"/>
  </r>
  <r>
    <n v="8602"/>
    <s v="CA-2014-141110"/>
    <x v="35"/>
    <d v="2014-12-01T00:00:00"/>
    <x v="1"/>
    <s v="LS-17200"/>
    <s v="Luke Schmidt"/>
    <x v="1"/>
    <s v="United States"/>
    <x v="201"/>
    <x v="1"/>
    <n v="93727"/>
    <s v="West"/>
    <s v="OFF-BI-10001553"/>
    <x v="1"/>
    <x v="8"/>
    <s v="SpineVue Locking Slant-D Ring Binders by Cardinal"/>
    <n v="7.3120000000000003"/>
    <n v="1"/>
    <n v="0.2"/>
    <n v="2.5592000000000001"/>
  </r>
  <r>
    <n v="8603"/>
    <s v="US-2014-133949"/>
    <x v="520"/>
    <d v="2014-12-31T00:00:00"/>
    <x v="3"/>
    <s v="JL-15175"/>
    <s v="James Lanier"/>
    <x v="2"/>
    <s v="United States"/>
    <x v="192"/>
    <x v="33"/>
    <n v="89502"/>
    <s v="West"/>
    <s v="TEC-PH-10004908"/>
    <x v="2"/>
    <x v="7"/>
    <s v="Panasonic KX TS3282W Corded phone"/>
    <n v="475.94400000000002"/>
    <n v="7"/>
    <n v="0.2"/>
    <n v="59.493000000000002"/>
  </r>
  <r>
    <n v="8604"/>
    <s v="US-2016-116365"/>
    <x v="835"/>
    <d v="2016-01-08T00:00:00"/>
    <x v="1"/>
    <s v="CA-12310"/>
    <s v="Christine Abelman"/>
    <x v="1"/>
    <s v="United States"/>
    <x v="52"/>
    <x v="5"/>
    <n v="78207"/>
    <s v="Central"/>
    <s v="TEC-AC-10002217"/>
    <x v="2"/>
    <x v="11"/>
    <s v="Imation Clip USB flash drive - 8 GB"/>
    <n v="30.08"/>
    <n v="2"/>
    <n v="0.2"/>
    <n v="-5.2640000000000002"/>
  </r>
  <r>
    <n v="8605"/>
    <s v="US-2016-116365"/>
    <x v="835"/>
    <d v="2016-01-08T00:00:00"/>
    <x v="1"/>
    <s v="CA-12310"/>
    <s v="Christine Abelman"/>
    <x v="1"/>
    <s v="United States"/>
    <x v="52"/>
    <x v="5"/>
    <n v="78207"/>
    <s v="Central"/>
    <s v="TEC-AC-10002942"/>
    <x v="2"/>
    <x v="11"/>
    <s v="WD My Passport Ultra 1TB Portable External Hard Drive"/>
    <n v="165.6"/>
    <n v="3"/>
    <n v="0.2"/>
    <n v="-6.21"/>
  </r>
  <r>
    <n v="8606"/>
    <s v="US-2016-116365"/>
    <x v="835"/>
    <d v="2016-01-08T00:00:00"/>
    <x v="1"/>
    <s v="CA-12310"/>
    <s v="Christine Abelman"/>
    <x v="1"/>
    <s v="United States"/>
    <x v="52"/>
    <x v="5"/>
    <n v="78207"/>
    <s v="Central"/>
    <s v="TEC-PH-10002890"/>
    <x v="2"/>
    <x v="7"/>
    <s v="AT&amp;T 17929 Lendline Telephone"/>
    <n v="180.96"/>
    <n v="5"/>
    <n v="0.2"/>
    <n v="13.571999999999999"/>
  </r>
  <r>
    <n v="8607"/>
    <s v="CA-2017-162936"/>
    <x v="238"/>
    <d v="2017-08-22T00:00:00"/>
    <x v="1"/>
    <s v="CM-12160"/>
    <s v="Charles McCrossin"/>
    <x v="0"/>
    <s v="United States"/>
    <x v="217"/>
    <x v="31"/>
    <n v="2740"/>
    <s v="East"/>
    <s v="TEC-AC-10003614"/>
    <x v="2"/>
    <x v="11"/>
    <s v="Verbatim 25 GB 6x Blu-ray Single Layer Recordable Disc, 10/Pack"/>
    <n v="23.18"/>
    <n v="2"/>
    <n v="0"/>
    <n v="7.6494"/>
  </r>
  <r>
    <n v="8608"/>
    <s v="CA-2014-151946"/>
    <x v="611"/>
    <d v="2014-06-09T00:00:00"/>
    <x v="1"/>
    <s v="BT-11440"/>
    <s v="Bobby Trafton"/>
    <x v="0"/>
    <s v="United States"/>
    <x v="20"/>
    <x v="15"/>
    <n v="10035"/>
    <s v="East"/>
    <s v="FUR-FU-10002878"/>
    <x v="0"/>
    <x v="5"/>
    <s v="Seth Thomas 14&quot; Day/Date Wall Clock"/>
    <n v="56.96"/>
    <n v="2"/>
    <n v="0"/>
    <n v="21.075199999999999"/>
  </r>
  <r>
    <n v="8609"/>
    <s v="CA-2014-151946"/>
    <x v="611"/>
    <d v="2014-06-09T00:00:00"/>
    <x v="1"/>
    <s v="BT-11440"/>
    <s v="Bobby Trafton"/>
    <x v="0"/>
    <s v="United States"/>
    <x v="20"/>
    <x v="15"/>
    <n v="10035"/>
    <s v="East"/>
    <s v="OFF-AP-10001626"/>
    <x v="1"/>
    <x v="9"/>
    <s v="Commercial WindTunnel Clean Air Upright Vacuum, Replacement Belts, Filtration Bags"/>
    <n v="15.56"/>
    <n v="4"/>
    <n v="0"/>
    <n v="4.0456000000000003"/>
  </r>
  <r>
    <n v="8610"/>
    <s v="CA-2014-151946"/>
    <x v="611"/>
    <d v="2014-06-09T00:00:00"/>
    <x v="1"/>
    <s v="BT-11440"/>
    <s v="Bobby Trafton"/>
    <x v="0"/>
    <s v="United States"/>
    <x v="20"/>
    <x v="15"/>
    <n v="10035"/>
    <s v="East"/>
    <s v="FUR-BO-10003272"/>
    <x v="0"/>
    <x v="0"/>
    <s v="O'Sullivan Living Dimensions 5-Shelf Bookcases"/>
    <n v="353.56799999999998"/>
    <n v="2"/>
    <n v="0.2"/>
    <n v="-44.195999999999998"/>
  </r>
  <r>
    <n v="8611"/>
    <s v="CA-2014-151946"/>
    <x v="611"/>
    <d v="2014-06-09T00:00:00"/>
    <x v="1"/>
    <s v="BT-11440"/>
    <s v="Bobby Trafton"/>
    <x v="0"/>
    <s v="United States"/>
    <x v="20"/>
    <x v="15"/>
    <n v="10035"/>
    <s v="East"/>
    <s v="FUR-FU-10002191"/>
    <x v="0"/>
    <x v="5"/>
    <s v="G.E. Halogen Desk Lamp Bulbs"/>
    <n v="13.96"/>
    <n v="2"/>
    <n v="0"/>
    <n v="6.7008000000000001"/>
  </r>
  <r>
    <n v="8612"/>
    <s v="CA-2017-123624"/>
    <x v="38"/>
    <d v="2017-11-17T00:00:00"/>
    <x v="0"/>
    <s v="SE-20110"/>
    <s v="Sanjit Engle"/>
    <x v="0"/>
    <s v="United States"/>
    <x v="475"/>
    <x v="1"/>
    <n v="93030"/>
    <s v="West"/>
    <s v="TEC-AC-10000682"/>
    <x v="2"/>
    <x v="11"/>
    <s v="Kensington K72356US Mouse-in-a-Box USB Desktop Mouse"/>
    <n v="82.95"/>
    <n v="5"/>
    <n v="0"/>
    <n v="29.032499999999999"/>
  </r>
  <r>
    <n v="8613"/>
    <s v="CA-2016-146437"/>
    <x v="1198"/>
    <d v="2016-02-01T00:00:00"/>
    <x v="0"/>
    <s v="HG-14965"/>
    <s v="Henry Goldwyn"/>
    <x v="1"/>
    <s v="United States"/>
    <x v="1"/>
    <x v="1"/>
    <n v="90036"/>
    <s v="West"/>
    <s v="OFF-AR-10000588"/>
    <x v="1"/>
    <x v="6"/>
    <s v="Newell 345"/>
    <n v="39.68"/>
    <n v="2"/>
    <n v="0"/>
    <n v="10.316800000000001"/>
  </r>
  <r>
    <n v="8614"/>
    <s v="CA-2016-138233"/>
    <x v="1199"/>
    <d v="2016-11-14T00:00:00"/>
    <x v="1"/>
    <s v="PF-19165"/>
    <s v="Philip Fox"/>
    <x v="0"/>
    <s v="United States"/>
    <x v="182"/>
    <x v="1"/>
    <n v="94601"/>
    <s v="West"/>
    <s v="TEC-AC-10002001"/>
    <x v="2"/>
    <x v="11"/>
    <s v="Logitech Wireless Gaming Headset G930"/>
    <n v="479.97"/>
    <n v="3"/>
    <n v="0"/>
    <n v="177.5889"/>
  </r>
  <r>
    <n v="8615"/>
    <s v="CA-2016-165918"/>
    <x v="545"/>
    <d v="2016-09-14T00:00:00"/>
    <x v="1"/>
    <s v="BD-11770"/>
    <s v="Bryan Davis"/>
    <x v="0"/>
    <s v="United States"/>
    <x v="156"/>
    <x v="4"/>
    <n v="98026"/>
    <s v="West"/>
    <s v="OFF-LA-10003720"/>
    <x v="1"/>
    <x v="2"/>
    <s v="Avery 487"/>
    <n v="7.38"/>
    <n v="2"/>
    <n v="0"/>
    <n v="3.4685999999999999"/>
  </r>
  <r>
    <n v="8616"/>
    <s v="CA-2016-165918"/>
    <x v="545"/>
    <d v="2016-09-14T00:00:00"/>
    <x v="1"/>
    <s v="BD-11770"/>
    <s v="Bryan Davis"/>
    <x v="0"/>
    <s v="United States"/>
    <x v="156"/>
    <x v="4"/>
    <n v="98026"/>
    <s v="West"/>
    <s v="OFF-BI-10004364"/>
    <x v="1"/>
    <x v="8"/>
    <s v="Storex Dura Pro Binders"/>
    <n v="14.256"/>
    <n v="3"/>
    <n v="0.2"/>
    <n v="4.4550000000000001"/>
  </r>
  <r>
    <n v="8617"/>
    <s v="CA-2016-165918"/>
    <x v="545"/>
    <d v="2016-09-14T00:00:00"/>
    <x v="1"/>
    <s v="BD-11770"/>
    <s v="Bryan Davis"/>
    <x v="0"/>
    <s v="United States"/>
    <x v="156"/>
    <x v="4"/>
    <n v="98026"/>
    <s v="West"/>
    <s v="OFF-PA-10000100"/>
    <x v="1"/>
    <x v="10"/>
    <s v="Xerox 1945"/>
    <n v="81.98"/>
    <n v="2"/>
    <n v="0"/>
    <n v="40.170200000000001"/>
  </r>
  <r>
    <n v="8618"/>
    <s v="CA-2016-165918"/>
    <x v="545"/>
    <d v="2016-09-14T00:00:00"/>
    <x v="1"/>
    <s v="BD-11770"/>
    <s v="Bryan Davis"/>
    <x v="0"/>
    <s v="United States"/>
    <x v="156"/>
    <x v="4"/>
    <n v="98026"/>
    <s v="West"/>
    <s v="OFF-BI-10004826"/>
    <x v="1"/>
    <x v="8"/>
    <s v="JM Magazine Binder"/>
    <n v="39.624000000000002"/>
    <n v="3"/>
    <n v="0.2"/>
    <n v="13.868399999999999"/>
  </r>
  <r>
    <n v="8619"/>
    <s v="CA-2017-117513"/>
    <x v="448"/>
    <d v="2017-03-08T00:00:00"/>
    <x v="1"/>
    <s v="BT-11395"/>
    <s v="Bill Tyler"/>
    <x v="1"/>
    <s v="United States"/>
    <x v="1"/>
    <x v="1"/>
    <n v="90004"/>
    <s v="West"/>
    <s v="FUR-TA-10001520"/>
    <x v="0"/>
    <x v="3"/>
    <s v="Lesro Sheffield Collection Coffee Table, End Table, Center Table, Corner Table"/>
    <n v="399.67200000000003"/>
    <n v="7"/>
    <n v="0.2"/>
    <n v="-14.9877"/>
  </r>
  <r>
    <n v="8620"/>
    <s v="CA-2017-132437"/>
    <x v="565"/>
    <d v="2017-09-13T00:00:00"/>
    <x v="0"/>
    <s v="EM-14095"/>
    <s v="Eudokia Martin"/>
    <x v="1"/>
    <s v="United States"/>
    <x v="20"/>
    <x v="15"/>
    <n v="10024"/>
    <s v="East"/>
    <s v="OFF-ST-10001031"/>
    <x v="1"/>
    <x v="4"/>
    <s v="Adjustable Personal File Tote"/>
    <n v="65.12"/>
    <n v="4"/>
    <n v="0"/>
    <n v="16.9312"/>
  </r>
  <r>
    <n v="8621"/>
    <s v="US-2017-119319"/>
    <x v="44"/>
    <d v="2017-11-09T00:00:00"/>
    <x v="0"/>
    <s v="LC-17050"/>
    <s v="Liz Carlisle"/>
    <x v="0"/>
    <s v="United States"/>
    <x v="61"/>
    <x v="5"/>
    <n v="75217"/>
    <s v="Central"/>
    <s v="FUR-FU-10003878"/>
    <x v="0"/>
    <x v="5"/>
    <s v="Linden 10&quot; Round Wall Clock, Black"/>
    <n v="30.56"/>
    <n v="5"/>
    <n v="0.6"/>
    <n v="-19.864000000000001"/>
  </r>
  <r>
    <n v="8622"/>
    <s v="CA-2017-104318"/>
    <x v="726"/>
    <d v="2017-05-18T00:00:00"/>
    <x v="1"/>
    <s v="FH-14275"/>
    <s v="Frank Hawley"/>
    <x v="1"/>
    <s v="United States"/>
    <x v="47"/>
    <x v="18"/>
    <n v="37064"/>
    <s v="South"/>
    <s v="OFF-AP-10000358"/>
    <x v="1"/>
    <x v="9"/>
    <s v="Fellowes Basic Home/Office Series Surge Protectors"/>
    <n v="20.768000000000001"/>
    <n v="2"/>
    <n v="0.2"/>
    <n v="2.3363999999999998"/>
  </r>
  <r>
    <n v="8623"/>
    <s v="US-2016-114230"/>
    <x v="581"/>
    <d v="2016-12-01T00:00:00"/>
    <x v="1"/>
    <s v="CM-12235"/>
    <s v="Chris McAfee"/>
    <x v="0"/>
    <s v="United States"/>
    <x v="42"/>
    <x v="16"/>
    <n v="85023"/>
    <s v="West"/>
    <s v="OFF-ST-10000876"/>
    <x v="1"/>
    <x v="4"/>
    <s v="Eldon Simplefile Box Office"/>
    <n v="39.808"/>
    <n v="4"/>
    <n v="0.2"/>
    <n v="3.9807999999999999"/>
  </r>
  <r>
    <n v="8624"/>
    <s v="CA-2015-136147"/>
    <x v="50"/>
    <d v="2015-11-18T00:00:00"/>
    <x v="1"/>
    <s v="FM-14380"/>
    <s v="Fred McMath"/>
    <x v="0"/>
    <s v="United States"/>
    <x v="100"/>
    <x v="2"/>
    <n v="33178"/>
    <s v="South"/>
    <s v="OFF-BI-10004224"/>
    <x v="1"/>
    <x v="8"/>
    <s v="Catalog Binders with Expanding Posts"/>
    <n v="121.104"/>
    <n v="6"/>
    <n v="0.7"/>
    <n v="-100.92"/>
  </r>
  <r>
    <n v="8625"/>
    <s v="CA-2015-136147"/>
    <x v="50"/>
    <d v="2015-11-18T00:00:00"/>
    <x v="1"/>
    <s v="FM-14380"/>
    <s v="Fred McMath"/>
    <x v="0"/>
    <s v="United States"/>
    <x v="100"/>
    <x v="2"/>
    <n v="33178"/>
    <s v="South"/>
    <s v="TEC-AC-10004568"/>
    <x v="2"/>
    <x v="11"/>
    <s v="Maxell LTO Ultrium - 800 GB"/>
    <n v="111.96"/>
    <n v="5"/>
    <n v="0.2"/>
    <n v="-1.3995"/>
  </r>
  <r>
    <n v="8626"/>
    <s v="CA-2015-156118"/>
    <x v="575"/>
    <d v="2015-12-12T00:00:00"/>
    <x v="1"/>
    <s v="HG-14965"/>
    <s v="Henry Goldwyn"/>
    <x v="1"/>
    <s v="United States"/>
    <x v="77"/>
    <x v="22"/>
    <n v="80906"/>
    <s v="West"/>
    <s v="OFF-PA-10000533"/>
    <x v="1"/>
    <x v="10"/>
    <s v="Southworth Parchment Paper &amp; Envelopes"/>
    <n v="15.696"/>
    <n v="3"/>
    <n v="0.2"/>
    <n v="5.1012000000000004"/>
  </r>
  <r>
    <n v="8627"/>
    <s v="CA-2015-164084"/>
    <x v="67"/>
    <d v="2015-09-12T00:00:00"/>
    <x v="1"/>
    <s v="AG-10525"/>
    <s v="Andy Gerbode"/>
    <x v="1"/>
    <s v="United States"/>
    <x v="20"/>
    <x v="15"/>
    <n v="10011"/>
    <s v="East"/>
    <s v="OFF-ST-10003638"/>
    <x v="1"/>
    <x v="4"/>
    <s v="Mobile Personal File Cube"/>
    <n v="70.260000000000005"/>
    <n v="3"/>
    <n v="0"/>
    <n v="18.970199999999998"/>
  </r>
  <r>
    <n v="8628"/>
    <s v="CA-2015-164084"/>
    <x v="67"/>
    <d v="2015-09-12T00:00:00"/>
    <x v="1"/>
    <s v="AG-10525"/>
    <s v="Andy Gerbode"/>
    <x v="1"/>
    <s v="United States"/>
    <x v="20"/>
    <x v="15"/>
    <n v="10011"/>
    <s v="East"/>
    <s v="TEC-AC-10002305"/>
    <x v="2"/>
    <x v="11"/>
    <s v="KeyTronic E03601U1 - Keyboard - Beige"/>
    <n v="90"/>
    <n v="5"/>
    <n v="0"/>
    <n v="16.2"/>
  </r>
  <r>
    <n v="8629"/>
    <s v="CA-2015-164084"/>
    <x v="67"/>
    <d v="2015-09-12T00:00:00"/>
    <x v="1"/>
    <s v="AG-10525"/>
    <s v="Andy Gerbode"/>
    <x v="1"/>
    <s v="United States"/>
    <x v="20"/>
    <x v="15"/>
    <n v="10011"/>
    <s v="East"/>
    <s v="OFF-BI-10000605"/>
    <x v="1"/>
    <x v="8"/>
    <s v="Acco Pressboard Covers with Storage Hooks, 9 1/2&quot; x 11&quot;, Executive Red"/>
    <n v="6.0960000000000001"/>
    <n v="2"/>
    <n v="0.2"/>
    <n v="2.0573999999999999"/>
  </r>
  <r>
    <n v="8630"/>
    <s v="CA-2015-164084"/>
    <x v="67"/>
    <d v="2015-09-12T00:00:00"/>
    <x v="1"/>
    <s v="AG-10525"/>
    <s v="Andy Gerbode"/>
    <x v="1"/>
    <s v="United States"/>
    <x v="20"/>
    <x v="15"/>
    <n v="10011"/>
    <s v="East"/>
    <s v="FUR-TA-10003569"/>
    <x v="0"/>
    <x v="3"/>
    <s v="Bretford CR8500 Series Meeting Room Furniture"/>
    <n v="481.17599999999999"/>
    <n v="2"/>
    <n v="0.4"/>
    <n v="-120.294"/>
  </r>
  <r>
    <n v="8631"/>
    <s v="CA-2015-164084"/>
    <x v="67"/>
    <d v="2015-09-12T00:00:00"/>
    <x v="1"/>
    <s v="AG-10525"/>
    <s v="Andy Gerbode"/>
    <x v="1"/>
    <s v="United States"/>
    <x v="20"/>
    <x v="15"/>
    <n v="10011"/>
    <s v="East"/>
    <s v="OFF-FA-10003059"/>
    <x v="1"/>
    <x v="13"/>
    <s v="Assorted Color Push Pins"/>
    <n v="7.24"/>
    <n v="4"/>
    <n v="0"/>
    <n v="2.3892000000000002"/>
  </r>
  <r>
    <n v="8632"/>
    <s v="CA-2016-107783"/>
    <x v="1062"/>
    <d v="2016-07-29T00:00:00"/>
    <x v="2"/>
    <s v="OT-18730"/>
    <s v="Olvera Toch"/>
    <x v="0"/>
    <s v="United States"/>
    <x v="437"/>
    <x v="9"/>
    <n v="18018"/>
    <s v="East"/>
    <s v="FUR-BO-10004409"/>
    <x v="0"/>
    <x v="0"/>
    <s v="Safco Value Mate Series Steel Bookcases, Baked Enamel Finish on Steel, Gray"/>
    <n v="177.45"/>
    <n v="5"/>
    <n v="0.5"/>
    <n v="-78.078000000000003"/>
  </r>
  <r>
    <n v="8633"/>
    <s v="CA-2016-107783"/>
    <x v="1062"/>
    <d v="2016-07-29T00:00:00"/>
    <x v="2"/>
    <s v="OT-18730"/>
    <s v="Olvera Toch"/>
    <x v="0"/>
    <s v="United States"/>
    <x v="437"/>
    <x v="9"/>
    <n v="18018"/>
    <s v="East"/>
    <s v="OFF-BI-10000545"/>
    <x v="1"/>
    <x v="8"/>
    <s v="GBC Ibimaster 500 Manual ProClick Binding System"/>
    <n v="1369.7639999999999"/>
    <n v="6"/>
    <n v="0.7"/>
    <n v="-913.17600000000004"/>
  </r>
  <r>
    <n v="8634"/>
    <s v="CA-2016-107783"/>
    <x v="1062"/>
    <d v="2016-07-29T00:00:00"/>
    <x v="2"/>
    <s v="OT-18730"/>
    <s v="Olvera Toch"/>
    <x v="0"/>
    <s v="United States"/>
    <x v="437"/>
    <x v="9"/>
    <n v="18018"/>
    <s v="East"/>
    <s v="OFF-AP-10004052"/>
    <x v="1"/>
    <x v="9"/>
    <s v="Hoover Replacement Belts For Soft Guard &amp; Commercial Ltweight Upright Vacs, 2/Pk"/>
    <n v="9.48"/>
    <n v="3"/>
    <n v="0.2"/>
    <n v="0.71099999999999997"/>
  </r>
  <r>
    <n v="8635"/>
    <s v="CA-2017-159793"/>
    <x v="326"/>
    <d v="2017-08-29T00:00:00"/>
    <x v="1"/>
    <s v="SV-20365"/>
    <s v="Seth Vernon"/>
    <x v="0"/>
    <s v="United States"/>
    <x v="10"/>
    <x v="9"/>
    <n v="19140"/>
    <s v="East"/>
    <s v="FUR-BO-10001798"/>
    <x v="0"/>
    <x v="0"/>
    <s v="Bush Somerset Collection Bookcase"/>
    <n v="130.97999999999999"/>
    <n v="2"/>
    <n v="0.5"/>
    <n v="-89.066400000000002"/>
  </r>
  <r>
    <n v="8636"/>
    <s v="CA-2014-160094"/>
    <x v="1013"/>
    <d v="2014-05-02T00:00:00"/>
    <x v="2"/>
    <s v="JM-16195"/>
    <s v="Justin MacKendrick"/>
    <x v="0"/>
    <s v="United States"/>
    <x v="103"/>
    <x v="0"/>
    <n v="40214"/>
    <s v="South"/>
    <s v="OFF-AR-10004010"/>
    <x v="1"/>
    <x v="6"/>
    <s v="Hunt Boston Vacuum Mount KS Pencil Sharpener"/>
    <n v="174.95"/>
    <n v="5"/>
    <n v="0"/>
    <n v="45.487000000000002"/>
  </r>
  <r>
    <n v="8637"/>
    <s v="CA-2014-160094"/>
    <x v="1013"/>
    <d v="2014-05-02T00:00:00"/>
    <x v="2"/>
    <s v="JM-16195"/>
    <s v="Justin MacKendrick"/>
    <x v="0"/>
    <s v="United States"/>
    <x v="103"/>
    <x v="0"/>
    <n v="40214"/>
    <s v="South"/>
    <s v="OFF-ST-10000585"/>
    <x v="1"/>
    <x v="4"/>
    <s v="Economy Rollaway Files"/>
    <n v="826"/>
    <n v="5"/>
    <n v="0"/>
    <n v="214.76"/>
  </r>
  <r>
    <n v="8638"/>
    <s v="CA-2017-151281"/>
    <x v="842"/>
    <d v="2017-05-02T00:00:00"/>
    <x v="1"/>
    <s v="HM-14980"/>
    <s v="Henry MacAllister"/>
    <x v="0"/>
    <s v="United States"/>
    <x v="4"/>
    <x v="4"/>
    <n v="98105"/>
    <s v="West"/>
    <s v="FUR-FU-10000397"/>
    <x v="0"/>
    <x v="5"/>
    <s v="Luxo Economy Swing Arm Lamp"/>
    <n v="139.58000000000001"/>
    <n v="7"/>
    <n v="0"/>
    <n v="39.0824"/>
  </r>
  <r>
    <n v="8639"/>
    <s v="CA-2017-118346"/>
    <x v="283"/>
    <d v="2017-07-24T00:00:00"/>
    <x v="2"/>
    <s v="PO-19180"/>
    <s v="Philisse Overcash"/>
    <x v="2"/>
    <s v="United States"/>
    <x v="249"/>
    <x v="6"/>
    <n v="53142"/>
    <s v="Central"/>
    <s v="TEC-AC-10000736"/>
    <x v="2"/>
    <x v="11"/>
    <s v="Logitech G600 MMO Gaming Mouse"/>
    <n v="399.95"/>
    <n v="5"/>
    <n v="0"/>
    <n v="143.982"/>
  </r>
  <r>
    <n v="8640"/>
    <s v="CA-2014-129819"/>
    <x v="736"/>
    <d v="2014-12-15T00:00:00"/>
    <x v="0"/>
    <s v="KC-16675"/>
    <s v="Kimberly Carter"/>
    <x v="1"/>
    <s v="United States"/>
    <x v="0"/>
    <x v="0"/>
    <n v="42420"/>
    <s v="South"/>
    <s v="OFF-BI-10004970"/>
    <x v="1"/>
    <x v="8"/>
    <s v="ACCOHIDE 3-Ring Binder, Blue, 1&quot;"/>
    <n v="12.39"/>
    <n v="3"/>
    <n v="0"/>
    <n v="5.8232999999999997"/>
  </r>
  <r>
    <n v="8641"/>
    <s v="US-2017-148551"/>
    <x v="602"/>
    <d v="2017-01-16T00:00:00"/>
    <x v="1"/>
    <s v="DB-13120"/>
    <s v="David Bremer"/>
    <x v="1"/>
    <s v="United States"/>
    <x v="61"/>
    <x v="5"/>
    <n v="75217"/>
    <s v="Central"/>
    <s v="OFF-BI-10000545"/>
    <x v="1"/>
    <x v="8"/>
    <s v="GBC Ibimaster 500 Manual ProClick Binding System"/>
    <n v="760.98"/>
    <n v="5"/>
    <n v="0.8"/>
    <n v="-1141.47"/>
  </r>
  <r>
    <n v="8642"/>
    <s v="CA-2017-147767"/>
    <x v="574"/>
    <d v="2017-12-02T00:00:00"/>
    <x v="3"/>
    <s v="SV-20935"/>
    <s v="Susan Vittorini"/>
    <x v="0"/>
    <s v="United States"/>
    <x v="97"/>
    <x v="16"/>
    <n v="85345"/>
    <s v="West"/>
    <s v="OFF-BI-10001670"/>
    <x v="1"/>
    <x v="8"/>
    <s v="Vinyl Sectional Post Binders"/>
    <n v="67.86"/>
    <n v="6"/>
    <n v="0.7"/>
    <n v="-45.24"/>
  </r>
  <r>
    <n v="8643"/>
    <s v="CA-2015-108259"/>
    <x v="627"/>
    <d v="2015-11-15T00:00:00"/>
    <x v="1"/>
    <s v="NS-18640"/>
    <s v="Noel Staavos"/>
    <x v="1"/>
    <s v="United States"/>
    <x v="108"/>
    <x v="3"/>
    <n v="28540"/>
    <s v="South"/>
    <s v="OFF-FA-10000624"/>
    <x v="1"/>
    <x v="13"/>
    <s v="OIC Binder Clips"/>
    <n v="31.504000000000001"/>
    <n v="11"/>
    <n v="0.2"/>
    <n v="11.814"/>
  </r>
  <r>
    <n v="8644"/>
    <s v="CA-2015-108259"/>
    <x v="627"/>
    <d v="2015-11-15T00:00:00"/>
    <x v="1"/>
    <s v="NS-18640"/>
    <s v="Noel Staavos"/>
    <x v="1"/>
    <s v="United States"/>
    <x v="108"/>
    <x v="3"/>
    <n v="28540"/>
    <s v="South"/>
    <s v="OFF-LA-10002945"/>
    <x v="1"/>
    <x v="2"/>
    <s v="Permanent Self-Adhesive File Folder Labels for Typewriters, 1 1/8 x 3 1/2, White"/>
    <n v="5.04"/>
    <n v="1"/>
    <n v="0.2"/>
    <n v="1.6379999999999999"/>
  </r>
  <r>
    <n v="8645"/>
    <s v="CA-2015-108259"/>
    <x v="627"/>
    <d v="2015-11-15T00:00:00"/>
    <x v="1"/>
    <s v="NS-18640"/>
    <s v="Noel Staavos"/>
    <x v="1"/>
    <s v="United States"/>
    <x v="108"/>
    <x v="3"/>
    <n v="28540"/>
    <s v="South"/>
    <s v="OFF-BI-10000315"/>
    <x v="1"/>
    <x v="8"/>
    <s v="Poly Designer Cover &amp; Back"/>
    <n v="39.878999999999998"/>
    <n v="7"/>
    <n v="0.7"/>
    <n v="-29.244599999999998"/>
  </r>
  <r>
    <n v="8646"/>
    <s v="CA-2015-108259"/>
    <x v="627"/>
    <d v="2015-11-15T00:00:00"/>
    <x v="1"/>
    <s v="NS-18640"/>
    <s v="Noel Staavos"/>
    <x v="1"/>
    <s v="United States"/>
    <x v="108"/>
    <x v="3"/>
    <n v="28540"/>
    <s v="South"/>
    <s v="FUR-FU-10000023"/>
    <x v="0"/>
    <x v="5"/>
    <s v="Eldon Wave Desk Accessories"/>
    <n v="4.7119999999999997"/>
    <n v="1"/>
    <n v="0.2"/>
    <n v="1.4136"/>
  </r>
  <r>
    <n v="8647"/>
    <s v="CA-2016-113341"/>
    <x v="881"/>
    <d v="2016-11-29T00:00:00"/>
    <x v="1"/>
    <s v="MH-17455"/>
    <s v="Mark Hamilton"/>
    <x v="0"/>
    <s v="United States"/>
    <x v="1"/>
    <x v="1"/>
    <n v="90032"/>
    <s v="West"/>
    <s v="FUR-CH-10004698"/>
    <x v="0"/>
    <x v="1"/>
    <s v="Padded Folding Chairs, Black, 4/Carton"/>
    <n v="194.352"/>
    <n v="3"/>
    <n v="0.2"/>
    <n v="19.435199999999998"/>
  </r>
  <r>
    <n v="8648"/>
    <s v="US-2015-131842"/>
    <x v="901"/>
    <d v="2015-12-08T00:00:00"/>
    <x v="2"/>
    <s v="RR-19525"/>
    <s v="Rick Reed"/>
    <x v="1"/>
    <s v="United States"/>
    <x v="316"/>
    <x v="18"/>
    <n v="37211"/>
    <s v="South"/>
    <s v="FUR-CH-10004477"/>
    <x v="0"/>
    <x v="1"/>
    <s v="Global Push Button Manager's Chair, Indigo"/>
    <n v="97.424000000000007"/>
    <n v="2"/>
    <n v="0.2"/>
    <n v="10.9602"/>
  </r>
  <r>
    <n v="8649"/>
    <s v="CA-2016-164574"/>
    <x v="875"/>
    <d v="2016-08-03T00:00:00"/>
    <x v="1"/>
    <s v="RH-19555"/>
    <s v="Ritsa Hightower"/>
    <x v="0"/>
    <s v="United States"/>
    <x v="35"/>
    <x v="3"/>
    <n v="28205"/>
    <s v="South"/>
    <s v="OFF-ST-10003816"/>
    <x v="1"/>
    <x v="4"/>
    <s v="Fellowes High-Stak Drawer Files"/>
    <n v="704.76"/>
    <n v="5"/>
    <n v="0.2"/>
    <n v="26.4285"/>
  </r>
  <r>
    <n v="8650"/>
    <s v="CA-2016-164574"/>
    <x v="875"/>
    <d v="2016-08-03T00:00:00"/>
    <x v="1"/>
    <s v="RH-19555"/>
    <s v="Ritsa Hightower"/>
    <x v="0"/>
    <s v="United States"/>
    <x v="35"/>
    <x v="3"/>
    <n v="28205"/>
    <s v="South"/>
    <s v="OFF-BI-10002429"/>
    <x v="1"/>
    <x v="8"/>
    <s v="Premier Elliptical Ring Binder, Black"/>
    <n v="27.396000000000001"/>
    <n v="3"/>
    <n v="0.7"/>
    <n v="-20.090399999999999"/>
  </r>
  <r>
    <n v="8651"/>
    <s v="CA-2014-142769"/>
    <x v="103"/>
    <d v="2014-09-13T00:00:00"/>
    <x v="3"/>
    <s v="RP-19390"/>
    <s v="Resi Pölking"/>
    <x v="0"/>
    <s v="United States"/>
    <x v="4"/>
    <x v="4"/>
    <n v="98103"/>
    <s v="West"/>
    <s v="OFF-FA-10000840"/>
    <x v="1"/>
    <x v="13"/>
    <s v="OIC Thumb-Tacks"/>
    <n v="5.7"/>
    <n v="5"/>
    <n v="0"/>
    <n v="2.6789999999999998"/>
  </r>
  <r>
    <n v="8652"/>
    <s v="CA-2014-142769"/>
    <x v="103"/>
    <d v="2014-09-13T00:00:00"/>
    <x v="3"/>
    <s v="RP-19390"/>
    <s v="Resi Pölking"/>
    <x v="0"/>
    <s v="United States"/>
    <x v="4"/>
    <x v="4"/>
    <n v="98103"/>
    <s v="West"/>
    <s v="FUR-FU-10001918"/>
    <x v="0"/>
    <x v="5"/>
    <s v="C-Line Cubicle Keepers Polyproplyene Holder With Velcro Backings"/>
    <n v="14.19"/>
    <n v="3"/>
    <n v="0"/>
    <n v="5.5340999999999996"/>
  </r>
  <r>
    <n v="8653"/>
    <s v="CA-2014-142769"/>
    <x v="103"/>
    <d v="2014-09-13T00:00:00"/>
    <x v="3"/>
    <s v="RP-19390"/>
    <s v="Resi Pölking"/>
    <x v="0"/>
    <s v="United States"/>
    <x v="4"/>
    <x v="4"/>
    <n v="98103"/>
    <s v="West"/>
    <s v="OFF-SU-10001574"/>
    <x v="1"/>
    <x v="14"/>
    <s v="Acme Value Line Scissors"/>
    <n v="7.3"/>
    <n v="2"/>
    <n v="0"/>
    <n v="2.19"/>
  </r>
  <r>
    <n v="8654"/>
    <s v="CA-2014-142769"/>
    <x v="103"/>
    <d v="2014-09-13T00:00:00"/>
    <x v="3"/>
    <s v="RP-19390"/>
    <s v="Resi Pölking"/>
    <x v="0"/>
    <s v="United States"/>
    <x v="4"/>
    <x v="4"/>
    <n v="98103"/>
    <s v="West"/>
    <s v="TEC-AC-10001606"/>
    <x v="2"/>
    <x v="11"/>
    <s v="Logitech Wireless Performance Mouse MX for PC and Mac"/>
    <n v="199.98"/>
    <n v="2"/>
    <n v="0"/>
    <n v="75.992400000000004"/>
  </r>
  <r>
    <n v="8655"/>
    <s v="CA-2014-142769"/>
    <x v="103"/>
    <d v="2014-09-13T00:00:00"/>
    <x v="3"/>
    <s v="RP-19390"/>
    <s v="Resi Pölking"/>
    <x v="0"/>
    <s v="United States"/>
    <x v="4"/>
    <x v="4"/>
    <n v="98103"/>
    <s v="West"/>
    <s v="TEC-AC-10003399"/>
    <x v="2"/>
    <x v="11"/>
    <s v="Memorex Mini Travel Drive 64 GB USB 2.0 Flash Drive"/>
    <n v="144.96"/>
    <n v="4"/>
    <n v="0"/>
    <n v="60.883200000000002"/>
  </r>
  <r>
    <n v="8656"/>
    <s v="CA-2014-142769"/>
    <x v="103"/>
    <d v="2014-09-13T00:00:00"/>
    <x v="3"/>
    <s v="RP-19390"/>
    <s v="Resi Pölking"/>
    <x v="0"/>
    <s v="United States"/>
    <x v="4"/>
    <x v="4"/>
    <n v="98103"/>
    <s v="West"/>
    <s v="TEC-AC-10000865"/>
    <x v="2"/>
    <x v="11"/>
    <s v="WD My Passport Ultra 500GB Portable External Hard Drive"/>
    <n v="118"/>
    <n v="2"/>
    <n v="0"/>
    <n v="20.059999999999999"/>
  </r>
  <r>
    <n v="8657"/>
    <s v="CA-2014-142769"/>
    <x v="103"/>
    <d v="2014-09-13T00:00:00"/>
    <x v="3"/>
    <s v="RP-19390"/>
    <s v="Resi Pölking"/>
    <x v="0"/>
    <s v="United States"/>
    <x v="4"/>
    <x v="4"/>
    <n v="98103"/>
    <s v="West"/>
    <s v="OFF-PA-10002923"/>
    <x v="1"/>
    <x v="10"/>
    <s v="Xerox 1942"/>
    <n v="48.94"/>
    <n v="1"/>
    <n v="0"/>
    <n v="24.47"/>
  </r>
  <r>
    <n v="8658"/>
    <s v="CA-2014-142769"/>
    <x v="103"/>
    <d v="2014-09-13T00:00:00"/>
    <x v="3"/>
    <s v="RP-19390"/>
    <s v="Resi Pölking"/>
    <x v="0"/>
    <s v="United States"/>
    <x v="4"/>
    <x v="4"/>
    <n v="98103"/>
    <s v="West"/>
    <s v="OFF-AP-10004785"/>
    <x v="1"/>
    <x v="9"/>
    <s v="Holmes Replacement Filter for HEPA Air Cleaner, Medium Room"/>
    <n v="22.66"/>
    <n v="2"/>
    <n v="0"/>
    <n v="9.7438000000000002"/>
  </r>
  <r>
    <n v="8659"/>
    <s v="CA-2016-168361"/>
    <x v="1028"/>
    <d v="2016-06-25T00:00:00"/>
    <x v="1"/>
    <s v="KB-16600"/>
    <s v="Ken Brennan"/>
    <x v="1"/>
    <s v="United States"/>
    <x v="22"/>
    <x v="10"/>
    <n v="60623"/>
    <s v="Central"/>
    <s v="OFF-BI-10003727"/>
    <x v="1"/>
    <x v="8"/>
    <s v="Avery Durable Slant Ring Binders With Label Holder"/>
    <n v="0.83599999999999997"/>
    <n v="1"/>
    <n v="0.8"/>
    <n v="-1.3375999999999999"/>
  </r>
  <r>
    <n v="8660"/>
    <s v="CA-2016-153185"/>
    <x v="323"/>
    <d v="2016-09-08T00:00:00"/>
    <x v="1"/>
    <s v="MH-17620"/>
    <s v="Matt Hagelstein"/>
    <x v="1"/>
    <s v="United States"/>
    <x v="74"/>
    <x v="24"/>
    <n v="45231"/>
    <s v="East"/>
    <s v="OFF-PA-10002246"/>
    <x v="1"/>
    <x v="10"/>
    <s v="Wirebound Four 2-3/4 x 5 Forms per Page, 400 Sets per Book"/>
    <n v="30.96"/>
    <n v="6"/>
    <n v="0.2"/>
    <n v="11.223000000000001"/>
  </r>
  <r>
    <n v="8661"/>
    <s v="CA-2017-124765"/>
    <x v="920"/>
    <d v="2017-11-30T00:00:00"/>
    <x v="1"/>
    <s v="HZ-14950"/>
    <s v="Henia Zydlo"/>
    <x v="0"/>
    <s v="United States"/>
    <x v="2"/>
    <x v="2"/>
    <n v="33311"/>
    <s v="South"/>
    <s v="FUR-BO-10003965"/>
    <x v="0"/>
    <x v="0"/>
    <s v="O'Sullivan Manor Hill 2-Door Library in Brianna Oak"/>
    <n v="723.92"/>
    <n v="5"/>
    <n v="0.2"/>
    <n v="-81.441000000000003"/>
  </r>
  <r>
    <n v="8662"/>
    <s v="CA-2015-131856"/>
    <x v="793"/>
    <d v="2015-05-17T00:00:00"/>
    <x v="1"/>
    <s v="JG-15160"/>
    <s v="James Galang"/>
    <x v="0"/>
    <s v="United States"/>
    <x v="12"/>
    <x v="5"/>
    <n v="77041"/>
    <s v="Central"/>
    <s v="FUR-FU-10000175"/>
    <x v="0"/>
    <x v="5"/>
    <s v="DAX Wood Document Frame."/>
    <n v="21.968"/>
    <n v="4"/>
    <n v="0.6"/>
    <n v="-15.9268"/>
  </r>
  <r>
    <n v="8663"/>
    <s v="CA-2015-131856"/>
    <x v="793"/>
    <d v="2015-05-17T00:00:00"/>
    <x v="1"/>
    <s v="JG-15160"/>
    <s v="James Galang"/>
    <x v="0"/>
    <s v="United States"/>
    <x v="12"/>
    <x v="5"/>
    <n v="77041"/>
    <s v="Central"/>
    <s v="TEC-PH-10001336"/>
    <x v="2"/>
    <x v="7"/>
    <s v="Digium D40 VoIP phone"/>
    <n v="619.15200000000004"/>
    <n v="6"/>
    <n v="0.2"/>
    <n v="69.654600000000002"/>
  </r>
  <r>
    <n v="8664"/>
    <s v="CA-2015-131856"/>
    <x v="793"/>
    <d v="2015-05-17T00:00:00"/>
    <x v="1"/>
    <s v="JG-15160"/>
    <s v="James Galang"/>
    <x v="0"/>
    <s v="United States"/>
    <x v="12"/>
    <x v="5"/>
    <n v="77041"/>
    <s v="Central"/>
    <s v="OFF-PA-10001954"/>
    <x v="1"/>
    <x v="10"/>
    <s v="Xerox 1964"/>
    <n v="127.904"/>
    <n v="7"/>
    <n v="0.2"/>
    <n v="41.568800000000003"/>
  </r>
  <r>
    <n v="8665"/>
    <s v="CA-2017-126634"/>
    <x v="983"/>
    <d v="2017-04-01T00:00:00"/>
    <x v="0"/>
    <s v="AB-10165"/>
    <s v="Alan Barnes"/>
    <x v="0"/>
    <s v="United States"/>
    <x v="80"/>
    <x v="1"/>
    <n v="90712"/>
    <s v="West"/>
    <s v="FUR-FU-10004973"/>
    <x v="0"/>
    <x v="5"/>
    <s v="Flat Face Poster Frame"/>
    <n v="94.2"/>
    <n v="5"/>
    <n v="0"/>
    <n v="39.564"/>
  </r>
  <r>
    <n v="8666"/>
    <s v="CA-2016-118500"/>
    <x v="1019"/>
    <d v="2016-11-18T00:00:00"/>
    <x v="2"/>
    <s v="HJ-14875"/>
    <s v="Heather Jas"/>
    <x v="2"/>
    <s v="United States"/>
    <x v="8"/>
    <x v="1"/>
    <n v="94122"/>
    <s v="West"/>
    <s v="OFF-SU-10004231"/>
    <x v="1"/>
    <x v="14"/>
    <s v="Acme Tagit Stainless Steel Antibacterial Scissors"/>
    <n v="49.5"/>
    <n v="5"/>
    <n v="0"/>
    <n v="13.365"/>
  </r>
  <r>
    <n v="8667"/>
    <s v="CA-2016-163951"/>
    <x v="945"/>
    <d v="2017-01-02T00:00:00"/>
    <x v="2"/>
    <s v="CJ-11875"/>
    <s v="Carl Jackson"/>
    <x v="1"/>
    <s v="United States"/>
    <x v="10"/>
    <x v="9"/>
    <n v="19140"/>
    <s v="East"/>
    <s v="OFF-AR-10004269"/>
    <x v="1"/>
    <x v="6"/>
    <s v="Newell 31"/>
    <n v="16.52"/>
    <n v="5"/>
    <n v="0.2"/>
    <n v="1.6519999999999999"/>
  </r>
  <r>
    <n v="8668"/>
    <s v="CA-2016-149916"/>
    <x v="596"/>
    <d v="2016-12-24T00:00:00"/>
    <x v="0"/>
    <s v="ED-13885"/>
    <s v="Emily Ducich"/>
    <x v="2"/>
    <s v="United States"/>
    <x v="4"/>
    <x v="4"/>
    <n v="98115"/>
    <s v="West"/>
    <s v="OFF-BI-10004002"/>
    <x v="1"/>
    <x v="8"/>
    <s v="Wilson Jones International Size A4 Ring Binders"/>
    <n v="55.36"/>
    <n v="4"/>
    <n v="0.2"/>
    <n v="19.376000000000001"/>
  </r>
  <r>
    <n v="8669"/>
    <s v="CA-2016-149916"/>
    <x v="596"/>
    <d v="2016-12-24T00:00:00"/>
    <x v="0"/>
    <s v="ED-13885"/>
    <s v="Emily Ducich"/>
    <x v="2"/>
    <s v="United States"/>
    <x v="4"/>
    <x v="4"/>
    <n v="98115"/>
    <s v="West"/>
    <s v="TEC-MA-10000752"/>
    <x v="2"/>
    <x v="15"/>
    <s v="Texas Instrument TI-15 Fraction Calculator"/>
    <n v="11.56"/>
    <n v="1"/>
    <n v="0.2"/>
    <n v="3.7570000000000001"/>
  </r>
  <r>
    <n v="8670"/>
    <s v="CA-2015-158918"/>
    <x v="139"/>
    <d v="2015-12-25T00:00:00"/>
    <x v="0"/>
    <s v="AI-10855"/>
    <s v="Arianne Irving"/>
    <x v="0"/>
    <s v="United States"/>
    <x v="1"/>
    <x v="1"/>
    <n v="90036"/>
    <s v="West"/>
    <s v="OFF-PA-10004947"/>
    <x v="1"/>
    <x v="10"/>
    <s v="Easy-staple paper"/>
    <n v="17.12"/>
    <n v="4"/>
    <n v="0"/>
    <n v="7.7039999999999997"/>
  </r>
  <r>
    <n v="8671"/>
    <s v="US-2014-159611"/>
    <x v="422"/>
    <d v="2015-01-01T00:00:00"/>
    <x v="0"/>
    <s v="KB-16315"/>
    <s v="Karl Braun"/>
    <x v="0"/>
    <s v="United States"/>
    <x v="138"/>
    <x v="24"/>
    <n v="44105"/>
    <s v="East"/>
    <s v="FUR-FU-10004904"/>
    <x v="0"/>
    <x v="5"/>
    <s v="Eldon &quot;L&quot; Workstation Diamond Chairmat"/>
    <n v="182.352"/>
    <n v="3"/>
    <n v="0.2"/>
    <n v="-18.235199999999999"/>
  </r>
  <r>
    <n v="8672"/>
    <s v="US-2014-159611"/>
    <x v="422"/>
    <d v="2015-01-01T00:00:00"/>
    <x v="0"/>
    <s v="KB-16315"/>
    <s v="Karl Braun"/>
    <x v="0"/>
    <s v="United States"/>
    <x v="138"/>
    <x v="24"/>
    <n v="44105"/>
    <s v="East"/>
    <s v="OFF-ST-10002790"/>
    <x v="1"/>
    <x v="4"/>
    <s v="Safco Industrial Shelving"/>
    <n v="118.16"/>
    <n v="2"/>
    <n v="0.2"/>
    <n v="-25.109000000000002"/>
  </r>
  <r>
    <n v="8673"/>
    <s v="CA-2017-163265"/>
    <x v="911"/>
    <d v="2017-02-21T00:00:00"/>
    <x v="1"/>
    <s v="JS-16030"/>
    <s v="Joy Smith"/>
    <x v="0"/>
    <s v="United States"/>
    <x v="27"/>
    <x v="10"/>
    <n v="62521"/>
    <s v="Central"/>
    <s v="OFF-FA-10004854"/>
    <x v="1"/>
    <x v="13"/>
    <s v="Vinyl Coated Wire Paper Clips in Organizer Box, 800/Box"/>
    <n v="18.367999999999999"/>
    <n v="2"/>
    <n v="0.2"/>
    <n v="6.1992000000000003"/>
  </r>
  <r>
    <n v="8674"/>
    <s v="CA-2017-163265"/>
    <x v="911"/>
    <d v="2017-02-21T00:00:00"/>
    <x v="1"/>
    <s v="JS-16030"/>
    <s v="Joy Smith"/>
    <x v="0"/>
    <s v="United States"/>
    <x v="27"/>
    <x v="10"/>
    <n v="62521"/>
    <s v="Central"/>
    <s v="FUR-CH-10004063"/>
    <x v="0"/>
    <x v="1"/>
    <s v="Global Deluxe High-Back Manager's Chair"/>
    <n v="600.55799999999999"/>
    <n v="3"/>
    <n v="0.3"/>
    <n v="-8.5793999999999997"/>
  </r>
  <r>
    <n v="8675"/>
    <s v="CA-2017-163265"/>
    <x v="911"/>
    <d v="2017-02-21T00:00:00"/>
    <x v="1"/>
    <s v="JS-16030"/>
    <s v="Joy Smith"/>
    <x v="0"/>
    <s v="United States"/>
    <x v="27"/>
    <x v="10"/>
    <n v="62521"/>
    <s v="Central"/>
    <s v="OFF-ST-10000642"/>
    <x v="1"/>
    <x v="4"/>
    <s v="Tennsco Lockers, Gray"/>
    <n v="50.351999999999997"/>
    <n v="3"/>
    <n v="0.2"/>
    <n v="-8.1821999999999999"/>
  </r>
  <r>
    <n v="8676"/>
    <s v="CA-2017-163265"/>
    <x v="911"/>
    <d v="2017-02-21T00:00:00"/>
    <x v="1"/>
    <s v="JS-16030"/>
    <s v="Joy Smith"/>
    <x v="0"/>
    <s v="United States"/>
    <x v="27"/>
    <x v="10"/>
    <n v="62521"/>
    <s v="Central"/>
    <s v="OFF-AR-10004078"/>
    <x v="1"/>
    <x v="6"/>
    <s v="Newell 312"/>
    <n v="28.032"/>
    <n v="6"/>
    <n v="0.2"/>
    <n v="3.504"/>
  </r>
  <r>
    <n v="8677"/>
    <s v="CA-2017-163265"/>
    <x v="911"/>
    <d v="2017-02-21T00:00:00"/>
    <x v="1"/>
    <s v="JS-16030"/>
    <s v="Joy Smith"/>
    <x v="0"/>
    <s v="United States"/>
    <x v="27"/>
    <x v="10"/>
    <n v="62521"/>
    <s v="Central"/>
    <s v="FUR-FU-10004270"/>
    <x v="0"/>
    <x v="5"/>
    <s v="Executive Impressions 13&quot; Clairmont Wall Clock"/>
    <n v="7.6920000000000002"/>
    <n v="1"/>
    <n v="0.6"/>
    <n v="-3.6537000000000002"/>
  </r>
  <r>
    <n v="8678"/>
    <s v="CA-2017-141705"/>
    <x v="1200"/>
    <d v="2017-10-26T00:00:00"/>
    <x v="2"/>
    <s v="PO-18850"/>
    <s v="Patrick O'Brill"/>
    <x v="0"/>
    <s v="United States"/>
    <x v="511"/>
    <x v="5"/>
    <n v="76063"/>
    <s v="Central"/>
    <s v="FUR-TA-10004607"/>
    <x v="0"/>
    <x v="3"/>
    <s v="Hon 2111 Invitation Series Straight Table"/>
    <n v="517.40499999999997"/>
    <n v="5"/>
    <n v="0.3"/>
    <n v="-81.3065"/>
  </r>
  <r>
    <n v="8679"/>
    <s v="CA-2016-112739"/>
    <x v="476"/>
    <d v="2016-09-07T00:00:00"/>
    <x v="0"/>
    <s v="RD-19810"/>
    <s v="Ross DeVincentis"/>
    <x v="2"/>
    <s v="United States"/>
    <x v="12"/>
    <x v="5"/>
    <n v="77070"/>
    <s v="Central"/>
    <s v="OFF-BI-10001132"/>
    <x v="1"/>
    <x v="8"/>
    <s v="Acco PRESSTEX Data Binder with Storage Hooks, Dark Blue, 9 1/2&quot; X 11&quot;"/>
    <n v="8.6080000000000005"/>
    <n v="8"/>
    <n v="0.8"/>
    <n v="-13.3424"/>
  </r>
  <r>
    <n v="8680"/>
    <s v="CA-2016-112739"/>
    <x v="476"/>
    <d v="2016-09-07T00:00:00"/>
    <x v="0"/>
    <s v="RD-19810"/>
    <s v="Ross DeVincentis"/>
    <x v="2"/>
    <s v="United States"/>
    <x v="12"/>
    <x v="5"/>
    <n v="77070"/>
    <s v="Central"/>
    <s v="TEC-AC-10001714"/>
    <x v="2"/>
    <x v="11"/>
    <s v="Logitech MX Performance Wireless Mouse"/>
    <n v="159.56"/>
    <n v="5"/>
    <n v="0.2"/>
    <n v="33.906500000000001"/>
  </r>
  <r>
    <n v="8681"/>
    <s v="CA-2016-143805"/>
    <x v="49"/>
    <d v="2016-12-03T00:00:00"/>
    <x v="0"/>
    <s v="JD-15895"/>
    <s v="Jonathan Doherty"/>
    <x v="1"/>
    <s v="United States"/>
    <x v="102"/>
    <x v="17"/>
    <n v="23223"/>
    <s v="South"/>
    <s v="OFF-AP-10002945"/>
    <x v="1"/>
    <x v="9"/>
    <s v="Honeywell Enviracaire Portable HEPA Air Cleaner for 17' x 22' Room"/>
    <n v="2104.5500000000002"/>
    <n v="7"/>
    <n v="0"/>
    <n v="694.50149999999996"/>
  </r>
  <r>
    <n v="8682"/>
    <s v="CA-2016-143805"/>
    <x v="49"/>
    <d v="2016-12-03T00:00:00"/>
    <x v="0"/>
    <s v="JD-15895"/>
    <s v="Jonathan Doherty"/>
    <x v="1"/>
    <s v="United States"/>
    <x v="102"/>
    <x v="17"/>
    <n v="23223"/>
    <s v="South"/>
    <s v="OFF-SU-10004664"/>
    <x v="1"/>
    <x v="14"/>
    <s v="Acme Softgrip Scissors"/>
    <n v="40.700000000000003"/>
    <n v="5"/>
    <n v="0"/>
    <n v="11.803000000000001"/>
  </r>
  <r>
    <n v="8683"/>
    <s v="CA-2014-133634"/>
    <x v="1127"/>
    <d v="2014-11-10T00:00:00"/>
    <x v="1"/>
    <s v="SR-20740"/>
    <s v="Steven Roelle"/>
    <x v="2"/>
    <s v="United States"/>
    <x v="81"/>
    <x v="17"/>
    <n v="22204"/>
    <s v="South"/>
    <s v="TEC-AC-10002550"/>
    <x v="2"/>
    <x v="11"/>
    <s v="Maxell 4.7GB DVD-RW 3/Pack"/>
    <n v="47.79"/>
    <n v="3"/>
    <n v="0"/>
    <n v="16.2486"/>
  </r>
  <r>
    <n v="8684"/>
    <s v="CA-2017-101665"/>
    <x v="920"/>
    <d v="2017-12-01T00:00:00"/>
    <x v="1"/>
    <s v="TZ-21580"/>
    <s v="Tracy Zic"/>
    <x v="0"/>
    <s v="United States"/>
    <x v="8"/>
    <x v="1"/>
    <n v="94122"/>
    <s v="West"/>
    <s v="OFF-AR-10002335"/>
    <x v="1"/>
    <x v="6"/>
    <s v="DIXON Oriole Pencils"/>
    <n v="5.16"/>
    <n v="2"/>
    <n v="0"/>
    <n v="1.3415999999999999"/>
  </r>
  <r>
    <n v="8685"/>
    <s v="CA-2016-155446"/>
    <x v="186"/>
    <d v="2016-12-23T00:00:00"/>
    <x v="1"/>
    <s v="TN-21040"/>
    <s v="Tanja Norvell"/>
    <x v="2"/>
    <s v="United States"/>
    <x v="70"/>
    <x v="1"/>
    <n v="92024"/>
    <s v="West"/>
    <s v="TEC-AC-10001445"/>
    <x v="2"/>
    <x v="11"/>
    <s v="Imation USB 2.0 Swivel Flash Drive USB flash drive - 4 GB - Pink"/>
    <n v="21.21"/>
    <n v="7"/>
    <n v="0"/>
    <n v="4.4541000000000004"/>
  </r>
  <r>
    <n v="8686"/>
    <s v="CA-2017-137323"/>
    <x v="237"/>
    <d v="2017-11-18T00:00:00"/>
    <x v="0"/>
    <s v="PW-19030"/>
    <s v="Pauline Webber"/>
    <x v="1"/>
    <s v="United States"/>
    <x v="232"/>
    <x v="15"/>
    <n v="13601"/>
    <s v="East"/>
    <s v="OFF-ST-10003996"/>
    <x v="1"/>
    <x v="4"/>
    <s v="Letter/Legal File Tote with Clear Snap-On Lid, Black Granite"/>
    <n v="96.36"/>
    <n v="6"/>
    <n v="0"/>
    <n v="25.053599999999999"/>
  </r>
  <r>
    <n v="8687"/>
    <s v="CA-2016-144015"/>
    <x v="190"/>
    <d v="2016-06-26T00:00:00"/>
    <x v="3"/>
    <s v="AH-10075"/>
    <s v="Adam Hart"/>
    <x v="1"/>
    <s v="United States"/>
    <x v="1"/>
    <x v="1"/>
    <n v="90036"/>
    <s v="West"/>
    <s v="OFF-SU-10003505"/>
    <x v="1"/>
    <x v="14"/>
    <s v="Premier Electric Letter Opener"/>
    <n v="231.72"/>
    <n v="2"/>
    <n v="0"/>
    <n v="11.586"/>
  </r>
  <r>
    <n v="8688"/>
    <s v="CA-2016-144015"/>
    <x v="190"/>
    <d v="2016-06-26T00:00:00"/>
    <x v="3"/>
    <s v="AH-10075"/>
    <s v="Adam Hart"/>
    <x v="1"/>
    <s v="United States"/>
    <x v="1"/>
    <x v="1"/>
    <n v="90036"/>
    <s v="West"/>
    <s v="OFF-FA-10000624"/>
    <x v="1"/>
    <x v="13"/>
    <s v="OIC Binder Clips"/>
    <n v="17.899999999999999"/>
    <n v="5"/>
    <n v="0"/>
    <n v="8.9499999999999993"/>
  </r>
  <r>
    <n v="8689"/>
    <s v="CA-2016-144015"/>
    <x v="190"/>
    <d v="2016-06-26T00:00:00"/>
    <x v="3"/>
    <s v="AH-10075"/>
    <s v="Adam Hart"/>
    <x v="1"/>
    <s v="United States"/>
    <x v="1"/>
    <x v="1"/>
    <n v="90036"/>
    <s v="West"/>
    <s v="OFF-PA-10002870"/>
    <x v="1"/>
    <x v="10"/>
    <s v="Ampad Phone Message Book, Recycled, 400 Message Capacity, 5 ¾” x 11”"/>
    <n v="12.48"/>
    <n v="2"/>
    <n v="0"/>
    <n v="5.6159999999999997"/>
  </r>
  <r>
    <n v="8690"/>
    <s v="CA-2014-101427"/>
    <x v="58"/>
    <d v="2014-12-30T00:00:00"/>
    <x v="1"/>
    <s v="AY-10555"/>
    <s v="Andy Yotov"/>
    <x v="1"/>
    <s v="United States"/>
    <x v="10"/>
    <x v="9"/>
    <n v="19140"/>
    <s v="East"/>
    <s v="OFF-AR-10002257"/>
    <x v="1"/>
    <x v="6"/>
    <s v="Eldon Spacemaker Box, Quick-Snap Lid, Clear"/>
    <n v="8.016"/>
    <n v="3"/>
    <n v="0.2"/>
    <n v="1.1022000000000001"/>
  </r>
  <r>
    <n v="8691"/>
    <s v="CA-2016-136770"/>
    <x v="1041"/>
    <d v="2016-08-18T00:00:00"/>
    <x v="1"/>
    <s v="SP-20650"/>
    <s v="Stephanie Phelps"/>
    <x v="1"/>
    <s v="United States"/>
    <x v="59"/>
    <x v="24"/>
    <n v="44312"/>
    <s v="East"/>
    <s v="TEC-PH-10003580"/>
    <x v="2"/>
    <x v="7"/>
    <s v="Cisco IP Phone 7961G-GE VoIP phone"/>
    <n v="259.89600000000002"/>
    <n v="2"/>
    <n v="0.4"/>
    <n v="-56.3108"/>
  </r>
  <r>
    <n v="8692"/>
    <s v="CA-2016-136770"/>
    <x v="1041"/>
    <d v="2016-08-18T00:00:00"/>
    <x v="1"/>
    <s v="SP-20650"/>
    <s v="Stephanie Phelps"/>
    <x v="1"/>
    <s v="United States"/>
    <x v="59"/>
    <x v="24"/>
    <n v="44312"/>
    <s v="East"/>
    <s v="TEC-PH-10001530"/>
    <x v="2"/>
    <x v="7"/>
    <s v="Plantronics Voyager Pro Legend"/>
    <n v="247.18799999999999"/>
    <n v="2"/>
    <n v="0.4"/>
    <n v="-49.437600000000003"/>
  </r>
  <r>
    <n v="8693"/>
    <s v="CA-2016-136770"/>
    <x v="1041"/>
    <d v="2016-08-18T00:00:00"/>
    <x v="1"/>
    <s v="SP-20650"/>
    <s v="Stephanie Phelps"/>
    <x v="1"/>
    <s v="United States"/>
    <x v="59"/>
    <x v="24"/>
    <n v="44312"/>
    <s v="East"/>
    <s v="TEC-AC-10000420"/>
    <x v="2"/>
    <x v="11"/>
    <s v="Logitech G500s Laser Gaming Mouse with Adjustable Weight Tuning"/>
    <n v="279.95999999999998"/>
    <n v="5"/>
    <n v="0.2"/>
    <n v="48.993000000000002"/>
  </r>
  <r>
    <n v="8694"/>
    <s v="CA-2016-118311"/>
    <x v="1057"/>
    <d v="2016-10-28T00:00:00"/>
    <x v="1"/>
    <s v="ED-13885"/>
    <s v="Emily Ducich"/>
    <x v="2"/>
    <s v="United States"/>
    <x v="8"/>
    <x v="1"/>
    <n v="94110"/>
    <s v="West"/>
    <s v="TEC-AC-10000892"/>
    <x v="2"/>
    <x v="11"/>
    <s v="NETGEAR N750 Dual Band Wi-Fi Gigabit Router"/>
    <n v="450"/>
    <n v="5"/>
    <n v="0"/>
    <n v="162"/>
  </r>
  <r>
    <n v="8695"/>
    <s v="US-2014-112795"/>
    <x v="709"/>
    <d v="2014-08-28T00:00:00"/>
    <x v="0"/>
    <s v="CR-12625"/>
    <s v="Corey Roper"/>
    <x v="2"/>
    <s v="United States"/>
    <x v="354"/>
    <x v="12"/>
    <n v="49505"/>
    <s v="Central"/>
    <s v="OFF-PA-10001934"/>
    <x v="1"/>
    <x v="10"/>
    <s v="Xerox 1993"/>
    <n v="19.440000000000001"/>
    <n v="3"/>
    <n v="0"/>
    <n v="9.5256000000000007"/>
  </r>
  <r>
    <n v="8696"/>
    <s v="CA-2017-127096"/>
    <x v="175"/>
    <d v="2017-09-17T00:00:00"/>
    <x v="0"/>
    <s v="CS-12400"/>
    <s v="Christopher Schild"/>
    <x v="2"/>
    <s v="United States"/>
    <x v="8"/>
    <x v="1"/>
    <n v="94109"/>
    <s v="West"/>
    <s v="FUR-TA-10003473"/>
    <x v="0"/>
    <x v="3"/>
    <s v="Bretford Rectangular Conference Table Tops"/>
    <n v="300.904"/>
    <n v="1"/>
    <n v="0.2"/>
    <n v="11.283899999999999"/>
  </r>
  <r>
    <n v="8697"/>
    <s v="CA-2017-119284"/>
    <x v="140"/>
    <d v="2017-06-20T00:00:00"/>
    <x v="1"/>
    <s v="TS-21205"/>
    <s v="Thomas Seio"/>
    <x v="1"/>
    <s v="United States"/>
    <x v="316"/>
    <x v="18"/>
    <n v="37211"/>
    <s v="South"/>
    <s v="TEC-PH-10001051"/>
    <x v="2"/>
    <x v="7"/>
    <s v="HTC One"/>
    <n v="239.976"/>
    <n v="3"/>
    <n v="0.2"/>
    <n v="26.997299999999999"/>
  </r>
  <r>
    <n v="8698"/>
    <s v="CA-2017-119284"/>
    <x v="140"/>
    <d v="2017-06-20T00:00:00"/>
    <x v="1"/>
    <s v="TS-21205"/>
    <s v="Thomas Seio"/>
    <x v="1"/>
    <s v="United States"/>
    <x v="316"/>
    <x v="18"/>
    <n v="37211"/>
    <s v="South"/>
    <s v="FUR-FU-10004351"/>
    <x v="0"/>
    <x v="5"/>
    <s v="Staple-based wall hangings"/>
    <n v="31.167999999999999"/>
    <n v="4"/>
    <n v="0.2"/>
    <n v="9.3504000000000005"/>
  </r>
  <r>
    <n v="8699"/>
    <s v="CA-2017-119284"/>
    <x v="140"/>
    <d v="2017-06-20T00:00:00"/>
    <x v="1"/>
    <s v="TS-21205"/>
    <s v="Thomas Seio"/>
    <x v="1"/>
    <s v="United States"/>
    <x v="316"/>
    <x v="18"/>
    <n v="37211"/>
    <s v="South"/>
    <s v="FUR-TA-10004152"/>
    <x v="0"/>
    <x v="3"/>
    <s v="Barricks 18&quot; x 48&quot; Non-Folding Utility Table with Bottom Storage Shelf"/>
    <n v="120.96"/>
    <n v="2"/>
    <n v="0.4"/>
    <n v="-28.224"/>
  </r>
  <r>
    <n v="8700"/>
    <s v="CA-2017-119284"/>
    <x v="140"/>
    <d v="2017-06-20T00:00:00"/>
    <x v="1"/>
    <s v="TS-21205"/>
    <s v="Thomas Seio"/>
    <x v="1"/>
    <s v="United States"/>
    <x v="316"/>
    <x v="18"/>
    <n v="37211"/>
    <s v="South"/>
    <s v="TEC-PH-10000560"/>
    <x v="2"/>
    <x v="7"/>
    <s v="Samsung Galaxy S III - 16GB - pebble blue (T-Mobile)"/>
    <n v="2239.9360000000001"/>
    <n v="8"/>
    <n v="0.2"/>
    <n v="223.99359999999999"/>
  </r>
  <r>
    <n v="8701"/>
    <s v="CA-2017-119284"/>
    <x v="140"/>
    <d v="2017-06-20T00:00:00"/>
    <x v="1"/>
    <s v="TS-21205"/>
    <s v="Thomas Seio"/>
    <x v="1"/>
    <s v="United States"/>
    <x v="316"/>
    <x v="18"/>
    <n v="37211"/>
    <s v="South"/>
    <s v="OFF-AP-10004249"/>
    <x v="1"/>
    <x v="9"/>
    <s v="Staple holder"/>
    <n v="76.608000000000004"/>
    <n v="8"/>
    <n v="0.2"/>
    <n v="6.7031999999999998"/>
  </r>
  <r>
    <n v="8702"/>
    <s v="CA-2017-119284"/>
    <x v="140"/>
    <d v="2017-06-20T00:00:00"/>
    <x v="1"/>
    <s v="TS-21205"/>
    <s v="Thomas Seio"/>
    <x v="1"/>
    <s v="United States"/>
    <x v="316"/>
    <x v="18"/>
    <n v="37211"/>
    <s v="South"/>
    <s v="OFF-ST-10001490"/>
    <x v="1"/>
    <x v="4"/>
    <s v="Hot File 7-Pocket, Floor Stand"/>
    <n v="142.77600000000001"/>
    <n v="1"/>
    <n v="0.2"/>
    <n v="17.847000000000001"/>
  </r>
  <r>
    <n v="8703"/>
    <s v="CA-2017-119284"/>
    <x v="140"/>
    <d v="2017-06-20T00:00:00"/>
    <x v="1"/>
    <s v="TS-21205"/>
    <s v="Thomas Seio"/>
    <x v="1"/>
    <s v="United States"/>
    <x v="316"/>
    <x v="18"/>
    <n v="37211"/>
    <s v="South"/>
    <s v="OFF-PA-10000312"/>
    <x v="1"/>
    <x v="10"/>
    <s v="Xerox 1955"/>
    <n v="91.36"/>
    <n v="5"/>
    <n v="0.2"/>
    <n v="29.692"/>
  </r>
  <r>
    <n v="8704"/>
    <s v="CA-2015-133494"/>
    <x v="879"/>
    <d v="2015-03-05T00:00:00"/>
    <x v="1"/>
    <s v="RP-19390"/>
    <s v="Resi Pölking"/>
    <x v="0"/>
    <s v="United States"/>
    <x v="10"/>
    <x v="9"/>
    <n v="19120"/>
    <s v="East"/>
    <s v="OFF-AP-10002906"/>
    <x v="1"/>
    <x v="9"/>
    <s v="Hoover Replacement Belt for Commercial Guardsman Heavy-Duty Upright Vacuum"/>
    <n v="3.552"/>
    <n v="2"/>
    <n v="0.2"/>
    <n v="0.44400000000000001"/>
  </r>
  <r>
    <n v="8705"/>
    <s v="CA-2016-111318"/>
    <x v="310"/>
    <d v="2016-07-26T00:00:00"/>
    <x v="2"/>
    <s v="IL-15100"/>
    <s v="Ivan Liston"/>
    <x v="0"/>
    <s v="United States"/>
    <x v="12"/>
    <x v="5"/>
    <n v="77041"/>
    <s v="Central"/>
    <s v="TEC-PH-10004100"/>
    <x v="2"/>
    <x v="7"/>
    <s v="Griffin GC17055 Auxiliary Audio Cable"/>
    <n v="115.136"/>
    <n v="8"/>
    <n v="0.2"/>
    <n v="11.5136"/>
  </r>
  <r>
    <n v="8706"/>
    <s v="US-2014-132745"/>
    <x v="1201"/>
    <d v="2014-10-05T00:00:00"/>
    <x v="1"/>
    <s v="NF-18475"/>
    <s v="Neil Französisch"/>
    <x v="2"/>
    <s v="United States"/>
    <x v="192"/>
    <x v="33"/>
    <n v="89502"/>
    <s v="West"/>
    <s v="OFF-FA-10000254"/>
    <x v="1"/>
    <x v="13"/>
    <s v="Sterling Rubber Bands by Alliance"/>
    <n v="4.71"/>
    <n v="1"/>
    <n v="0"/>
    <n v="0"/>
  </r>
  <r>
    <n v="8707"/>
    <s v="CA-2014-146815"/>
    <x v="78"/>
    <d v="2014-09-13T00:00:00"/>
    <x v="1"/>
    <s v="PP-18955"/>
    <s v="Paul Prost"/>
    <x v="2"/>
    <s v="United States"/>
    <x v="20"/>
    <x v="15"/>
    <n v="10009"/>
    <s v="East"/>
    <s v="FUR-CH-10004289"/>
    <x v="0"/>
    <x v="1"/>
    <s v="Global Super Steno Chair"/>
    <n v="172.76400000000001"/>
    <n v="2"/>
    <n v="0.1"/>
    <n v="13.437200000000001"/>
  </r>
  <r>
    <n v="8708"/>
    <s v="CA-2014-146815"/>
    <x v="78"/>
    <d v="2014-09-13T00:00:00"/>
    <x v="1"/>
    <s v="PP-18955"/>
    <s v="Paul Prost"/>
    <x v="2"/>
    <s v="United States"/>
    <x v="20"/>
    <x v="15"/>
    <n v="10009"/>
    <s v="East"/>
    <s v="OFF-AR-10003469"/>
    <x v="1"/>
    <x v="6"/>
    <s v="Nontoxic Chalk"/>
    <n v="3.52"/>
    <n v="2"/>
    <n v="0"/>
    <n v="1.6896"/>
  </r>
  <r>
    <n v="8709"/>
    <s v="CA-2014-119144"/>
    <x v="912"/>
    <d v="2014-11-18T00:00:00"/>
    <x v="2"/>
    <s v="JD-16150"/>
    <s v="Justin Deggeller"/>
    <x v="1"/>
    <s v="United States"/>
    <x v="1"/>
    <x v="1"/>
    <n v="90008"/>
    <s v="West"/>
    <s v="TEC-PH-10004188"/>
    <x v="2"/>
    <x v="7"/>
    <s v="OtterBox Commuter Series Case - Samsung Galaxy S4"/>
    <n v="79.968000000000004"/>
    <n v="4"/>
    <n v="0.2"/>
    <n v="-17.992799999999999"/>
  </r>
  <r>
    <n v="8710"/>
    <s v="CA-2014-119144"/>
    <x v="912"/>
    <d v="2014-11-18T00:00:00"/>
    <x v="2"/>
    <s v="JD-16150"/>
    <s v="Justin Deggeller"/>
    <x v="1"/>
    <s v="United States"/>
    <x v="1"/>
    <x v="1"/>
    <n v="90008"/>
    <s v="West"/>
    <s v="FUR-BO-10004015"/>
    <x v="0"/>
    <x v="0"/>
    <s v="Bush Andora Bookcase, Maple/Graphite Gray Finish"/>
    <n v="305.97449999999998"/>
    <n v="3"/>
    <n v="0.15"/>
    <n v="25.197900000000001"/>
  </r>
  <r>
    <n v="8711"/>
    <s v="CA-2014-119144"/>
    <x v="912"/>
    <d v="2014-11-18T00:00:00"/>
    <x v="2"/>
    <s v="JD-16150"/>
    <s v="Justin Deggeller"/>
    <x v="1"/>
    <s v="United States"/>
    <x v="1"/>
    <x v="1"/>
    <n v="90008"/>
    <s v="West"/>
    <s v="OFF-ST-10000991"/>
    <x v="1"/>
    <x v="4"/>
    <s v="Space Solutions HD Industrial Steel Shelving."/>
    <n v="344.91"/>
    <n v="3"/>
    <n v="0"/>
    <n v="10.347300000000001"/>
  </r>
  <r>
    <n v="8712"/>
    <s v="CA-2014-105648"/>
    <x v="223"/>
    <d v="2014-03-07T00:00:00"/>
    <x v="1"/>
    <s v="EJ-14155"/>
    <s v="Eva Jacobs"/>
    <x v="0"/>
    <s v="United States"/>
    <x v="70"/>
    <x v="1"/>
    <n v="92037"/>
    <s v="West"/>
    <s v="FUR-TA-10002958"/>
    <x v="0"/>
    <x v="3"/>
    <s v="Bevis Oval Conference Table, Walnut"/>
    <n v="626.35199999999998"/>
    <n v="3"/>
    <n v="0.2"/>
    <n v="-23.488199999999999"/>
  </r>
  <r>
    <n v="8713"/>
    <s v="US-2015-145422"/>
    <x v="155"/>
    <d v="2015-12-07T00:00:00"/>
    <x v="1"/>
    <s v="PW-19240"/>
    <s v="Pierre Wener"/>
    <x v="0"/>
    <s v="United States"/>
    <x v="8"/>
    <x v="1"/>
    <n v="94110"/>
    <s v="West"/>
    <s v="FUR-BO-10002213"/>
    <x v="0"/>
    <x v="0"/>
    <s v="Sauder Forest Hills Library, Woodland Oak Finish"/>
    <n v="359.49900000000002"/>
    <n v="3"/>
    <n v="0.15"/>
    <n v="-29.605799999999999"/>
  </r>
  <r>
    <n v="8714"/>
    <s v="CA-2017-136623"/>
    <x v="497"/>
    <d v="2017-07-16T00:00:00"/>
    <x v="1"/>
    <s v="TS-21430"/>
    <s v="Tom Stivers"/>
    <x v="1"/>
    <s v="United States"/>
    <x v="70"/>
    <x v="1"/>
    <n v="92105"/>
    <s v="West"/>
    <s v="TEC-PH-10000004"/>
    <x v="2"/>
    <x v="7"/>
    <s v="Belkin iPhone and iPad Lightning Cable"/>
    <n v="71.951999999999998"/>
    <n v="6"/>
    <n v="0.2"/>
    <n v="5.3963999999999999"/>
  </r>
  <r>
    <n v="8715"/>
    <s v="CA-2017-136623"/>
    <x v="497"/>
    <d v="2017-07-16T00:00:00"/>
    <x v="1"/>
    <s v="TS-21430"/>
    <s v="Tom Stivers"/>
    <x v="1"/>
    <s v="United States"/>
    <x v="70"/>
    <x v="1"/>
    <n v="92105"/>
    <s v="West"/>
    <s v="OFF-BI-10003708"/>
    <x v="1"/>
    <x v="8"/>
    <s v="Acco Four Pocket Poly Ring Binder with Label Holder, Smoke, 1&quot;"/>
    <n v="29.8"/>
    <n v="5"/>
    <n v="0.2"/>
    <n v="9.3125"/>
  </r>
  <r>
    <n v="8716"/>
    <s v="CA-2017-121678"/>
    <x v="673"/>
    <d v="2017-11-20T00:00:00"/>
    <x v="0"/>
    <s v="BM-11650"/>
    <s v="Brian Moss"/>
    <x v="1"/>
    <s v="United States"/>
    <x v="512"/>
    <x v="24"/>
    <n v="44035"/>
    <s v="East"/>
    <s v="OFF-BI-10002949"/>
    <x v="1"/>
    <x v="8"/>
    <s v="Prestige Round Ring Binders"/>
    <n v="1.8240000000000001"/>
    <n v="1"/>
    <n v="0.7"/>
    <n v="-1.3984000000000001"/>
  </r>
  <r>
    <n v="8717"/>
    <s v="CA-2016-120824"/>
    <x v="1"/>
    <d v="2016-06-16T00:00:00"/>
    <x v="0"/>
    <s v="AW-10930"/>
    <s v="Arthur Wiediger"/>
    <x v="2"/>
    <s v="United States"/>
    <x v="12"/>
    <x v="5"/>
    <n v="77070"/>
    <s v="Central"/>
    <s v="OFF-AP-10001242"/>
    <x v="1"/>
    <x v="9"/>
    <s v="APC 7 Outlet Network SurgeArrest Surge Protector"/>
    <n v="64.384"/>
    <n v="4"/>
    <n v="0.8"/>
    <n v="-160.96"/>
  </r>
  <r>
    <n v="8718"/>
    <s v="CA-2016-120824"/>
    <x v="1"/>
    <d v="2016-06-16T00:00:00"/>
    <x v="0"/>
    <s v="AW-10930"/>
    <s v="Arthur Wiediger"/>
    <x v="2"/>
    <s v="United States"/>
    <x v="12"/>
    <x v="5"/>
    <n v="77070"/>
    <s v="Central"/>
    <s v="FUR-FU-10001424"/>
    <x v="0"/>
    <x v="5"/>
    <s v="Dax Clear Box Frame"/>
    <n v="6.984"/>
    <n v="2"/>
    <n v="0.6"/>
    <n v="-4.5396000000000001"/>
  </r>
  <r>
    <n v="8719"/>
    <s v="CA-2016-120824"/>
    <x v="1"/>
    <d v="2016-06-16T00:00:00"/>
    <x v="0"/>
    <s v="AW-10930"/>
    <s v="Arthur Wiediger"/>
    <x v="2"/>
    <s v="United States"/>
    <x v="12"/>
    <x v="5"/>
    <n v="77070"/>
    <s v="Central"/>
    <s v="OFF-AR-10003469"/>
    <x v="1"/>
    <x v="6"/>
    <s v="Nontoxic Chalk"/>
    <n v="11.263999999999999"/>
    <n v="8"/>
    <n v="0.2"/>
    <n v="3.9424000000000001"/>
  </r>
  <r>
    <n v="8720"/>
    <s v="CA-2016-120824"/>
    <x v="1"/>
    <d v="2016-06-16T00:00:00"/>
    <x v="0"/>
    <s v="AW-10930"/>
    <s v="Arthur Wiediger"/>
    <x v="2"/>
    <s v="United States"/>
    <x v="12"/>
    <x v="5"/>
    <n v="77070"/>
    <s v="Central"/>
    <s v="OFF-PA-10000232"/>
    <x v="1"/>
    <x v="10"/>
    <s v="Xerox 1975"/>
    <n v="15.552"/>
    <n v="3"/>
    <n v="0.2"/>
    <n v="5.6375999999999999"/>
  </r>
  <r>
    <n v="8721"/>
    <s v="CA-2016-120824"/>
    <x v="1"/>
    <d v="2016-06-16T00:00:00"/>
    <x v="0"/>
    <s v="AW-10930"/>
    <s v="Arthur Wiediger"/>
    <x v="2"/>
    <s v="United States"/>
    <x v="12"/>
    <x v="5"/>
    <n v="77070"/>
    <s v="Central"/>
    <s v="FUR-CH-10000229"/>
    <x v="0"/>
    <x v="1"/>
    <s v="Global Enterprise Series Seating High-Back Swivel/Tilt Chairs"/>
    <n v="379.37200000000001"/>
    <n v="2"/>
    <n v="0.3"/>
    <n v="-119.2312"/>
  </r>
  <r>
    <n v="8722"/>
    <s v="CA-2016-120824"/>
    <x v="1"/>
    <d v="2016-06-16T00:00:00"/>
    <x v="0"/>
    <s v="AW-10930"/>
    <s v="Arthur Wiediger"/>
    <x v="2"/>
    <s v="United States"/>
    <x v="12"/>
    <x v="5"/>
    <n v="77070"/>
    <s v="Central"/>
    <s v="OFF-ST-10002562"/>
    <x v="1"/>
    <x v="4"/>
    <s v="Staple magnet"/>
    <n v="67.536000000000001"/>
    <n v="9"/>
    <n v="0.2"/>
    <n v="6.7535999999999996"/>
  </r>
  <r>
    <n v="8723"/>
    <s v="CA-2016-120824"/>
    <x v="1"/>
    <d v="2016-06-16T00:00:00"/>
    <x v="0"/>
    <s v="AW-10930"/>
    <s v="Arthur Wiediger"/>
    <x v="2"/>
    <s v="United States"/>
    <x v="12"/>
    <x v="5"/>
    <n v="77070"/>
    <s v="Central"/>
    <s v="OFF-BI-10001525"/>
    <x v="1"/>
    <x v="8"/>
    <s v="Acco Pressboard Covers with Storage Hooks, 14 7/8&quot; x 11&quot;, Executive Red"/>
    <n v="1.524"/>
    <n v="2"/>
    <n v="0.8"/>
    <n v="-2.6669999999999998"/>
  </r>
  <r>
    <n v="8724"/>
    <s v="US-2016-135209"/>
    <x v="723"/>
    <d v="2016-12-31T00:00:00"/>
    <x v="0"/>
    <s v="MH-17290"/>
    <s v="Marc Harrigan"/>
    <x v="2"/>
    <s v="United States"/>
    <x v="100"/>
    <x v="2"/>
    <n v="33178"/>
    <s v="South"/>
    <s v="OFF-PA-10002986"/>
    <x v="1"/>
    <x v="10"/>
    <s v="Xerox 1898"/>
    <n v="37.408000000000001"/>
    <n v="7"/>
    <n v="0.2"/>
    <n v="13.0928"/>
  </r>
  <r>
    <n v="8725"/>
    <s v="US-2016-135209"/>
    <x v="723"/>
    <d v="2016-12-31T00:00:00"/>
    <x v="0"/>
    <s v="MH-17290"/>
    <s v="Marc Harrigan"/>
    <x v="2"/>
    <s v="United States"/>
    <x v="100"/>
    <x v="2"/>
    <n v="33178"/>
    <s v="South"/>
    <s v="OFF-PA-10000143"/>
    <x v="1"/>
    <x v="10"/>
    <s v="Astroparche Fine Business Paper"/>
    <n v="25.344000000000001"/>
    <n v="6"/>
    <n v="0.2"/>
    <n v="8.8704000000000001"/>
  </r>
  <r>
    <n v="8726"/>
    <s v="CA-2017-148145"/>
    <x v="257"/>
    <d v="2017-03-23T00:00:00"/>
    <x v="1"/>
    <s v="SW-20275"/>
    <s v="Scott Williamson"/>
    <x v="0"/>
    <s v="United States"/>
    <x v="4"/>
    <x v="4"/>
    <n v="98115"/>
    <s v="West"/>
    <s v="OFF-AR-10003752"/>
    <x v="1"/>
    <x v="6"/>
    <s v="Deluxe Chalkboard Eraser Cleaner"/>
    <n v="46.2"/>
    <n v="4"/>
    <n v="0"/>
    <n v="21.251999999999999"/>
  </r>
  <r>
    <n v="8727"/>
    <s v="CA-2015-103870"/>
    <x v="17"/>
    <d v="2015-12-31T00:00:00"/>
    <x v="1"/>
    <s v="SP-20860"/>
    <s v="Sung Pak"/>
    <x v="1"/>
    <s v="United States"/>
    <x v="87"/>
    <x v="18"/>
    <n v="37130"/>
    <s v="South"/>
    <s v="TEC-AC-10002370"/>
    <x v="2"/>
    <x v="11"/>
    <s v="Maxell CD-R Discs"/>
    <n v="4.7279999999999998"/>
    <n v="3"/>
    <n v="0.2"/>
    <n v="0.70920000000000005"/>
  </r>
  <r>
    <n v="8728"/>
    <s v="CA-2015-103870"/>
    <x v="17"/>
    <d v="2015-12-31T00:00:00"/>
    <x v="1"/>
    <s v="SP-20860"/>
    <s v="Sung Pak"/>
    <x v="1"/>
    <s v="United States"/>
    <x v="87"/>
    <x v="18"/>
    <n v="37130"/>
    <s v="South"/>
    <s v="FUR-FU-10002030"/>
    <x v="0"/>
    <x v="5"/>
    <s v="Executive Impressions 14&quot; Contract Wall Clock with Quartz Movement"/>
    <n v="53.351999999999997"/>
    <n v="3"/>
    <n v="0.2"/>
    <n v="16.005600000000001"/>
  </r>
  <r>
    <n v="8729"/>
    <s v="CA-2015-103870"/>
    <x v="17"/>
    <d v="2015-12-31T00:00:00"/>
    <x v="1"/>
    <s v="SP-20860"/>
    <s v="Sung Pak"/>
    <x v="1"/>
    <s v="United States"/>
    <x v="87"/>
    <x v="18"/>
    <n v="37130"/>
    <s v="South"/>
    <s v="FUR-BO-10002853"/>
    <x v="0"/>
    <x v="0"/>
    <s v="O'Sullivan 5-Shelf Heavy-Duty Bookcases"/>
    <n v="131.10400000000001"/>
    <n v="2"/>
    <n v="0.2"/>
    <n v="8.1940000000000008"/>
  </r>
  <r>
    <n v="8730"/>
    <s v="CA-2015-103870"/>
    <x v="17"/>
    <d v="2015-12-31T00:00:00"/>
    <x v="1"/>
    <s v="SP-20860"/>
    <s v="Sung Pak"/>
    <x v="1"/>
    <s v="United States"/>
    <x v="87"/>
    <x v="18"/>
    <n v="37130"/>
    <s v="South"/>
    <s v="OFF-ST-10002562"/>
    <x v="1"/>
    <x v="4"/>
    <s v="Staple magnet"/>
    <n v="22.512"/>
    <n v="3"/>
    <n v="0.2"/>
    <n v="2.2511999999999999"/>
  </r>
  <r>
    <n v="8731"/>
    <s v="CA-2015-103870"/>
    <x v="17"/>
    <d v="2015-12-31T00:00:00"/>
    <x v="1"/>
    <s v="SP-20860"/>
    <s v="Sung Pak"/>
    <x v="1"/>
    <s v="United States"/>
    <x v="87"/>
    <x v="18"/>
    <n v="37130"/>
    <s v="South"/>
    <s v="TEC-AC-10004227"/>
    <x v="2"/>
    <x v="11"/>
    <s v="SanDisk Ultra 16 GB MicroSDHC Class 10 Memory Card"/>
    <n v="72.744"/>
    <n v="7"/>
    <n v="0.2"/>
    <n v="-12.7302"/>
  </r>
  <r>
    <n v="8732"/>
    <s v="CA-2015-111017"/>
    <x v="374"/>
    <d v="2015-08-06T00:00:00"/>
    <x v="1"/>
    <s v="SC-20695"/>
    <s v="Steve Chapman"/>
    <x v="1"/>
    <s v="United States"/>
    <x v="285"/>
    <x v="25"/>
    <n v="63116"/>
    <s v="Central"/>
    <s v="OFF-SU-10002573"/>
    <x v="1"/>
    <x v="14"/>
    <s v="Acme 10&quot; Easy Grip Assistive Scissors"/>
    <n v="52.59"/>
    <n v="3"/>
    <n v="0"/>
    <n v="15.776999999999999"/>
  </r>
  <r>
    <n v="8733"/>
    <s v="CA-2017-116988"/>
    <x v="818"/>
    <d v="2017-06-29T00:00:00"/>
    <x v="0"/>
    <s v="PW-19030"/>
    <s v="Pauline Webber"/>
    <x v="1"/>
    <s v="United States"/>
    <x v="4"/>
    <x v="4"/>
    <n v="98105"/>
    <s v="West"/>
    <s v="OFF-PA-10003848"/>
    <x v="1"/>
    <x v="10"/>
    <s v="Xerox 1997"/>
    <n v="19.440000000000001"/>
    <n v="3"/>
    <n v="0"/>
    <n v="9.3312000000000008"/>
  </r>
  <r>
    <n v="8734"/>
    <s v="CA-2017-116988"/>
    <x v="818"/>
    <d v="2017-06-29T00:00:00"/>
    <x v="0"/>
    <s v="PW-19030"/>
    <s v="Pauline Webber"/>
    <x v="1"/>
    <s v="United States"/>
    <x v="4"/>
    <x v="4"/>
    <n v="98105"/>
    <s v="West"/>
    <s v="FUR-FU-10001290"/>
    <x v="0"/>
    <x v="5"/>
    <s v="Executive Impressions Supervisor Wall Clock"/>
    <n v="126.3"/>
    <n v="3"/>
    <n v="0"/>
    <n v="40.415999999999997"/>
  </r>
  <r>
    <n v="8735"/>
    <s v="CA-2017-116988"/>
    <x v="818"/>
    <d v="2017-06-29T00:00:00"/>
    <x v="0"/>
    <s v="PW-19030"/>
    <s v="Pauline Webber"/>
    <x v="1"/>
    <s v="United States"/>
    <x v="4"/>
    <x v="4"/>
    <n v="98105"/>
    <s v="West"/>
    <s v="TEC-AC-10003832"/>
    <x v="2"/>
    <x v="11"/>
    <s v="Logitech P710e Mobile Speakerphone"/>
    <n v="1287.45"/>
    <n v="5"/>
    <n v="0"/>
    <n v="244.6155"/>
  </r>
  <r>
    <n v="8736"/>
    <s v="US-2014-169390"/>
    <x v="315"/>
    <d v="2014-02-10T00:00:00"/>
    <x v="0"/>
    <s v="CS-12250"/>
    <s v="Chris Selesnick"/>
    <x v="1"/>
    <s v="United States"/>
    <x v="20"/>
    <x v="15"/>
    <n v="10024"/>
    <s v="East"/>
    <s v="OFF-ST-10001558"/>
    <x v="1"/>
    <x v="4"/>
    <s v="Acco Perma 4000 Stacking Storage Drawers"/>
    <n v="64.959999999999994"/>
    <n v="4"/>
    <n v="0"/>
    <n v="9.7439999999999998"/>
  </r>
  <r>
    <n v="8737"/>
    <s v="CA-2016-168774"/>
    <x v="913"/>
    <d v="2016-09-09T00:00:00"/>
    <x v="1"/>
    <s v="RP-19855"/>
    <s v="Roy Phan"/>
    <x v="1"/>
    <s v="United States"/>
    <x v="439"/>
    <x v="11"/>
    <n v="55125"/>
    <s v="Central"/>
    <s v="OFF-ST-10001490"/>
    <x v="1"/>
    <x v="4"/>
    <s v="Hot File 7-Pocket, Floor Stand"/>
    <n v="535.41"/>
    <n v="3"/>
    <n v="0"/>
    <n v="160.62299999999999"/>
  </r>
  <r>
    <n v="8738"/>
    <s v="CA-2017-161592"/>
    <x v="1191"/>
    <d v="2017-04-10T00:00:00"/>
    <x v="1"/>
    <s v="CS-12175"/>
    <s v="Charles Sheldon"/>
    <x v="1"/>
    <s v="United States"/>
    <x v="346"/>
    <x v="18"/>
    <n v="37421"/>
    <s v="South"/>
    <s v="OFF-BI-10003669"/>
    <x v="1"/>
    <x v="8"/>
    <s v="3M Organizer Strips"/>
    <n v="8.1"/>
    <n v="5"/>
    <n v="0.7"/>
    <n v="-5.94"/>
  </r>
  <r>
    <n v="8739"/>
    <s v="US-2017-131961"/>
    <x v="166"/>
    <d v="2017-12-11T00:00:00"/>
    <x v="2"/>
    <s v="MJ-17740"/>
    <s v="Max Jones"/>
    <x v="0"/>
    <s v="United States"/>
    <x v="10"/>
    <x v="9"/>
    <n v="19140"/>
    <s v="East"/>
    <s v="OFF-AR-10004441"/>
    <x v="1"/>
    <x v="6"/>
    <s v="BIC Brite Liner Highlighters"/>
    <n v="13.247999999999999"/>
    <n v="4"/>
    <n v="0.2"/>
    <n v="3.6432000000000002"/>
  </r>
  <r>
    <n v="8740"/>
    <s v="US-2017-131961"/>
    <x v="166"/>
    <d v="2017-12-11T00:00:00"/>
    <x v="2"/>
    <s v="MJ-17740"/>
    <s v="Max Jones"/>
    <x v="0"/>
    <s v="United States"/>
    <x v="10"/>
    <x v="9"/>
    <n v="19140"/>
    <s v="East"/>
    <s v="TEC-PH-10001924"/>
    <x v="2"/>
    <x v="7"/>
    <s v="iHome FM Clock Radio with Lightning Dock"/>
    <n v="83.988"/>
    <n v="2"/>
    <n v="0.4"/>
    <n v="-20.997"/>
  </r>
  <r>
    <n v="8741"/>
    <s v="CA-2016-102498"/>
    <x v="1131"/>
    <d v="2016-07-25T00:00:00"/>
    <x v="2"/>
    <s v="JG-15160"/>
    <s v="James Galang"/>
    <x v="0"/>
    <s v="United States"/>
    <x v="240"/>
    <x v="28"/>
    <n v="70506"/>
    <s v="South"/>
    <s v="OFF-AR-10004456"/>
    <x v="1"/>
    <x v="6"/>
    <s v="Panasonic KP-4ABK Battery-Operated Pencil Sharpener"/>
    <n v="73.2"/>
    <n v="5"/>
    <n v="0"/>
    <n v="21.228000000000002"/>
  </r>
  <r>
    <n v="8742"/>
    <s v="CA-2015-113222"/>
    <x v="529"/>
    <d v="2015-11-09T00:00:00"/>
    <x v="3"/>
    <s v="AG-10765"/>
    <s v="Anthony Garverick"/>
    <x v="2"/>
    <s v="United States"/>
    <x v="104"/>
    <x v="14"/>
    <n v="46226"/>
    <s v="Central"/>
    <s v="OFF-BI-10001890"/>
    <x v="1"/>
    <x v="8"/>
    <s v="Avery Poly Binder Pockets"/>
    <n v="10.74"/>
    <n v="3"/>
    <n v="0"/>
    <n v="5.1551999999999998"/>
  </r>
  <r>
    <n v="8743"/>
    <s v="US-2015-144771"/>
    <x v="653"/>
    <d v="2015-10-04T00:00:00"/>
    <x v="2"/>
    <s v="CK-12205"/>
    <s v="Chloris Kastensmidt"/>
    <x v="0"/>
    <s v="United States"/>
    <x v="492"/>
    <x v="21"/>
    <n v="97123"/>
    <s v="West"/>
    <s v="FUR-FU-10000629"/>
    <x v="0"/>
    <x v="5"/>
    <s v="9-3/4 Diameter Round Wall Clock"/>
    <n v="11.032"/>
    <n v="1"/>
    <n v="0.2"/>
    <n v="3.0337999999999998"/>
  </r>
  <r>
    <n v="8744"/>
    <s v="US-2015-144771"/>
    <x v="653"/>
    <d v="2015-10-04T00:00:00"/>
    <x v="2"/>
    <s v="CK-12205"/>
    <s v="Chloris Kastensmidt"/>
    <x v="0"/>
    <s v="United States"/>
    <x v="492"/>
    <x v="21"/>
    <n v="97123"/>
    <s v="West"/>
    <s v="TEC-AC-10002323"/>
    <x v="2"/>
    <x v="11"/>
    <s v="SanDisk Ultra 32 GB MicroSDHC Class 10 Memory Card"/>
    <n v="53.04"/>
    <n v="3"/>
    <n v="0.2"/>
    <n v="-4.641"/>
  </r>
  <r>
    <n v="8745"/>
    <s v="CA-2015-162376"/>
    <x v="6"/>
    <d v="2015-11-25T00:00:00"/>
    <x v="0"/>
    <s v="HD-14785"/>
    <s v="Harold Dahlen"/>
    <x v="2"/>
    <s v="United States"/>
    <x v="471"/>
    <x v="31"/>
    <n v="2138"/>
    <s v="East"/>
    <s v="OFF-AR-10003056"/>
    <x v="1"/>
    <x v="6"/>
    <s v="Newell 341"/>
    <n v="17.12"/>
    <n v="4"/>
    <n v="0"/>
    <n v="4.9648000000000003"/>
  </r>
  <r>
    <n v="8746"/>
    <s v="CA-2015-162376"/>
    <x v="6"/>
    <d v="2015-11-25T00:00:00"/>
    <x v="0"/>
    <s v="HD-14785"/>
    <s v="Harold Dahlen"/>
    <x v="2"/>
    <s v="United States"/>
    <x v="471"/>
    <x v="31"/>
    <n v="2138"/>
    <s v="East"/>
    <s v="OFF-PA-10000300"/>
    <x v="1"/>
    <x v="10"/>
    <s v="Xerox 1936"/>
    <n v="59.94"/>
    <n v="3"/>
    <n v="0"/>
    <n v="28.171800000000001"/>
  </r>
  <r>
    <n v="8747"/>
    <s v="CA-2017-128076"/>
    <x v="62"/>
    <d v="2017-02-07T00:00:00"/>
    <x v="1"/>
    <s v="BO-11350"/>
    <s v="Bill Overfelt"/>
    <x v="1"/>
    <s v="United States"/>
    <x v="70"/>
    <x v="1"/>
    <n v="92105"/>
    <s v="West"/>
    <s v="FUR-FU-10000293"/>
    <x v="0"/>
    <x v="5"/>
    <s v="Eldon Antistatic Chair Mats for Low to Medium Pile Carpets"/>
    <n v="210.58"/>
    <n v="2"/>
    <n v="0"/>
    <n v="12.6348"/>
  </r>
  <r>
    <n v="8748"/>
    <s v="CA-2017-128076"/>
    <x v="62"/>
    <d v="2017-02-07T00:00:00"/>
    <x v="1"/>
    <s v="BO-11350"/>
    <s v="Bill Overfelt"/>
    <x v="1"/>
    <s v="United States"/>
    <x v="70"/>
    <x v="1"/>
    <n v="92105"/>
    <s v="West"/>
    <s v="OFF-BI-10003638"/>
    <x v="1"/>
    <x v="8"/>
    <s v="GBC Durable Plastic Covers"/>
    <n v="30.96"/>
    <n v="2"/>
    <n v="0.2"/>
    <n v="10.061999999999999"/>
  </r>
  <r>
    <n v="8749"/>
    <s v="CA-2017-128076"/>
    <x v="62"/>
    <d v="2017-02-07T00:00:00"/>
    <x v="1"/>
    <s v="BO-11350"/>
    <s v="Bill Overfelt"/>
    <x v="1"/>
    <s v="United States"/>
    <x v="70"/>
    <x v="1"/>
    <n v="92105"/>
    <s v="West"/>
    <s v="TEC-MA-10002109"/>
    <x v="2"/>
    <x v="15"/>
    <s v="HP Officejet Pro 8600 e-All-In-One Printer, Copier, Scanner, Fax"/>
    <n v="239.98400000000001"/>
    <n v="2"/>
    <n v="0.2"/>
    <n v="38.997399999999999"/>
  </r>
  <r>
    <n v="8750"/>
    <s v="US-2015-163825"/>
    <x v="382"/>
    <d v="2015-06-19T00:00:00"/>
    <x v="2"/>
    <s v="LC-16885"/>
    <s v="Lena Creighton"/>
    <x v="0"/>
    <s v="United States"/>
    <x v="20"/>
    <x v="15"/>
    <n v="10009"/>
    <s v="East"/>
    <s v="OFF-BI-10003527"/>
    <x v="1"/>
    <x v="8"/>
    <s v="Fellowes PB500 Electric Punch Plastic Comb Binding Machine with Manual Bind"/>
    <n v="3050.3760000000002"/>
    <n v="3"/>
    <n v="0.2"/>
    <n v="1143.8910000000001"/>
  </r>
  <r>
    <n v="8751"/>
    <s v="US-2015-163825"/>
    <x v="382"/>
    <d v="2015-06-19T00:00:00"/>
    <x v="2"/>
    <s v="LC-16885"/>
    <s v="Lena Creighton"/>
    <x v="0"/>
    <s v="United States"/>
    <x v="20"/>
    <x v="15"/>
    <n v="10009"/>
    <s v="East"/>
    <s v="TEC-PH-10004922"/>
    <x v="2"/>
    <x v="7"/>
    <s v="RCA Visys Integrated PBX 8-Line Router"/>
    <n v="133.97999999999999"/>
    <n v="2"/>
    <n v="0"/>
    <n v="33.494999999999997"/>
  </r>
  <r>
    <n v="8752"/>
    <s v="CA-2016-105662"/>
    <x v="465"/>
    <d v="2016-05-09T00:00:00"/>
    <x v="1"/>
    <s v="RB-19465"/>
    <s v="Rick Bensley"/>
    <x v="2"/>
    <s v="United States"/>
    <x v="315"/>
    <x v="2"/>
    <n v="32303"/>
    <s v="South"/>
    <s v="OFF-PA-10001001"/>
    <x v="1"/>
    <x v="10"/>
    <s v="Snap-A-Way Black Print Carbonless Speed Message, No Reply Area, Duplicate"/>
    <n v="93.248000000000005"/>
    <n v="4"/>
    <n v="0.2"/>
    <n v="31.4712"/>
  </r>
  <r>
    <n v="8753"/>
    <s v="CA-2016-105662"/>
    <x v="465"/>
    <d v="2016-05-09T00:00:00"/>
    <x v="1"/>
    <s v="RB-19465"/>
    <s v="Rick Bensley"/>
    <x v="2"/>
    <s v="United States"/>
    <x v="315"/>
    <x v="2"/>
    <n v="32303"/>
    <s v="South"/>
    <s v="TEC-PH-10001198"/>
    <x v="2"/>
    <x v="7"/>
    <s v="Avaya 4621SW VoIP phone"/>
    <n v="177.48"/>
    <n v="3"/>
    <n v="0.2"/>
    <n v="19.9665"/>
  </r>
  <r>
    <n v="8754"/>
    <s v="CA-2017-152198"/>
    <x v="428"/>
    <d v="2017-09-10T00:00:00"/>
    <x v="2"/>
    <s v="JD-16015"/>
    <s v="Joy Daniels"/>
    <x v="0"/>
    <s v="United States"/>
    <x v="167"/>
    <x v="24"/>
    <n v="43615"/>
    <s v="East"/>
    <s v="OFF-LA-10000443"/>
    <x v="1"/>
    <x v="2"/>
    <s v="Avery 501"/>
    <n v="17.712"/>
    <n v="6"/>
    <n v="0.2"/>
    <n v="5.9778000000000002"/>
  </r>
  <r>
    <n v="8755"/>
    <s v="CA-2017-152198"/>
    <x v="428"/>
    <d v="2017-09-10T00:00:00"/>
    <x v="2"/>
    <s v="JD-16015"/>
    <s v="Joy Daniels"/>
    <x v="0"/>
    <s v="United States"/>
    <x v="167"/>
    <x v="24"/>
    <n v="43615"/>
    <s v="East"/>
    <s v="OFF-BI-10003669"/>
    <x v="1"/>
    <x v="8"/>
    <s v="3M Organizer Strips"/>
    <n v="4.8600000000000003"/>
    <n v="3"/>
    <n v="0.7"/>
    <n v="-3.5640000000000001"/>
  </r>
  <r>
    <n v="8756"/>
    <s v="CA-2017-152198"/>
    <x v="428"/>
    <d v="2017-09-10T00:00:00"/>
    <x v="2"/>
    <s v="JD-16015"/>
    <s v="Joy Daniels"/>
    <x v="0"/>
    <s v="United States"/>
    <x v="167"/>
    <x v="24"/>
    <n v="43615"/>
    <s v="East"/>
    <s v="OFF-BI-10001628"/>
    <x v="1"/>
    <x v="8"/>
    <s v="Acco Data Flex Cable Posts For Top &amp; Bottom Load Binders, 6&quot; Capacity"/>
    <n v="6.258"/>
    <n v="2"/>
    <n v="0.7"/>
    <n v="-5.2149999999999999"/>
  </r>
  <r>
    <n v="8757"/>
    <s v="CA-2016-114307"/>
    <x v="405"/>
    <d v="2016-07-26T00:00:00"/>
    <x v="1"/>
    <s v="MF-17665"/>
    <s v="Maureen Fritzler"/>
    <x v="1"/>
    <s v="United States"/>
    <x v="29"/>
    <x v="39"/>
    <n v="21044"/>
    <s v="East"/>
    <s v="OFF-AP-10002350"/>
    <x v="1"/>
    <x v="9"/>
    <s v="Belkin F9H710-06 7 Outlet SurgeMaster Surge Protector"/>
    <n v="37.68"/>
    <n v="2"/>
    <n v="0"/>
    <n v="10.5504"/>
  </r>
  <r>
    <n v="8758"/>
    <s v="CA-2016-114307"/>
    <x v="405"/>
    <d v="2016-07-26T00:00:00"/>
    <x v="1"/>
    <s v="MF-17665"/>
    <s v="Maureen Fritzler"/>
    <x v="1"/>
    <s v="United States"/>
    <x v="29"/>
    <x v="39"/>
    <n v="21044"/>
    <s v="East"/>
    <s v="OFF-PA-10004100"/>
    <x v="1"/>
    <x v="10"/>
    <s v="Xerox 216"/>
    <n v="51.84"/>
    <n v="8"/>
    <n v="0"/>
    <n v="24.883199999999999"/>
  </r>
  <r>
    <n v="8759"/>
    <s v="CA-2016-114307"/>
    <x v="405"/>
    <d v="2016-07-26T00:00:00"/>
    <x v="1"/>
    <s v="MF-17665"/>
    <s v="Maureen Fritzler"/>
    <x v="1"/>
    <s v="United States"/>
    <x v="29"/>
    <x v="39"/>
    <n v="21044"/>
    <s v="East"/>
    <s v="FUR-FU-10000794"/>
    <x v="0"/>
    <x v="5"/>
    <s v="Eldon Stackable Tray, Side-Load, Legal, Smoke"/>
    <n v="27.42"/>
    <n v="3"/>
    <n v="0"/>
    <n v="9.3228000000000009"/>
  </r>
  <r>
    <n v="8760"/>
    <s v="CA-2016-114307"/>
    <x v="405"/>
    <d v="2016-07-26T00:00:00"/>
    <x v="1"/>
    <s v="MF-17665"/>
    <s v="Maureen Fritzler"/>
    <x v="1"/>
    <s v="United States"/>
    <x v="29"/>
    <x v="39"/>
    <n v="21044"/>
    <s v="East"/>
    <s v="OFF-BI-10002012"/>
    <x v="1"/>
    <x v="8"/>
    <s v="Wilson Jones Easy Flow II Sheet Lifters"/>
    <n v="5.4"/>
    <n v="3"/>
    <n v="0"/>
    <n v="2.5920000000000001"/>
  </r>
  <r>
    <n v="8761"/>
    <s v="CA-2016-159891"/>
    <x v="1011"/>
    <d v="2016-02-06T00:00:00"/>
    <x v="1"/>
    <s v="BF-11170"/>
    <s v="Ben Ferrer"/>
    <x v="2"/>
    <s v="United States"/>
    <x v="118"/>
    <x v="32"/>
    <n v="30318"/>
    <s v="South"/>
    <s v="OFF-BI-10003527"/>
    <x v="1"/>
    <x v="8"/>
    <s v="Fellowes PB500 Electric Punch Plastic Comb Binding Machine with Manual Bind"/>
    <n v="1270.99"/>
    <n v="1"/>
    <n v="0"/>
    <n v="635.495"/>
  </r>
  <r>
    <n v="8762"/>
    <s v="CA-2016-159891"/>
    <x v="1011"/>
    <d v="2016-02-06T00:00:00"/>
    <x v="1"/>
    <s v="BF-11170"/>
    <s v="Ben Ferrer"/>
    <x v="2"/>
    <s v="United States"/>
    <x v="118"/>
    <x v="32"/>
    <n v="30318"/>
    <s v="South"/>
    <s v="OFF-EN-10004483"/>
    <x v="1"/>
    <x v="12"/>
    <s v="#10 White Business Envelopes,4 1/8 x 9 1/2"/>
    <n v="125.36"/>
    <n v="8"/>
    <n v="0"/>
    <n v="58.919199999999996"/>
  </r>
  <r>
    <n v="8763"/>
    <s v="CA-2016-112578"/>
    <x v="723"/>
    <d v="2017-01-02T00:00:00"/>
    <x v="1"/>
    <s v="FO-14305"/>
    <s v="Frank Olsen"/>
    <x v="0"/>
    <s v="United States"/>
    <x v="301"/>
    <x v="1"/>
    <n v="95823"/>
    <s v="West"/>
    <s v="OFF-ST-10003722"/>
    <x v="1"/>
    <x v="4"/>
    <s v="Project Tote Personal File"/>
    <n v="14.03"/>
    <n v="1"/>
    <n v="0"/>
    <n v="4.0686999999999998"/>
  </r>
  <r>
    <n v="8764"/>
    <s v="CA-2016-112578"/>
    <x v="723"/>
    <d v="2017-01-02T00:00:00"/>
    <x v="1"/>
    <s v="FO-14305"/>
    <s v="Frank Olsen"/>
    <x v="0"/>
    <s v="United States"/>
    <x v="301"/>
    <x v="1"/>
    <n v="95823"/>
    <s v="West"/>
    <s v="OFF-SU-10002557"/>
    <x v="1"/>
    <x v="14"/>
    <s v="Fiskars Spring-Action Scissors"/>
    <n v="27.96"/>
    <n v="2"/>
    <n v="0"/>
    <n v="7.2695999999999996"/>
  </r>
  <r>
    <n v="8765"/>
    <s v="CA-2015-107083"/>
    <x v="82"/>
    <d v="2015-11-27T00:00:00"/>
    <x v="1"/>
    <s v="BB-11545"/>
    <s v="Brenda Bowman"/>
    <x v="1"/>
    <s v="United States"/>
    <x v="5"/>
    <x v="5"/>
    <n v="76106"/>
    <s v="Central"/>
    <s v="OFF-AR-10002257"/>
    <x v="1"/>
    <x v="6"/>
    <s v="Eldon Spacemaker Box, Quick-Snap Lid, Clear"/>
    <n v="5.3440000000000003"/>
    <n v="2"/>
    <n v="0.2"/>
    <n v="0.73480000000000001"/>
  </r>
  <r>
    <n v="8766"/>
    <s v="CA-2015-107083"/>
    <x v="82"/>
    <d v="2015-11-27T00:00:00"/>
    <x v="1"/>
    <s v="BB-11545"/>
    <s v="Brenda Bowman"/>
    <x v="1"/>
    <s v="United States"/>
    <x v="5"/>
    <x v="5"/>
    <n v="76106"/>
    <s v="Central"/>
    <s v="OFF-BI-10000756"/>
    <x v="1"/>
    <x v="8"/>
    <s v="Storex DuraTech Recycled Plastic Frosted Binders"/>
    <n v="1.696"/>
    <n v="2"/>
    <n v="0.8"/>
    <n v="-2.544"/>
  </r>
  <r>
    <n v="8767"/>
    <s v="CA-2015-107083"/>
    <x v="82"/>
    <d v="2015-11-27T00:00:00"/>
    <x v="1"/>
    <s v="BB-11545"/>
    <s v="Brenda Bowman"/>
    <x v="1"/>
    <s v="United States"/>
    <x v="5"/>
    <x v="5"/>
    <n v="76106"/>
    <s v="Central"/>
    <s v="OFF-AP-10004136"/>
    <x v="1"/>
    <x v="9"/>
    <s v="Kensington 6 Outlet SmartSocket Surge Protector"/>
    <n v="24.588000000000001"/>
    <n v="3"/>
    <n v="0.8"/>
    <n v="-67.617000000000004"/>
  </r>
  <r>
    <n v="8768"/>
    <s v="CA-2015-107083"/>
    <x v="82"/>
    <d v="2015-11-27T00:00:00"/>
    <x v="1"/>
    <s v="BB-11545"/>
    <s v="Brenda Bowman"/>
    <x v="1"/>
    <s v="United States"/>
    <x v="5"/>
    <x v="5"/>
    <n v="76106"/>
    <s v="Central"/>
    <s v="OFF-BI-10002194"/>
    <x v="1"/>
    <x v="8"/>
    <s v="Cardinal Hold-It CD Pocket"/>
    <n v="7.98"/>
    <n v="5"/>
    <n v="0.8"/>
    <n v="-13.167"/>
  </r>
  <r>
    <n v="8769"/>
    <s v="CA-2015-151722"/>
    <x v="348"/>
    <d v="2015-10-09T00:00:00"/>
    <x v="1"/>
    <s v="IL-15100"/>
    <s v="Ivan Liston"/>
    <x v="0"/>
    <s v="United States"/>
    <x v="38"/>
    <x v="24"/>
    <n v="43229"/>
    <s v="East"/>
    <s v="TEC-AC-10000892"/>
    <x v="2"/>
    <x v="11"/>
    <s v="NETGEAR N750 Dual Band Wi-Fi Gigabit Router"/>
    <n v="288"/>
    <n v="4"/>
    <n v="0.2"/>
    <n v="57.6"/>
  </r>
  <r>
    <n v="8770"/>
    <s v="CA-2016-151148"/>
    <x v="126"/>
    <d v="2016-09-13T00:00:00"/>
    <x v="3"/>
    <s v="PO-19180"/>
    <s v="Philisse Overcash"/>
    <x v="2"/>
    <s v="United States"/>
    <x v="103"/>
    <x v="22"/>
    <n v="80027"/>
    <s v="West"/>
    <s v="TEC-PH-10001870"/>
    <x v="2"/>
    <x v="7"/>
    <s v="Lunatik TT5L-002 Taktik Strike Impact Protection System for iPhone 5"/>
    <n v="146.952"/>
    <n v="3"/>
    <n v="0.2"/>
    <n v="9.1844999999999999"/>
  </r>
  <r>
    <n v="8771"/>
    <s v="CA-2016-151148"/>
    <x v="126"/>
    <d v="2016-09-13T00:00:00"/>
    <x v="3"/>
    <s v="PO-19180"/>
    <s v="Philisse Overcash"/>
    <x v="2"/>
    <s v="United States"/>
    <x v="103"/>
    <x v="22"/>
    <n v="80027"/>
    <s v="West"/>
    <s v="FUR-CH-10002304"/>
    <x v="0"/>
    <x v="1"/>
    <s v="Global Stack Chair without Arms, Black"/>
    <n v="83.135999999999996"/>
    <n v="4"/>
    <n v="0.2"/>
    <n v="5.1959999999999997"/>
  </r>
  <r>
    <n v="8772"/>
    <s v="CA-2017-115882"/>
    <x v="32"/>
    <d v="2017-09-17T00:00:00"/>
    <x v="2"/>
    <s v="DB-13555"/>
    <s v="Dorothy Badders"/>
    <x v="1"/>
    <s v="United States"/>
    <x v="253"/>
    <x v="3"/>
    <n v="27604"/>
    <s v="South"/>
    <s v="OFF-AP-10002534"/>
    <x v="1"/>
    <x v="9"/>
    <s v="3.6 Cubic Foot Counter Height Office Refrigerator"/>
    <n v="942.78399999999999"/>
    <n v="4"/>
    <n v="0.2"/>
    <n v="94.278400000000005"/>
  </r>
  <r>
    <n v="8773"/>
    <s v="CA-2017-115882"/>
    <x v="32"/>
    <d v="2017-09-17T00:00:00"/>
    <x v="2"/>
    <s v="DB-13555"/>
    <s v="Dorothy Badders"/>
    <x v="1"/>
    <s v="United States"/>
    <x v="253"/>
    <x v="3"/>
    <n v="27604"/>
    <s v="South"/>
    <s v="OFF-PA-10001125"/>
    <x v="1"/>
    <x v="10"/>
    <s v="Xerox 1988"/>
    <n v="74.352000000000004"/>
    <n v="3"/>
    <n v="0.2"/>
    <n v="23.234999999999999"/>
  </r>
  <r>
    <n v="8774"/>
    <s v="CA-2015-132276"/>
    <x v="1202"/>
    <d v="2015-02-28T00:00:00"/>
    <x v="1"/>
    <s v="LC-16960"/>
    <s v="Lindsay Castell"/>
    <x v="2"/>
    <s v="United States"/>
    <x v="20"/>
    <x v="15"/>
    <n v="10024"/>
    <s v="East"/>
    <s v="OFF-AP-10000804"/>
    <x v="1"/>
    <x v="9"/>
    <s v="Hoover Portapower Portable Vacuum"/>
    <n v="26.88"/>
    <n v="6"/>
    <n v="0"/>
    <n v="6.72"/>
  </r>
  <r>
    <n v="8775"/>
    <s v="CA-2015-132276"/>
    <x v="1202"/>
    <d v="2015-02-28T00:00:00"/>
    <x v="1"/>
    <s v="LC-16960"/>
    <s v="Lindsay Castell"/>
    <x v="2"/>
    <s v="United States"/>
    <x v="20"/>
    <x v="15"/>
    <n v="10024"/>
    <s v="East"/>
    <s v="OFF-BI-10002982"/>
    <x v="1"/>
    <x v="8"/>
    <s v="Avery Self-Adhesive Photo Pockets for Polaroid Photos"/>
    <n v="10.896000000000001"/>
    <n v="2"/>
    <n v="0.2"/>
    <n v="3.8136000000000001"/>
  </r>
  <r>
    <n v="8776"/>
    <s v="CA-2016-163636"/>
    <x v="5"/>
    <d v="2016-12-09T00:00:00"/>
    <x v="0"/>
    <s v="MP-18175"/>
    <s v="Mike Pelletier"/>
    <x v="2"/>
    <s v="United States"/>
    <x v="22"/>
    <x v="10"/>
    <n v="60623"/>
    <s v="Central"/>
    <s v="OFF-AR-10001547"/>
    <x v="1"/>
    <x v="6"/>
    <s v="Newell 311"/>
    <n v="3.536"/>
    <n v="2"/>
    <n v="0.2"/>
    <n v="0.30940000000000001"/>
  </r>
  <r>
    <n v="8777"/>
    <s v="CA-2016-102813"/>
    <x v="415"/>
    <d v="2016-07-03T00:00:00"/>
    <x v="2"/>
    <s v="EA-14035"/>
    <s v="Erin Ashbrook"/>
    <x v="1"/>
    <s v="United States"/>
    <x v="114"/>
    <x v="5"/>
    <n v="77340"/>
    <s v="Central"/>
    <s v="FUR-CH-10000665"/>
    <x v="0"/>
    <x v="1"/>
    <s v="Global Airflow Leather Mesh Back Chair, Black"/>
    <n v="528.42999999999995"/>
    <n v="5"/>
    <n v="0.3"/>
    <n v="0"/>
  </r>
  <r>
    <n v="8778"/>
    <s v="CA-2016-102813"/>
    <x v="415"/>
    <d v="2016-07-03T00:00:00"/>
    <x v="2"/>
    <s v="EA-14035"/>
    <s v="Erin Ashbrook"/>
    <x v="1"/>
    <s v="United States"/>
    <x v="114"/>
    <x v="5"/>
    <n v="77340"/>
    <s v="Central"/>
    <s v="OFF-PA-10000520"/>
    <x v="1"/>
    <x v="10"/>
    <s v="Xerox 201"/>
    <n v="41.472000000000001"/>
    <n v="8"/>
    <n v="0.2"/>
    <n v="14.5152"/>
  </r>
  <r>
    <n v="8779"/>
    <s v="CA-2017-135377"/>
    <x v="1096"/>
    <d v="2017-12-18T00:00:00"/>
    <x v="1"/>
    <s v="BP-11095"/>
    <s v="Bart Pistole"/>
    <x v="1"/>
    <s v="United States"/>
    <x v="20"/>
    <x v="15"/>
    <n v="10024"/>
    <s v="East"/>
    <s v="FUR-BO-10004015"/>
    <x v="0"/>
    <x v="0"/>
    <s v="Bush Andora Bookcase, Maple/Graphite Gray Finish"/>
    <n v="287.976"/>
    <n v="3"/>
    <n v="0.2"/>
    <n v="7.1993999999999998"/>
  </r>
  <r>
    <n v="8780"/>
    <s v="CA-2015-165813"/>
    <x v="305"/>
    <d v="2015-03-22T00:00:00"/>
    <x v="0"/>
    <s v="BM-11785"/>
    <s v="Bryan Mills"/>
    <x v="0"/>
    <s v="United States"/>
    <x v="127"/>
    <x v="21"/>
    <n v="97301"/>
    <s v="West"/>
    <s v="OFF-ST-10004258"/>
    <x v="1"/>
    <x v="4"/>
    <s v="Portable Personal File Box"/>
    <n v="29.303999999999998"/>
    <n v="3"/>
    <n v="0.2"/>
    <n v="2.5640999999999998"/>
  </r>
  <r>
    <n v="8781"/>
    <s v="CA-2015-133585"/>
    <x v="879"/>
    <d v="2015-03-04T00:00:00"/>
    <x v="2"/>
    <s v="CM-12715"/>
    <s v="Craig Molinari"/>
    <x v="1"/>
    <s v="United States"/>
    <x v="12"/>
    <x v="5"/>
    <n v="77070"/>
    <s v="Central"/>
    <s v="OFF-AR-10003696"/>
    <x v="1"/>
    <x v="6"/>
    <s v="Panasonic KP-350BK Electric Pencil Sharpener with Auto Stop"/>
    <n v="55.328000000000003"/>
    <n v="2"/>
    <n v="0.2"/>
    <n v="6.2244000000000002"/>
  </r>
  <r>
    <n v="8782"/>
    <s v="CA-2015-133585"/>
    <x v="879"/>
    <d v="2015-03-04T00:00:00"/>
    <x v="2"/>
    <s v="CM-12715"/>
    <s v="Craig Molinari"/>
    <x v="1"/>
    <s v="United States"/>
    <x v="12"/>
    <x v="5"/>
    <n v="77070"/>
    <s v="Central"/>
    <s v="FUR-BO-10001811"/>
    <x v="0"/>
    <x v="0"/>
    <s v="Atlantic Metals Mobile 5-Shelf Bookcases, Custom Colors"/>
    <n v="1227.9983999999999"/>
    <n v="6"/>
    <n v="0.32"/>
    <n v="-36.117600000000003"/>
  </r>
  <r>
    <n v="8783"/>
    <s v="CA-2016-116911"/>
    <x v="306"/>
    <d v="2016-09-20T00:00:00"/>
    <x v="1"/>
    <s v="JD-16150"/>
    <s v="Justin Deggeller"/>
    <x v="1"/>
    <s v="United States"/>
    <x v="513"/>
    <x v="45"/>
    <n v="83301"/>
    <s v="West"/>
    <s v="OFF-BI-10001249"/>
    <x v="1"/>
    <x v="8"/>
    <s v="Avery Heavy-Duty EZD View Binder with Locking Rings"/>
    <n v="20.416"/>
    <n v="4"/>
    <n v="0.2"/>
    <n v="6.6352000000000002"/>
  </r>
  <r>
    <n v="8784"/>
    <s v="CA-2016-116911"/>
    <x v="306"/>
    <d v="2016-09-20T00:00:00"/>
    <x v="1"/>
    <s v="JD-16150"/>
    <s v="Justin Deggeller"/>
    <x v="1"/>
    <s v="United States"/>
    <x v="513"/>
    <x v="45"/>
    <n v="83301"/>
    <s v="West"/>
    <s v="FUR-TA-10003473"/>
    <x v="0"/>
    <x v="3"/>
    <s v="Bretford Rectangular Conference Table Tops"/>
    <n v="1128.3900000000001"/>
    <n v="3"/>
    <n v="0"/>
    <n v="259.52969999999999"/>
  </r>
  <r>
    <n v="8785"/>
    <s v="US-2017-129224"/>
    <x v="294"/>
    <d v="2017-03-23T00:00:00"/>
    <x v="1"/>
    <s v="AS-10630"/>
    <s v="Ann Steele"/>
    <x v="2"/>
    <s v="United States"/>
    <x v="289"/>
    <x v="18"/>
    <n v="37918"/>
    <s v="South"/>
    <s v="OFF-LA-10003190"/>
    <x v="1"/>
    <x v="2"/>
    <s v="Avery 474"/>
    <n v="4.6079999999999997"/>
    <n v="2"/>
    <n v="0.2"/>
    <n v="1.6704000000000001"/>
  </r>
  <r>
    <n v="8786"/>
    <s v="CA-2017-145765"/>
    <x v="39"/>
    <d v="2017-06-02T00:00:00"/>
    <x v="1"/>
    <s v="CM-11815"/>
    <s v="Candace McMahon"/>
    <x v="1"/>
    <s v="United States"/>
    <x v="42"/>
    <x v="16"/>
    <n v="85023"/>
    <s v="West"/>
    <s v="TEC-PH-10001305"/>
    <x v="2"/>
    <x v="7"/>
    <s v="Panasonic KX TS208W Corded phone"/>
    <n v="195.96"/>
    <n v="5"/>
    <n v="0.2"/>
    <n v="19.596"/>
  </r>
  <r>
    <n v="8787"/>
    <s v="CA-2017-145765"/>
    <x v="39"/>
    <d v="2017-06-02T00:00:00"/>
    <x v="1"/>
    <s v="CM-11815"/>
    <s v="Candace McMahon"/>
    <x v="1"/>
    <s v="United States"/>
    <x v="42"/>
    <x v="16"/>
    <n v="85023"/>
    <s v="West"/>
    <s v="OFF-PA-10001534"/>
    <x v="1"/>
    <x v="10"/>
    <s v="Xerox 230"/>
    <n v="15.552"/>
    <n v="3"/>
    <n v="0.2"/>
    <n v="5.4432"/>
  </r>
  <r>
    <n v="8788"/>
    <s v="CA-2017-145765"/>
    <x v="39"/>
    <d v="2017-06-02T00:00:00"/>
    <x v="1"/>
    <s v="CM-11815"/>
    <s v="Candace McMahon"/>
    <x v="1"/>
    <s v="United States"/>
    <x v="42"/>
    <x v="16"/>
    <n v="85023"/>
    <s v="West"/>
    <s v="TEC-AC-10000844"/>
    <x v="2"/>
    <x v="11"/>
    <s v="Logitech Gaming G510s - Keyboard"/>
    <n v="271.96800000000002"/>
    <n v="4"/>
    <n v="0.2"/>
    <n v="54.393599999999999"/>
  </r>
  <r>
    <n v="8789"/>
    <s v="CA-2017-126914"/>
    <x v="140"/>
    <d v="2017-06-19T00:00:00"/>
    <x v="1"/>
    <s v="JE-15715"/>
    <s v="Joe Elijah"/>
    <x v="0"/>
    <s v="United States"/>
    <x v="53"/>
    <x v="3"/>
    <n v="28110"/>
    <s v="South"/>
    <s v="FUR-CH-10000847"/>
    <x v="0"/>
    <x v="1"/>
    <s v="Global Executive Mid-Back Manager's Chair"/>
    <n v="698.35199999999998"/>
    <n v="3"/>
    <n v="0.2"/>
    <n v="52.376399999999997"/>
  </r>
  <r>
    <n v="8790"/>
    <s v="CA-2017-126914"/>
    <x v="140"/>
    <d v="2017-06-19T00:00:00"/>
    <x v="1"/>
    <s v="JE-15715"/>
    <s v="Joe Elijah"/>
    <x v="0"/>
    <s v="United States"/>
    <x v="53"/>
    <x v="3"/>
    <n v="28110"/>
    <s v="South"/>
    <s v="FUR-BO-10000468"/>
    <x v="0"/>
    <x v="0"/>
    <s v="O'Sullivan 2-Shelf Heavy-Duty Bookcases"/>
    <n v="77.727999999999994"/>
    <n v="2"/>
    <n v="0.2"/>
    <n v="-3.8864000000000001"/>
  </r>
  <r>
    <n v="8791"/>
    <s v="CA-2015-169572"/>
    <x v="684"/>
    <d v="2015-09-12T00:00:00"/>
    <x v="1"/>
    <s v="AG-10525"/>
    <s v="Andy Gerbode"/>
    <x v="1"/>
    <s v="United States"/>
    <x v="102"/>
    <x v="17"/>
    <n v="23223"/>
    <s v="South"/>
    <s v="OFF-BI-10002799"/>
    <x v="1"/>
    <x v="8"/>
    <s v="SlimView Poly Binder, 3/8&quot;"/>
    <n v="46.62"/>
    <n v="9"/>
    <n v="0"/>
    <n v="21.4452"/>
  </r>
  <r>
    <n v="8792"/>
    <s v="CA-2017-162075"/>
    <x v="257"/>
    <d v="2017-03-24T00:00:00"/>
    <x v="1"/>
    <s v="TT-21220"/>
    <s v="Thomas Thornton"/>
    <x v="0"/>
    <s v="United States"/>
    <x v="12"/>
    <x v="5"/>
    <n v="77041"/>
    <s v="Central"/>
    <s v="TEC-PH-10001557"/>
    <x v="2"/>
    <x v="7"/>
    <s v="Pyle PMP37LED"/>
    <n v="537.54399999999998"/>
    <n v="7"/>
    <n v="0.2"/>
    <n v="47.0351"/>
  </r>
  <r>
    <n v="8793"/>
    <s v="CA-2014-162992"/>
    <x v="174"/>
    <d v="2014-12-21T00:00:00"/>
    <x v="2"/>
    <s v="BP-11095"/>
    <s v="Bart Pistole"/>
    <x v="1"/>
    <s v="United States"/>
    <x v="1"/>
    <x v="1"/>
    <n v="90008"/>
    <s v="West"/>
    <s v="OFF-LA-10001934"/>
    <x v="1"/>
    <x v="2"/>
    <s v="Avery 516"/>
    <n v="14.62"/>
    <n v="2"/>
    <n v="0"/>
    <n v="6.8714000000000004"/>
  </r>
  <r>
    <n v="8794"/>
    <s v="CA-2014-162992"/>
    <x v="174"/>
    <d v="2014-12-21T00:00:00"/>
    <x v="2"/>
    <s v="BP-11095"/>
    <s v="Bart Pistole"/>
    <x v="1"/>
    <s v="United States"/>
    <x v="1"/>
    <x v="1"/>
    <n v="90008"/>
    <s v="West"/>
    <s v="OFF-FA-10004248"/>
    <x v="1"/>
    <x v="13"/>
    <s v="Advantus T-Pin Paper Clips"/>
    <n v="22.55"/>
    <n v="5"/>
    <n v="0"/>
    <n v="8.7944999999999993"/>
  </r>
  <r>
    <n v="8795"/>
    <s v="CA-2014-162992"/>
    <x v="174"/>
    <d v="2014-12-21T00:00:00"/>
    <x v="2"/>
    <s v="BP-11095"/>
    <s v="Bart Pistole"/>
    <x v="1"/>
    <s v="United States"/>
    <x v="1"/>
    <x v="1"/>
    <n v="90008"/>
    <s v="West"/>
    <s v="TEC-PH-10001944"/>
    <x v="2"/>
    <x v="7"/>
    <s v="Wi-Ex zBoost YX540 Cellular Phone Signal Booster"/>
    <n v="583.79999999999995"/>
    <n v="5"/>
    <n v="0.2"/>
    <n v="72.974999999999994"/>
  </r>
  <r>
    <n v="8796"/>
    <s v="CA-2014-162992"/>
    <x v="174"/>
    <d v="2014-12-21T00:00:00"/>
    <x v="2"/>
    <s v="BP-11095"/>
    <s v="Bart Pistole"/>
    <x v="1"/>
    <s v="United States"/>
    <x v="1"/>
    <x v="1"/>
    <n v="90008"/>
    <s v="West"/>
    <s v="TEC-PH-10002085"/>
    <x v="2"/>
    <x v="7"/>
    <s v="Clarity 53712"/>
    <n v="211.16800000000001"/>
    <n v="4"/>
    <n v="0.2"/>
    <n v="15.8376"/>
  </r>
  <r>
    <n v="8797"/>
    <s v="CA-2016-106397"/>
    <x v="274"/>
    <d v="2016-07-13T00:00:00"/>
    <x v="1"/>
    <s v="MJ-17740"/>
    <s v="Max Jones"/>
    <x v="0"/>
    <s v="United States"/>
    <x v="11"/>
    <x v="7"/>
    <n v="84057"/>
    <s v="West"/>
    <s v="OFF-PA-10003441"/>
    <x v="1"/>
    <x v="10"/>
    <s v="Xerox 226"/>
    <n v="12.96"/>
    <n v="2"/>
    <n v="0"/>
    <n v="6.2207999999999997"/>
  </r>
  <r>
    <n v="8798"/>
    <s v="CA-2016-106397"/>
    <x v="274"/>
    <d v="2016-07-13T00:00:00"/>
    <x v="1"/>
    <s v="MJ-17740"/>
    <s v="Max Jones"/>
    <x v="0"/>
    <s v="United States"/>
    <x v="11"/>
    <x v="7"/>
    <n v="84057"/>
    <s v="West"/>
    <s v="OFF-AR-10004602"/>
    <x v="1"/>
    <x v="6"/>
    <s v="Boston KS Multi-Size Manual Pencil Sharpener"/>
    <n v="45.98"/>
    <n v="2"/>
    <n v="0"/>
    <n v="12.8744"/>
  </r>
  <r>
    <n v="8799"/>
    <s v="US-2016-150140"/>
    <x v="1203"/>
    <d v="2016-04-10T00:00:00"/>
    <x v="1"/>
    <s v="VM-21685"/>
    <s v="Valerie Mitchum"/>
    <x v="2"/>
    <s v="United States"/>
    <x v="140"/>
    <x v="42"/>
    <n v="5408"/>
    <s v="East"/>
    <s v="TEC-PH-10002555"/>
    <x v="2"/>
    <x v="7"/>
    <s v="Nortel Meridian M5316 Digital phone"/>
    <n v="1294.75"/>
    <n v="5"/>
    <n v="0"/>
    <n v="336.63499999999999"/>
  </r>
  <r>
    <n v="8800"/>
    <s v="CA-2014-116666"/>
    <x v="1204"/>
    <d v="2014-05-10T00:00:00"/>
    <x v="2"/>
    <s v="KT-16480"/>
    <s v="Kean Thornton"/>
    <x v="0"/>
    <s v="United States"/>
    <x v="10"/>
    <x v="9"/>
    <n v="19134"/>
    <s v="East"/>
    <s v="TEC-CO-10001449"/>
    <x v="2"/>
    <x v="16"/>
    <s v="Hewlett Packard LaserJet 3310 Copier"/>
    <n v="1799.97"/>
    <n v="5"/>
    <n v="0.4"/>
    <n v="239.99600000000001"/>
  </r>
  <r>
    <n v="8801"/>
    <s v="CA-2017-148992"/>
    <x v="51"/>
    <d v="2017-11-27T00:00:00"/>
    <x v="1"/>
    <s v="CS-12250"/>
    <s v="Chris Selesnick"/>
    <x v="1"/>
    <s v="United States"/>
    <x v="22"/>
    <x v="10"/>
    <n v="60623"/>
    <s v="Central"/>
    <s v="OFF-PA-10004285"/>
    <x v="1"/>
    <x v="10"/>
    <s v="Xerox 1959"/>
    <n v="10.688000000000001"/>
    <n v="2"/>
    <n v="0.2"/>
    <n v="3.7408000000000001"/>
  </r>
  <r>
    <n v="8802"/>
    <s v="CA-2016-140935"/>
    <x v="338"/>
    <d v="2016-11-12T00:00:00"/>
    <x v="2"/>
    <s v="AB-10015"/>
    <s v="Aaron Bergman"/>
    <x v="0"/>
    <s v="United States"/>
    <x v="268"/>
    <x v="26"/>
    <n v="73120"/>
    <s v="Central"/>
    <s v="TEC-PH-10000562"/>
    <x v="2"/>
    <x v="7"/>
    <s v="Samsung Convoy 3"/>
    <n v="221.98"/>
    <n v="2"/>
    <n v="0"/>
    <n v="62.154400000000003"/>
  </r>
  <r>
    <n v="8803"/>
    <s v="CA-2016-140935"/>
    <x v="338"/>
    <d v="2016-11-12T00:00:00"/>
    <x v="2"/>
    <s v="AB-10015"/>
    <s v="Aaron Bergman"/>
    <x v="0"/>
    <s v="United States"/>
    <x v="268"/>
    <x v="26"/>
    <n v="73120"/>
    <s v="Central"/>
    <s v="FUR-BO-10003966"/>
    <x v="0"/>
    <x v="0"/>
    <s v="Sauder Facets Collection Library, Sky Alder Finish"/>
    <n v="341.96"/>
    <n v="2"/>
    <n v="0"/>
    <n v="54.7136"/>
  </r>
  <r>
    <n v="8804"/>
    <s v="CA-2014-157644"/>
    <x v="520"/>
    <d v="2015-01-01T00:00:00"/>
    <x v="2"/>
    <s v="AH-10030"/>
    <s v="Aaron Hawkins"/>
    <x v="1"/>
    <s v="United States"/>
    <x v="20"/>
    <x v="15"/>
    <n v="10035"/>
    <s v="East"/>
    <s v="TEC-AC-10003614"/>
    <x v="2"/>
    <x v="11"/>
    <s v="Verbatim 25 GB 6x Blu-ray Single Layer Recordable Disc, 10/Pack"/>
    <n v="34.770000000000003"/>
    <n v="3"/>
    <n v="0"/>
    <n v="11.4741"/>
  </r>
  <r>
    <n v="8805"/>
    <s v="CA-2014-157644"/>
    <x v="520"/>
    <d v="2015-01-01T00:00:00"/>
    <x v="2"/>
    <s v="AH-10030"/>
    <s v="Aaron Hawkins"/>
    <x v="1"/>
    <s v="United States"/>
    <x v="20"/>
    <x v="15"/>
    <n v="10035"/>
    <s v="East"/>
    <s v="OFF-LA-10003148"/>
    <x v="1"/>
    <x v="2"/>
    <s v="Avery 51"/>
    <n v="18.899999999999999"/>
    <n v="3"/>
    <n v="0"/>
    <n v="8.6940000000000008"/>
  </r>
  <r>
    <n v="8806"/>
    <s v="US-2017-100398"/>
    <x v="971"/>
    <d v="2017-08-23T00:00:00"/>
    <x v="1"/>
    <s v="DO-13435"/>
    <s v="Denny Ordway"/>
    <x v="0"/>
    <s v="United States"/>
    <x v="288"/>
    <x v="7"/>
    <n v="84106"/>
    <s v="West"/>
    <s v="OFF-BI-10002133"/>
    <x v="1"/>
    <x v="8"/>
    <s v="Wilson Jones Elliptical Ring 3 1/2&quot; Capacity Binders, 800 sheets"/>
    <n v="102.72"/>
    <n v="3"/>
    <n v="0.2"/>
    <n v="37.235999999999997"/>
  </r>
  <r>
    <n v="8807"/>
    <s v="CA-2016-113082"/>
    <x v="126"/>
    <d v="2016-09-16T00:00:00"/>
    <x v="1"/>
    <s v="MC-17590"/>
    <s v="Matt Collister"/>
    <x v="1"/>
    <s v="United States"/>
    <x v="456"/>
    <x v="15"/>
    <n v="13501"/>
    <s v="East"/>
    <s v="FUR-FU-10002813"/>
    <x v="0"/>
    <x v="5"/>
    <s v="DAX Contemporary Wood Frame with Silver Metal Mat, Desktop, 11 x 14 Size"/>
    <n v="40.479999999999997"/>
    <n v="2"/>
    <n v="0"/>
    <n v="14.572800000000001"/>
  </r>
  <r>
    <n v="8808"/>
    <s v="US-2017-110646"/>
    <x v="40"/>
    <d v="2017-10-31T00:00:00"/>
    <x v="1"/>
    <s v="JF-15190"/>
    <s v="Jamie Frazer"/>
    <x v="0"/>
    <s v="United States"/>
    <x v="10"/>
    <x v="9"/>
    <n v="19134"/>
    <s v="East"/>
    <s v="OFF-BI-10004330"/>
    <x v="1"/>
    <x v="8"/>
    <s v="GBC Velobind Prepunched Cover Sets, Regency Series"/>
    <n v="33.281999999999996"/>
    <n v="3"/>
    <n v="0.7"/>
    <n v="-27.734999999999999"/>
  </r>
  <r>
    <n v="8809"/>
    <s v="US-2017-110646"/>
    <x v="40"/>
    <d v="2017-10-31T00:00:00"/>
    <x v="1"/>
    <s v="JF-15190"/>
    <s v="Jamie Frazer"/>
    <x v="0"/>
    <s v="United States"/>
    <x v="10"/>
    <x v="9"/>
    <n v="19134"/>
    <s v="East"/>
    <s v="TEC-PH-10002807"/>
    <x v="2"/>
    <x v="7"/>
    <s v="Motorla HX550 Universal Bluetooth Headset"/>
    <n v="118.65"/>
    <n v="5"/>
    <n v="0.4"/>
    <n v="19.774999999999999"/>
  </r>
  <r>
    <n v="8810"/>
    <s v="US-2017-110646"/>
    <x v="40"/>
    <d v="2017-10-31T00:00:00"/>
    <x v="1"/>
    <s v="JF-15190"/>
    <s v="Jamie Frazer"/>
    <x v="0"/>
    <s v="United States"/>
    <x v="10"/>
    <x v="9"/>
    <n v="19134"/>
    <s v="East"/>
    <s v="OFF-LA-10001404"/>
    <x v="1"/>
    <x v="2"/>
    <s v="Avery 517"/>
    <n v="14.76"/>
    <n v="5"/>
    <n v="0.2"/>
    <n v="4.9814999999999996"/>
  </r>
  <r>
    <n v="8811"/>
    <s v="CA-2017-120614"/>
    <x v="1109"/>
    <d v="2017-06-04T00:00:00"/>
    <x v="1"/>
    <s v="SM-20950"/>
    <s v="Suzanne McNair"/>
    <x v="1"/>
    <s v="United States"/>
    <x v="1"/>
    <x v="1"/>
    <n v="90004"/>
    <s v="West"/>
    <s v="OFF-PA-10004911"/>
    <x v="1"/>
    <x v="10"/>
    <s v="Rediform S.O.S. 1-Up Phone Message Bk, 4-1/4x3-1/16 Bk, 1 Form/Pg, 40 Messages/Bk, 3/Pk"/>
    <n v="37.520000000000003"/>
    <n v="4"/>
    <n v="0"/>
    <n v="18.009599999999999"/>
  </r>
  <r>
    <n v="8812"/>
    <s v="US-2016-140172"/>
    <x v="387"/>
    <d v="2016-03-13T00:00:00"/>
    <x v="1"/>
    <s v="SP-20650"/>
    <s v="Stephanie Phelps"/>
    <x v="1"/>
    <s v="United States"/>
    <x v="25"/>
    <x v="12"/>
    <n v="49201"/>
    <s v="Central"/>
    <s v="OFF-AP-10004233"/>
    <x v="1"/>
    <x v="9"/>
    <s v="Honeywell Enviracaire Portable Air Cleaner for up to 8 x 10 Room"/>
    <n v="207.14400000000001"/>
    <n v="3"/>
    <n v="0.1"/>
    <n v="48.333599999999997"/>
  </r>
  <r>
    <n v="8813"/>
    <s v="US-2016-140172"/>
    <x v="387"/>
    <d v="2016-03-13T00:00:00"/>
    <x v="1"/>
    <s v="SP-20650"/>
    <s v="Stephanie Phelps"/>
    <x v="1"/>
    <s v="United States"/>
    <x v="25"/>
    <x v="12"/>
    <n v="49201"/>
    <s v="Central"/>
    <s v="OFF-AR-10002766"/>
    <x v="1"/>
    <x v="6"/>
    <s v="Prang Drawing Pencil Set"/>
    <n v="13.9"/>
    <n v="5"/>
    <n v="0"/>
    <n v="3.7530000000000001"/>
  </r>
  <r>
    <n v="8814"/>
    <s v="CA-2015-127754"/>
    <x v="353"/>
    <d v="2015-07-31T00:00:00"/>
    <x v="1"/>
    <s v="CK-12760"/>
    <s v="Cyma Kinney"/>
    <x v="1"/>
    <s v="United States"/>
    <x v="220"/>
    <x v="16"/>
    <n v="85301"/>
    <s v="West"/>
    <s v="FUR-CH-10003199"/>
    <x v="0"/>
    <x v="1"/>
    <s v="Office Star - Contemporary Task Swivel Chair"/>
    <n v="266.35199999999998"/>
    <n v="3"/>
    <n v="0.2"/>
    <n v="13.317600000000001"/>
  </r>
  <r>
    <n v="8815"/>
    <s v="CA-2015-144274"/>
    <x v="521"/>
    <d v="2015-11-25T00:00:00"/>
    <x v="0"/>
    <s v="PW-19240"/>
    <s v="Pierre Wener"/>
    <x v="0"/>
    <s v="United States"/>
    <x v="40"/>
    <x v="13"/>
    <n v="19805"/>
    <s v="East"/>
    <s v="TEC-PH-10003012"/>
    <x v="2"/>
    <x v="7"/>
    <s v="Nortel Meridian M3904 Professional Digital phone"/>
    <n v="307.98"/>
    <n v="2"/>
    <n v="0"/>
    <n v="89.3142"/>
  </r>
  <r>
    <n v="8816"/>
    <s v="CA-2015-144274"/>
    <x v="521"/>
    <d v="2015-11-25T00:00:00"/>
    <x v="0"/>
    <s v="PW-19240"/>
    <s v="Pierre Wener"/>
    <x v="0"/>
    <s v="United States"/>
    <x v="40"/>
    <x v="13"/>
    <n v="19805"/>
    <s v="East"/>
    <s v="OFF-PA-10001583"/>
    <x v="1"/>
    <x v="10"/>
    <s v="1/4 Fold Party Design Invitations &amp; White Envelopes, 24 8-1/2&quot; X 11&quot; Cards, 25 Env./Pack"/>
    <n v="44.1"/>
    <n v="6"/>
    <n v="0"/>
    <n v="20.727"/>
  </r>
  <r>
    <n v="8817"/>
    <s v="CA-2015-144274"/>
    <x v="521"/>
    <d v="2015-11-25T00:00:00"/>
    <x v="0"/>
    <s v="PW-19240"/>
    <s v="Pierre Wener"/>
    <x v="0"/>
    <s v="United States"/>
    <x v="40"/>
    <x v="13"/>
    <n v="19805"/>
    <s v="East"/>
    <s v="OFF-AR-10001940"/>
    <x v="1"/>
    <x v="6"/>
    <s v="Sanford Colorific Eraseable Coloring Pencils, 12 Count"/>
    <n v="13.12"/>
    <n v="4"/>
    <n v="0"/>
    <n v="5.6416000000000004"/>
  </r>
  <r>
    <n v="8818"/>
    <s v="CA-2015-144274"/>
    <x v="521"/>
    <d v="2015-11-25T00:00:00"/>
    <x v="0"/>
    <s v="PW-19240"/>
    <s v="Pierre Wener"/>
    <x v="0"/>
    <s v="United States"/>
    <x v="40"/>
    <x v="13"/>
    <n v="19805"/>
    <s v="East"/>
    <s v="OFF-EN-10003286"/>
    <x v="1"/>
    <x v="12"/>
    <s v="Staple envelope"/>
    <n v="16.559999999999999"/>
    <n v="2"/>
    <n v="0"/>
    <n v="7.7831999999999999"/>
  </r>
  <r>
    <n v="8819"/>
    <s v="CA-2015-144274"/>
    <x v="521"/>
    <d v="2015-11-25T00:00:00"/>
    <x v="0"/>
    <s v="PW-19240"/>
    <s v="Pierre Wener"/>
    <x v="0"/>
    <s v="United States"/>
    <x v="40"/>
    <x v="13"/>
    <n v="19805"/>
    <s v="East"/>
    <s v="OFF-PA-10003441"/>
    <x v="1"/>
    <x v="10"/>
    <s v="Xerox 226"/>
    <n v="38.880000000000003"/>
    <n v="6"/>
    <n v="0"/>
    <n v="18.662400000000002"/>
  </r>
  <r>
    <n v="8820"/>
    <s v="CA-2015-142930"/>
    <x v="109"/>
    <d v="2015-12-02T00:00:00"/>
    <x v="1"/>
    <s v="EB-14170"/>
    <s v="Evan Bailliet"/>
    <x v="0"/>
    <s v="United States"/>
    <x v="89"/>
    <x v="5"/>
    <n v="78745"/>
    <s v="Central"/>
    <s v="OFF-PA-10003395"/>
    <x v="1"/>
    <x v="10"/>
    <s v="Xerox 1941"/>
    <n v="335.52"/>
    <n v="4"/>
    <n v="0.2"/>
    <n v="117.432"/>
  </r>
  <r>
    <n v="8821"/>
    <s v="CA-2017-100622"/>
    <x v="132"/>
    <d v="2017-11-07T00:00:00"/>
    <x v="1"/>
    <s v="DK-13090"/>
    <s v="Dave Kipp"/>
    <x v="0"/>
    <s v="United States"/>
    <x v="333"/>
    <x v="2"/>
    <n v="32839"/>
    <s v="South"/>
    <s v="TEC-CO-10003236"/>
    <x v="2"/>
    <x v="16"/>
    <s v="Canon Image Class D660 Copier"/>
    <n v="959.98400000000004"/>
    <n v="2"/>
    <n v="0.2"/>
    <n v="311.9948"/>
  </r>
  <r>
    <n v="8822"/>
    <s v="CA-2017-100622"/>
    <x v="132"/>
    <d v="2017-11-07T00:00:00"/>
    <x v="1"/>
    <s v="DK-13090"/>
    <s v="Dave Kipp"/>
    <x v="0"/>
    <s v="United States"/>
    <x v="333"/>
    <x v="2"/>
    <n v="32839"/>
    <s v="South"/>
    <s v="OFF-BI-10002982"/>
    <x v="1"/>
    <x v="8"/>
    <s v="Avery Self-Adhesive Photo Pockets for Polaroid Photos"/>
    <n v="4.0860000000000003"/>
    <n v="2"/>
    <n v="0.7"/>
    <n v="-2.9964"/>
  </r>
  <r>
    <n v="8823"/>
    <s v="CA-2017-100622"/>
    <x v="132"/>
    <d v="2017-11-07T00:00:00"/>
    <x v="1"/>
    <s v="DK-13090"/>
    <s v="Dave Kipp"/>
    <x v="0"/>
    <s v="United States"/>
    <x v="333"/>
    <x v="2"/>
    <n v="32839"/>
    <s v="South"/>
    <s v="OFF-AR-10004010"/>
    <x v="1"/>
    <x v="6"/>
    <s v="Hunt Boston Vacuum Mount KS Pencil Sharpener"/>
    <n v="55.984000000000002"/>
    <n v="2"/>
    <n v="0.2"/>
    <n v="4.1988000000000003"/>
  </r>
  <r>
    <n v="8824"/>
    <s v="CA-2017-100622"/>
    <x v="132"/>
    <d v="2017-11-07T00:00:00"/>
    <x v="1"/>
    <s v="DK-13090"/>
    <s v="Dave Kipp"/>
    <x v="0"/>
    <s v="United States"/>
    <x v="333"/>
    <x v="2"/>
    <n v="32839"/>
    <s v="South"/>
    <s v="OFF-PA-10002947"/>
    <x v="1"/>
    <x v="10"/>
    <s v="Xerox 1923"/>
    <n v="10.688000000000001"/>
    <n v="2"/>
    <n v="0.2"/>
    <n v="3.7408000000000001"/>
  </r>
  <r>
    <n v="8825"/>
    <s v="CA-2017-117156"/>
    <x v="708"/>
    <d v="2017-03-23T00:00:00"/>
    <x v="0"/>
    <s v="TB-21055"/>
    <s v="Ted Butterfield"/>
    <x v="0"/>
    <s v="United States"/>
    <x v="265"/>
    <x v="9"/>
    <n v="19601"/>
    <s v="East"/>
    <s v="OFF-EN-10003845"/>
    <x v="1"/>
    <x v="12"/>
    <s v="Colored Envelopes"/>
    <n v="8.8559999999999999"/>
    <n v="3"/>
    <n v="0.2"/>
    <n v="2.8782000000000001"/>
  </r>
  <r>
    <n v="8826"/>
    <s v="CA-2015-115399"/>
    <x v="546"/>
    <d v="2015-12-22T00:00:00"/>
    <x v="2"/>
    <s v="AG-10900"/>
    <s v="Arthur Gainer"/>
    <x v="0"/>
    <s v="United States"/>
    <x v="10"/>
    <x v="9"/>
    <n v="19134"/>
    <s v="East"/>
    <s v="OFF-LA-10003190"/>
    <x v="1"/>
    <x v="2"/>
    <s v="Avery 474"/>
    <n v="6.9119999999999999"/>
    <n v="3"/>
    <n v="0.2"/>
    <n v="2.5055999999999998"/>
  </r>
  <r>
    <n v="8827"/>
    <s v="US-2014-157847"/>
    <x v="1063"/>
    <d v="2014-04-06T00:00:00"/>
    <x v="0"/>
    <s v="SC-20020"/>
    <s v="Sam Craven"/>
    <x v="0"/>
    <s v="United States"/>
    <x v="12"/>
    <x v="5"/>
    <n v="77095"/>
    <s v="Central"/>
    <s v="OFF-PA-10002986"/>
    <x v="1"/>
    <x v="10"/>
    <s v="Xerox 1898"/>
    <n v="26.72"/>
    <n v="5"/>
    <n v="0.2"/>
    <n v="9.3520000000000003"/>
  </r>
  <r>
    <n v="8828"/>
    <s v="US-2014-157847"/>
    <x v="1063"/>
    <d v="2014-04-06T00:00:00"/>
    <x v="0"/>
    <s v="SC-20020"/>
    <s v="Sam Craven"/>
    <x v="0"/>
    <s v="United States"/>
    <x v="12"/>
    <x v="5"/>
    <n v="77095"/>
    <s v="Central"/>
    <s v="OFF-PA-10001593"/>
    <x v="1"/>
    <x v="10"/>
    <s v="Xerox 1947"/>
    <n v="33.488"/>
    <n v="7"/>
    <n v="0.2"/>
    <n v="10.465"/>
  </r>
  <r>
    <n v="8829"/>
    <s v="CA-2015-115168"/>
    <x v="1117"/>
    <d v="2015-06-09T00:00:00"/>
    <x v="1"/>
    <s v="BB-11545"/>
    <s v="Brenda Bowman"/>
    <x v="1"/>
    <s v="United States"/>
    <x v="490"/>
    <x v="25"/>
    <n v="63301"/>
    <s v="Central"/>
    <s v="OFF-PA-10000528"/>
    <x v="1"/>
    <x v="10"/>
    <s v="Xerox 1981"/>
    <n v="10.56"/>
    <n v="2"/>
    <n v="0"/>
    <n v="4.7519999999999998"/>
  </r>
  <r>
    <n v="8830"/>
    <s v="CA-2014-109680"/>
    <x v="191"/>
    <d v="2014-10-09T00:00:00"/>
    <x v="2"/>
    <s v="VP-21760"/>
    <s v="Victoria Pisteka"/>
    <x v="1"/>
    <s v="United States"/>
    <x v="245"/>
    <x v="14"/>
    <n v="46203"/>
    <s v="Central"/>
    <s v="OFF-ST-10001932"/>
    <x v="1"/>
    <x v="4"/>
    <s v="Fellowes Staxonsteel Drawer Files"/>
    <n v="386.34"/>
    <n v="2"/>
    <n v="0"/>
    <n v="54.087600000000002"/>
  </r>
  <r>
    <n v="8831"/>
    <s v="CA-2016-167983"/>
    <x v="1036"/>
    <d v="2016-08-24T00:00:00"/>
    <x v="0"/>
    <s v="RP-19270"/>
    <s v="Rachel Payne"/>
    <x v="1"/>
    <s v="United States"/>
    <x v="4"/>
    <x v="4"/>
    <n v="98115"/>
    <s v="West"/>
    <s v="OFF-BI-10003727"/>
    <x v="1"/>
    <x v="8"/>
    <s v="Avery Durable Slant Ring Binders With Label Holder"/>
    <n v="33.44"/>
    <n v="10"/>
    <n v="0.2"/>
    <n v="11.704000000000001"/>
  </r>
  <r>
    <n v="8832"/>
    <s v="CA-2015-145324"/>
    <x v="219"/>
    <d v="2015-11-19T00:00:00"/>
    <x v="1"/>
    <s v="DH-13675"/>
    <s v="Duane Huffman"/>
    <x v="2"/>
    <s v="United States"/>
    <x v="193"/>
    <x v="17"/>
    <n v="22801"/>
    <s v="South"/>
    <s v="FUR-FU-10002759"/>
    <x v="0"/>
    <x v="5"/>
    <s v="12-1/2 Diameter Round Wall Clock"/>
    <n v="39.96"/>
    <n v="2"/>
    <n v="0"/>
    <n v="14.3856"/>
  </r>
  <r>
    <n v="8833"/>
    <s v="CA-2015-153423"/>
    <x v="137"/>
    <d v="2015-06-27T00:00:00"/>
    <x v="1"/>
    <s v="SW-20455"/>
    <s v="Shaun Weien"/>
    <x v="0"/>
    <s v="United States"/>
    <x v="30"/>
    <x v="15"/>
    <n v="14609"/>
    <s v="East"/>
    <s v="OFF-BI-10000545"/>
    <x v="1"/>
    <x v="8"/>
    <s v="GBC Ibimaster 500 Manual ProClick Binding System"/>
    <n v="1217.568"/>
    <n v="2"/>
    <n v="0.2"/>
    <n v="456.58800000000002"/>
  </r>
  <r>
    <n v="8834"/>
    <s v="US-2017-132675"/>
    <x v="241"/>
    <d v="2017-09-28T00:00:00"/>
    <x v="1"/>
    <s v="KF-16285"/>
    <s v="Karen Ferguson"/>
    <x v="2"/>
    <s v="United States"/>
    <x v="406"/>
    <x v="32"/>
    <n v="30328"/>
    <s v="South"/>
    <s v="OFF-ST-10004950"/>
    <x v="1"/>
    <x v="4"/>
    <s v="Tenex Personal Filing Tote With Secure Closure Lid, Black/Frost"/>
    <n v="15.51"/>
    <n v="1"/>
    <n v="0"/>
    <n v="3.8774999999999999"/>
  </r>
  <r>
    <n v="8835"/>
    <s v="US-2017-132675"/>
    <x v="241"/>
    <d v="2017-09-28T00:00:00"/>
    <x v="1"/>
    <s v="KF-16285"/>
    <s v="Karen Ferguson"/>
    <x v="2"/>
    <s v="United States"/>
    <x v="406"/>
    <x v="32"/>
    <n v="30328"/>
    <s v="South"/>
    <s v="TEC-PH-10003171"/>
    <x v="2"/>
    <x v="7"/>
    <s v="Plantronics Encore H101 Dual Earpieces Headset"/>
    <n v="89.9"/>
    <n v="2"/>
    <n v="0"/>
    <n v="25.172000000000001"/>
  </r>
  <r>
    <n v="8836"/>
    <s v="US-2017-132675"/>
    <x v="241"/>
    <d v="2017-09-28T00:00:00"/>
    <x v="1"/>
    <s v="KF-16285"/>
    <s v="Karen Ferguson"/>
    <x v="2"/>
    <s v="United States"/>
    <x v="406"/>
    <x v="32"/>
    <n v="30328"/>
    <s v="South"/>
    <s v="OFF-AR-10000614"/>
    <x v="1"/>
    <x v="6"/>
    <s v="Barrel Sharpener"/>
    <n v="14.28"/>
    <n v="4"/>
    <n v="0"/>
    <n v="3.7128000000000001"/>
  </r>
  <r>
    <n v="8837"/>
    <s v="US-2017-132675"/>
    <x v="241"/>
    <d v="2017-09-28T00:00:00"/>
    <x v="1"/>
    <s v="KF-16285"/>
    <s v="Karen Ferguson"/>
    <x v="2"/>
    <s v="United States"/>
    <x v="406"/>
    <x v="32"/>
    <n v="30328"/>
    <s v="South"/>
    <s v="OFF-AR-10000034"/>
    <x v="1"/>
    <x v="6"/>
    <s v="BIC Brite Liner Grip Highlighters, Assorted, 5/Pack"/>
    <n v="12.72"/>
    <n v="3"/>
    <n v="0"/>
    <n v="4.9607999999999999"/>
  </r>
  <r>
    <n v="8838"/>
    <s v="US-2017-132675"/>
    <x v="241"/>
    <d v="2017-09-28T00:00:00"/>
    <x v="1"/>
    <s v="KF-16285"/>
    <s v="Karen Ferguson"/>
    <x v="2"/>
    <s v="United States"/>
    <x v="406"/>
    <x v="32"/>
    <n v="30328"/>
    <s v="South"/>
    <s v="OFF-LA-10003766"/>
    <x v="1"/>
    <x v="2"/>
    <s v="Self-Adhesive Removable Labels"/>
    <n v="15.75"/>
    <n v="5"/>
    <n v="0"/>
    <n v="7.56"/>
  </r>
  <r>
    <n v="8839"/>
    <s v="CA-2014-153808"/>
    <x v="322"/>
    <d v="2014-04-10T00:00:00"/>
    <x v="0"/>
    <s v="FH-14275"/>
    <s v="Frank Hawley"/>
    <x v="1"/>
    <s v="United States"/>
    <x v="1"/>
    <x v="1"/>
    <n v="90004"/>
    <s v="West"/>
    <s v="OFF-AR-10001725"/>
    <x v="1"/>
    <x v="6"/>
    <s v="Boston Home &amp; Office Model 2000 Electric Pencil Sharpeners"/>
    <n v="70.95"/>
    <n v="3"/>
    <n v="0"/>
    <n v="18.446999999999999"/>
  </r>
  <r>
    <n v="8840"/>
    <s v="CA-2014-153808"/>
    <x v="322"/>
    <d v="2014-04-10T00:00:00"/>
    <x v="0"/>
    <s v="FH-14275"/>
    <s v="Frank Hawley"/>
    <x v="1"/>
    <s v="United States"/>
    <x v="1"/>
    <x v="1"/>
    <n v="90004"/>
    <s v="West"/>
    <s v="OFF-BI-10002794"/>
    <x v="1"/>
    <x v="8"/>
    <s v="Avery Trapezoid Ring Binder, 3&quot; Capacity, Black, 1040 sheets"/>
    <n v="65.567999999999998"/>
    <n v="2"/>
    <n v="0.2"/>
    <n v="23.7684"/>
  </r>
  <r>
    <n v="8841"/>
    <s v="CA-2014-153808"/>
    <x v="322"/>
    <d v="2014-04-10T00:00:00"/>
    <x v="0"/>
    <s v="FH-14275"/>
    <s v="Frank Hawley"/>
    <x v="1"/>
    <s v="United States"/>
    <x v="1"/>
    <x v="1"/>
    <n v="90004"/>
    <s v="West"/>
    <s v="TEC-AC-10004171"/>
    <x v="2"/>
    <x v="11"/>
    <s v="Razer Kraken 7.1 Surround Sound Over Ear USB Gaming Headset"/>
    <n v="299.97000000000003"/>
    <n v="3"/>
    <n v="0"/>
    <n v="131.98679999999999"/>
  </r>
  <r>
    <n v="8842"/>
    <s v="US-2016-112396"/>
    <x v="1205"/>
    <d v="2016-02-13T00:00:00"/>
    <x v="1"/>
    <s v="JR-16210"/>
    <s v="Justin Ritter"/>
    <x v="1"/>
    <s v="United States"/>
    <x v="8"/>
    <x v="1"/>
    <n v="94110"/>
    <s v="West"/>
    <s v="TEC-AC-10003628"/>
    <x v="2"/>
    <x v="11"/>
    <s v="Logitech 910-002974 M325 Wireless Mouse for Web Scrolling"/>
    <n v="89.97"/>
    <n v="3"/>
    <n v="0"/>
    <n v="39.586799999999997"/>
  </r>
  <r>
    <n v="8843"/>
    <s v="US-2016-112396"/>
    <x v="1205"/>
    <d v="2016-02-13T00:00:00"/>
    <x v="1"/>
    <s v="JR-16210"/>
    <s v="Justin Ritter"/>
    <x v="1"/>
    <s v="United States"/>
    <x v="8"/>
    <x v="1"/>
    <n v="94110"/>
    <s v="West"/>
    <s v="TEC-AC-10004761"/>
    <x v="2"/>
    <x v="11"/>
    <s v="Maxell 4.7GB DVD+RW 3/Pack"/>
    <n v="31.86"/>
    <n v="2"/>
    <n v="0"/>
    <n v="11.151"/>
  </r>
  <r>
    <n v="8844"/>
    <s v="CA-2014-141173"/>
    <x v="728"/>
    <d v="2014-11-20T00:00:00"/>
    <x v="0"/>
    <s v="JC-16105"/>
    <s v="Julie Creighton"/>
    <x v="1"/>
    <s v="United States"/>
    <x v="31"/>
    <x v="11"/>
    <n v="55407"/>
    <s v="Central"/>
    <s v="OFF-ST-10000885"/>
    <x v="1"/>
    <x v="4"/>
    <s v="Fellowes Desktop Hanging File Manager"/>
    <n v="67.150000000000006"/>
    <n v="5"/>
    <n v="0"/>
    <n v="16.787500000000001"/>
  </r>
  <r>
    <n v="8845"/>
    <s v="CA-2017-156664"/>
    <x v="404"/>
    <d v="2017-12-23T00:00:00"/>
    <x v="1"/>
    <s v="BP-11290"/>
    <s v="Beth Paige"/>
    <x v="0"/>
    <s v="United States"/>
    <x v="38"/>
    <x v="24"/>
    <n v="43229"/>
    <s v="East"/>
    <s v="OFF-BI-10004209"/>
    <x v="1"/>
    <x v="8"/>
    <s v="Fellowes Twister Kit, Gray/Clear, 3/pkg"/>
    <n v="7.2359999999999998"/>
    <n v="3"/>
    <n v="0.7"/>
    <n v="-6.03"/>
  </r>
  <r>
    <n v="8846"/>
    <s v="CA-2017-156664"/>
    <x v="404"/>
    <d v="2017-12-23T00:00:00"/>
    <x v="1"/>
    <s v="BP-11290"/>
    <s v="Beth Paige"/>
    <x v="0"/>
    <s v="United States"/>
    <x v="38"/>
    <x v="24"/>
    <n v="43229"/>
    <s v="East"/>
    <s v="OFF-FA-10002988"/>
    <x v="1"/>
    <x v="13"/>
    <s v="Ideal Clamps"/>
    <n v="4.8239999999999998"/>
    <n v="3"/>
    <n v="0.2"/>
    <n v="1.7486999999999999"/>
  </r>
  <r>
    <n v="8847"/>
    <s v="CA-2017-156664"/>
    <x v="404"/>
    <d v="2017-12-23T00:00:00"/>
    <x v="1"/>
    <s v="BP-11290"/>
    <s v="Beth Paige"/>
    <x v="0"/>
    <s v="United States"/>
    <x v="38"/>
    <x v="24"/>
    <n v="43229"/>
    <s v="East"/>
    <s v="OFF-PA-10002222"/>
    <x v="1"/>
    <x v="10"/>
    <s v="Xerox Color Copier Paper, 11&quot; x 17&quot;, Ream"/>
    <n v="91.36"/>
    <n v="5"/>
    <n v="0.2"/>
    <n v="29.692"/>
  </r>
  <r>
    <n v="8848"/>
    <s v="CA-2017-156664"/>
    <x v="404"/>
    <d v="2017-12-23T00:00:00"/>
    <x v="1"/>
    <s v="BP-11290"/>
    <s v="Beth Paige"/>
    <x v="0"/>
    <s v="United States"/>
    <x v="38"/>
    <x v="24"/>
    <n v="43229"/>
    <s v="East"/>
    <s v="OFF-AP-10004487"/>
    <x v="1"/>
    <x v="9"/>
    <s v="Kensington 4 Outlet MasterPiece Compact Power Control Center"/>
    <n v="130.11199999999999"/>
    <n v="2"/>
    <n v="0.2"/>
    <n v="13.011200000000001"/>
  </r>
  <r>
    <n v="8849"/>
    <s v="CA-2015-140718"/>
    <x v="740"/>
    <d v="2015-07-04T00:00:00"/>
    <x v="2"/>
    <s v="FA-14230"/>
    <s v="Frank Atkinson"/>
    <x v="1"/>
    <s v="United States"/>
    <x v="253"/>
    <x v="3"/>
    <n v="27604"/>
    <s v="South"/>
    <s v="TEC-PH-10003505"/>
    <x v="2"/>
    <x v="7"/>
    <s v="Geemarc AmpliPOWER60"/>
    <n v="74.239999999999995"/>
    <n v="1"/>
    <n v="0.2"/>
    <n v="8.3520000000000003"/>
  </r>
  <r>
    <n v="8850"/>
    <s v="CA-2015-140718"/>
    <x v="740"/>
    <d v="2015-07-04T00:00:00"/>
    <x v="2"/>
    <s v="FA-14230"/>
    <s v="Frank Atkinson"/>
    <x v="1"/>
    <s v="United States"/>
    <x v="253"/>
    <x v="3"/>
    <n v="27604"/>
    <s v="South"/>
    <s v="FUR-FU-10000076"/>
    <x v="0"/>
    <x v="5"/>
    <s v="24-Hour Round Wall Clock"/>
    <n v="159.84"/>
    <n v="10"/>
    <n v="0.2"/>
    <n v="45.954000000000001"/>
  </r>
  <r>
    <n v="8851"/>
    <s v="CA-2015-140718"/>
    <x v="740"/>
    <d v="2015-07-04T00:00:00"/>
    <x v="2"/>
    <s v="FA-14230"/>
    <s v="Frank Atkinson"/>
    <x v="1"/>
    <s v="United States"/>
    <x v="253"/>
    <x v="3"/>
    <n v="27604"/>
    <s v="South"/>
    <s v="OFF-BI-10004728"/>
    <x v="1"/>
    <x v="8"/>
    <s v="Wilson Jones Turn Tabs Binder Tool for Ring Binders"/>
    <n v="2.8919999999999999"/>
    <n v="2"/>
    <n v="0.7"/>
    <n v="-2.3136000000000001"/>
  </r>
  <r>
    <n v="8852"/>
    <s v="CA-2015-140718"/>
    <x v="740"/>
    <d v="2015-07-04T00:00:00"/>
    <x v="2"/>
    <s v="FA-14230"/>
    <s v="Frank Atkinson"/>
    <x v="1"/>
    <s v="United States"/>
    <x v="253"/>
    <x v="3"/>
    <n v="27604"/>
    <s v="South"/>
    <s v="OFF-PA-10002250"/>
    <x v="1"/>
    <x v="10"/>
    <s v="Things To Do Today Pad"/>
    <n v="9.3919999999999995"/>
    <n v="2"/>
    <n v="0.2"/>
    <n v="3.2871999999999999"/>
  </r>
  <r>
    <n v="8853"/>
    <s v="CA-2014-119977"/>
    <x v="1169"/>
    <d v="2014-10-13T00:00:00"/>
    <x v="0"/>
    <s v="DN-13690"/>
    <s v="Duane Noonan"/>
    <x v="0"/>
    <s v="United States"/>
    <x v="20"/>
    <x v="15"/>
    <n v="10011"/>
    <s v="East"/>
    <s v="OFF-PA-10003823"/>
    <x v="1"/>
    <x v="10"/>
    <s v="Xerox 197"/>
    <n v="123.92"/>
    <n v="4"/>
    <n v="0"/>
    <n v="55.764000000000003"/>
  </r>
  <r>
    <n v="8854"/>
    <s v="US-2015-115343"/>
    <x v="357"/>
    <d v="2015-09-25T00:00:00"/>
    <x v="2"/>
    <s v="FO-14305"/>
    <s v="Frank Olsen"/>
    <x v="0"/>
    <s v="United States"/>
    <x v="10"/>
    <x v="9"/>
    <n v="19143"/>
    <s v="East"/>
    <s v="OFF-SU-10000898"/>
    <x v="1"/>
    <x v="14"/>
    <s v="Acme Hot Forged Carbon Steel Scissors with Nickel-Plated Handles, 3 7/8&quot; Cut, 8&quot;L"/>
    <n v="55.6"/>
    <n v="5"/>
    <n v="0.2"/>
    <n v="6.2549999999999999"/>
  </r>
  <r>
    <n v="8855"/>
    <s v="US-2015-115343"/>
    <x v="357"/>
    <d v="2015-09-25T00:00:00"/>
    <x v="2"/>
    <s v="FO-14305"/>
    <s v="Frank Olsen"/>
    <x v="0"/>
    <s v="United States"/>
    <x v="10"/>
    <x v="9"/>
    <n v="19143"/>
    <s v="East"/>
    <s v="TEC-AC-10003832"/>
    <x v="2"/>
    <x v="11"/>
    <s v="Logitech P710e Mobile Speakerphone"/>
    <n v="617.976"/>
    <n v="3"/>
    <n v="0.2"/>
    <n v="-7.7247000000000003"/>
  </r>
  <r>
    <n v="8856"/>
    <s v="CA-2017-163671"/>
    <x v="165"/>
    <d v="2017-12-30T00:00:00"/>
    <x v="1"/>
    <s v="DP-13105"/>
    <s v="Dave Poirier"/>
    <x v="1"/>
    <s v="United States"/>
    <x v="347"/>
    <x v="45"/>
    <n v="83642"/>
    <s v="West"/>
    <s v="OFF-BI-10001679"/>
    <x v="1"/>
    <x v="8"/>
    <s v="GBC Instant Index System for Binding Systems"/>
    <n v="21.312000000000001"/>
    <n v="3"/>
    <n v="0.2"/>
    <n v="7.992"/>
  </r>
  <r>
    <n v="8857"/>
    <s v="CA-2017-135909"/>
    <x v="119"/>
    <d v="2017-10-20T00:00:00"/>
    <x v="1"/>
    <s v="JW-15220"/>
    <s v="Jane Waco"/>
    <x v="1"/>
    <s v="United States"/>
    <x v="301"/>
    <x v="1"/>
    <n v="95823"/>
    <s v="West"/>
    <s v="TEC-AC-10002335"/>
    <x v="2"/>
    <x v="11"/>
    <s v="Logitech Media Keyboard K200"/>
    <n v="209.94"/>
    <n v="6"/>
    <n v="0"/>
    <n v="39.888599999999997"/>
  </r>
  <r>
    <n v="8858"/>
    <s v="CA-2017-135909"/>
    <x v="119"/>
    <d v="2017-10-20T00:00:00"/>
    <x v="1"/>
    <s v="JW-15220"/>
    <s v="Jane Waco"/>
    <x v="1"/>
    <s v="United States"/>
    <x v="301"/>
    <x v="1"/>
    <n v="95823"/>
    <s v="West"/>
    <s v="TEC-PH-10003187"/>
    <x v="2"/>
    <x v="7"/>
    <s v="Anker Astro Mini 3000mAh Ultra-Compact Portable Charger"/>
    <n v="31.984000000000002"/>
    <n v="2"/>
    <n v="0.2"/>
    <n v="-7.9960000000000004"/>
  </r>
  <r>
    <n v="8859"/>
    <s v="CA-2017-135909"/>
    <x v="119"/>
    <d v="2017-10-20T00:00:00"/>
    <x v="1"/>
    <s v="JW-15220"/>
    <s v="Jane Waco"/>
    <x v="1"/>
    <s v="United States"/>
    <x v="301"/>
    <x v="1"/>
    <n v="95823"/>
    <s v="West"/>
    <s v="OFF-BI-10003527"/>
    <x v="1"/>
    <x v="8"/>
    <s v="Fellowes PB500 Electric Punch Plastic Comb Binding Machine with Manual Bind"/>
    <n v="5083.96"/>
    <n v="5"/>
    <n v="0.2"/>
    <n v="1906.4849999999999"/>
  </r>
  <r>
    <n v="8860"/>
    <s v="US-2017-114356"/>
    <x v="648"/>
    <d v="2017-08-26T00:00:00"/>
    <x v="1"/>
    <s v="TT-21460"/>
    <s v="Tonja Turnell"/>
    <x v="2"/>
    <s v="United States"/>
    <x v="35"/>
    <x v="3"/>
    <n v="28205"/>
    <s v="South"/>
    <s v="TEC-PH-10003171"/>
    <x v="2"/>
    <x v="7"/>
    <s v="Plantronics Encore H101 Dual Earpieces Headset"/>
    <n v="35.96"/>
    <n v="1"/>
    <n v="0.2"/>
    <n v="3.5960000000000001"/>
  </r>
  <r>
    <n v="8861"/>
    <s v="CA-2015-125934"/>
    <x v="861"/>
    <d v="2015-09-18T00:00:00"/>
    <x v="1"/>
    <s v="SN-20560"/>
    <s v="Skye Norling"/>
    <x v="2"/>
    <s v="United States"/>
    <x v="267"/>
    <x v="30"/>
    <n v="7501"/>
    <s v="East"/>
    <s v="OFF-LA-10000414"/>
    <x v="1"/>
    <x v="2"/>
    <s v="Avery 503"/>
    <n v="31.05"/>
    <n v="3"/>
    <n v="0"/>
    <n v="14.904"/>
  </r>
  <r>
    <n v="8862"/>
    <s v="CA-2015-125934"/>
    <x v="861"/>
    <d v="2015-09-18T00:00:00"/>
    <x v="1"/>
    <s v="SN-20560"/>
    <s v="Skye Norling"/>
    <x v="2"/>
    <s v="United States"/>
    <x v="267"/>
    <x v="30"/>
    <n v="7501"/>
    <s v="East"/>
    <s v="FUR-FU-10002107"/>
    <x v="0"/>
    <x v="5"/>
    <s v="Eldon Pizzaz Desk Accessories"/>
    <n v="8.92"/>
    <n v="4"/>
    <n v="0"/>
    <n v="3.9247999999999998"/>
  </r>
  <r>
    <n v="8863"/>
    <s v="CA-2015-125934"/>
    <x v="861"/>
    <d v="2015-09-18T00:00:00"/>
    <x v="1"/>
    <s v="SN-20560"/>
    <s v="Skye Norling"/>
    <x v="2"/>
    <s v="United States"/>
    <x v="267"/>
    <x v="30"/>
    <n v="7501"/>
    <s v="East"/>
    <s v="OFF-BI-10004593"/>
    <x v="1"/>
    <x v="8"/>
    <s v="Ibico Laser Imprintable Binding System Covers"/>
    <n v="209.6"/>
    <n v="4"/>
    <n v="0"/>
    <n v="96.415999999999997"/>
  </r>
  <r>
    <n v="8864"/>
    <s v="CA-2015-125934"/>
    <x v="861"/>
    <d v="2015-09-18T00:00:00"/>
    <x v="1"/>
    <s v="SN-20560"/>
    <s v="Skye Norling"/>
    <x v="2"/>
    <s v="United States"/>
    <x v="267"/>
    <x v="30"/>
    <n v="7501"/>
    <s v="East"/>
    <s v="OFF-AP-10003860"/>
    <x v="1"/>
    <x v="9"/>
    <s v="Fellowes Advanced 8 Outlet Surge Suppressor with Phone/Fax Protection"/>
    <n v="111.04"/>
    <n v="4"/>
    <n v="0"/>
    <n v="29.980799999999999"/>
  </r>
  <r>
    <n v="8865"/>
    <s v="CA-2015-125934"/>
    <x v="861"/>
    <d v="2015-09-18T00:00:00"/>
    <x v="1"/>
    <s v="SN-20560"/>
    <s v="Skye Norling"/>
    <x v="2"/>
    <s v="United States"/>
    <x v="267"/>
    <x v="30"/>
    <n v="7501"/>
    <s v="East"/>
    <s v="OFF-PA-10000556"/>
    <x v="1"/>
    <x v="10"/>
    <s v="Xerox 208"/>
    <n v="38.880000000000003"/>
    <n v="6"/>
    <n v="0"/>
    <n v="18.662400000000002"/>
  </r>
  <r>
    <n v="8866"/>
    <s v="CA-2015-158148"/>
    <x v="139"/>
    <d v="2015-12-26T00:00:00"/>
    <x v="1"/>
    <s v="JM-15865"/>
    <s v="John Murray"/>
    <x v="0"/>
    <s v="United States"/>
    <x v="81"/>
    <x v="17"/>
    <n v="22204"/>
    <s v="South"/>
    <s v="OFF-AP-10003281"/>
    <x v="1"/>
    <x v="9"/>
    <s v="Acco 6 Outlet Guardian Standard Surge Suppressor"/>
    <n v="36.270000000000003"/>
    <n v="3"/>
    <n v="0"/>
    <n v="10.881"/>
  </r>
  <r>
    <n v="8867"/>
    <s v="CA-2014-120411"/>
    <x v="59"/>
    <d v="2014-09-23T00:00:00"/>
    <x v="2"/>
    <s v="SB-20185"/>
    <s v="Sarah Brown"/>
    <x v="0"/>
    <s v="United States"/>
    <x v="22"/>
    <x v="10"/>
    <n v="60653"/>
    <s v="Central"/>
    <s v="FUR-BO-10004218"/>
    <x v="0"/>
    <x v="0"/>
    <s v="Bush Heritage Pine Collection 5-Shelf Bookcase, Albany Pine Finish, *Special Order"/>
    <n v="493.43"/>
    <n v="5"/>
    <n v="0.3"/>
    <n v="-70.489999999999995"/>
  </r>
  <r>
    <n v="8868"/>
    <s v="CA-2014-120411"/>
    <x v="59"/>
    <d v="2014-09-23T00:00:00"/>
    <x v="2"/>
    <s v="SB-20185"/>
    <s v="Sarah Brown"/>
    <x v="0"/>
    <s v="United States"/>
    <x v="22"/>
    <x v="10"/>
    <n v="60653"/>
    <s v="Central"/>
    <s v="TEC-PH-10002185"/>
    <x v="2"/>
    <x v="7"/>
    <s v="QVS USB Car Charger 2-Port 2.1Amp for iPod/iPhone/iPad/iPad 2/iPad 3"/>
    <n v="11.12"/>
    <n v="2"/>
    <n v="0.2"/>
    <n v="3.4750000000000001"/>
  </r>
  <r>
    <n v="8869"/>
    <s v="CA-2016-158260"/>
    <x v="254"/>
    <d v="2016-11-08T00:00:00"/>
    <x v="1"/>
    <s v="CC-12475"/>
    <s v="Cindy Chapman"/>
    <x v="0"/>
    <s v="United States"/>
    <x v="70"/>
    <x v="1"/>
    <n v="92037"/>
    <s v="West"/>
    <s v="TEC-MA-10003176"/>
    <x v="2"/>
    <x v="15"/>
    <s v="Okidata B400 Printer"/>
    <n v="686.4"/>
    <n v="2"/>
    <n v="0.2"/>
    <n v="77.22"/>
  </r>
  <r>
    <n v="8870"/>
    <s v="CA-2017-101805"/>
    <x v="96"/>
    <d v="2017-12-06T00:00:00"/>
    <x v="1"/>
    <s v="SH-19975"/>
    <s v="Sally Hughsby"/>
    <x v="1"/>
    <s v="United States"/>
    <x v="4"/>
    <x v="4"/>
    <n v="98105"/>
    <s v="West"/>
    <s v="OFF-BI-10002003"/>
    <x v="1"/>
    <x v="8"/>
    <s v="Ibico Presentation Index for Binding Systems"/>
    <n v="15.92"/>
    <n v="5"/>
    <n v="0.2"/>
    <n v="5.3730000000000002"/>
  </r>
  <r>
    <n v="8871"/>
    <s v="CA-2017-101805"/>
    <x v="96"/>
    <d v="2017-12-06T00:00:00"/>
    <x v="1"/>
    <s v="SH-19975"/>
    <s v="Sally Hughsby"/>
    <x v="1"/>
    <s v="United States"/>
    <x v="4"/>
    <x v="4"/>
    <n v="98105"/>
    <s v="West"/>
    <s v="FUR-FU-10000023"/>
    <x v="0"/>
    <x v="5"/>
    <s v="Eldon Wave Desk Accessories"/>
    <n v="70.680000000000007"/>
    <n v="12"/>
    <n v="0"/>
    <n v="31.0992"/>
  </r>
  <r>
    <n v="8872"/>
    <s v="CA-2017-101805"/>
    <x v="96"/>
    <d v="2017-12-06T00:00:00"/>
    <x v="1"/>
    <s v="SH-19975"/>
    <s v="Sally Hughsby"/>
    <x v="1"/>
    <s v="United States"/>
    <x v="4"/>
    <x v="4"/>
    <n v="98105"/>
    <s v="West"/>
    <s v="OFF-ST-10002756"/>
    <x v="1"/>
    <x v="4"/>
    <s v="Tennsco Stur-D-Stor Boltless Shelving, 5 Shelves, 24&quot; Deep, Sand"/>
    <n v="541.24"/>
    <n v="4"/>
    <n v="0"/>
    <n v="5.4123999999999999"/>
  </r>
  <r>
    <n v="8873"/>
    <s v="US-2014-105137"/>
    <x v="982"/>
    <d v="2014-10-10T00:00:00"/>
    <x v="3"/>
    <s v="RB-19435"/>
    <s v="Richard Bierner"/>
    <x v="0"/>
    <s v="United States"/>
    <x v="38"/>
    <x v="24"/>
    <n v="43229"/>
    <s v="East"/>
    <s v="TEC-MA-10002694"/>
    <x v="2"/>
    <x v="15"/>
    <s v="Hewlett-Packard Deskjet F4180 All-in-One Color Ink-jet - Printer / copier / scanner"/>
    <n v="101.994"/>
    <n v="2"/>
    <n v="0.7"/>
    <n v="-71.395799999999994"/>
  </r>
  <r>
    <n v="8874"/>
    <s v="US-2014-105137"/>
    <x v="982"/>
    <d v="2014-10-10T00:00:00"/>
    <x v="3"/>
    <s v="RB-19435"/>
    <s v="Richard Bierner"/>
    <x v="0"/>
    <s v="United States"/>
    <x v="38"/>
    <x v="24"/>
    <n v="43229"/>
    <s v="East"/>
    <s v="OFF-BI-10002429"/>
    <x v="1"/>
    <x v="8"/>
    <s v="Premier Elliptical Ring Binder, Black"/>
    <n v="18.263999999999999"/>
    <n v="2"/>
    <n v="0.7"/>
    <n v="-13.393599999999999"/>
  </r>
  <r>
    <n v="8875"/>
    <s v="CA-2017-142489"/>
    <x v="237"/>
    <d v="2017-11-16T00:00:00"/>
    <x v="0"/>
    <s v="TC-21295"/>
    <s v="Toby Carlisle"/>
    <x v="0"/>
    <s v="United States"/>
    <x v="12"/>
    <x v="5"/>
    <n v="77095"/>
    <s v="Central"/>
    <s v="OFF-BI-10003684"/>
    <x v="1"/>
    <x v="8"/>
    <s v="Wilson Jones Legal Size Ring Binders"/>
    <n v="21.99"/>
    <n v="5"/>
    <n v="0.8"/>
    <n v="-32.984999999999999"/>
  </r>
  <r>
    <n v="8876"/>
    <s v="US-2016-141264"/>
    <x v="572"/>
    <d v="2016-08-19T00:00:00"/>
    <x v="1"/>
    <s v="CT-11995"/>
    <s v="Carol Triggs"/>
    <x v="0"/>
    <s v="United States"/>
    <x v="218"/>
    <x v="5"/>
    <n v="75061"/>
    <s v="Central"/>
    <s v="OFF-SU-10003505"/>
    <x v="1"/>
    <x v="14"/>
    <s v="Premier Electric Letter Opener"/>
    <n v="185.376"/>
    <n v="2"/>
    <n v="0.2"/>
    <n v="-34.758000000000003"/>
  </r>
  <r>
    <n v="8877"/>
    <s v="US-2016-141264"/>
    <x v="572"/>
    <d v="2016-08-19T00:00:00"/>
    <x v="1"/>
    <s v="CT-11995"/>
    <s v="Carol Triggs"/>
    <x v="0"/>
    <s v="United States"/>
    <x v="218"/>
    <x v="5"/>
    <n v="75061"/>
    <s v="Central"/>
    <s v="OFF-AP-10002534"/>
    <x v="1"/>
    <x v="9"/>
    <s v="3.6 Cubic Foot Counter Height Office Refrigerator"/>
    <n v="58.923999999999999"/>
    <n v="1"/>
    <n v="0.8"/>
    <n v="-153.20240000000001"/>
  </r>
  <r>
    <n v="8878"/>
    <s v="CA-2017-126928"/>
    <x v="697"/>
    <d v="2017-09-23T00:00:00"/>
    <x v="1"/>
    <s v="GZ-14470"/>
    <s v="Gary Zandusky"/>
    <x v="0"/>
    <s v="United States"/>
    <x v="73"/>
    <x v="30"/>
    <n v="7960"/>
    <s v="East"/>
    <s v="TEC-MA-10004626"/>
    <x v="2"/>
    <x v="15"/>
    <s v="Lexmark 20R1285 X6650 Wireless All-in-One Printer"/>
    <n v="480"/>
    <n v="4"/>
    <n v="0"/>
    <n v="225.6"/>
  </r>
  <r>
    <n v="8879"/>
    <s v="CA-2017-126928"/>
    <x v="697"/>
    <d v="2017-09-23T00:00:00"/>
    <x v="1"/>
    <s v="GZ-14470"/>
    <s v="Gary Zandusky"/>
    <x v="0"/>
    <s v="United States"/>
    <x v="73"/>
    <x v="30"/>
    <n v="7960"/>
    <s v="East"/>
    <s v="OFF-ST-10000615"/>
    <x v="1"/>
    <x v="4"/>
    <s v="SimpliFile Personal File, Black Granite, 15w x 6-15/16d x 11-1/4h"/>
    <n v="34.049999999999997"/>
    <n v="3"/>
    <n v="0"/>
    <n v="9.5340000000000007"/>
  </r>
  <r>
    <n v="8880"/>
    <s v="US-2015-107944"/>
    <x v="391"/>
    <d v="2015-03-25T00:00:00"/>
    <x v="2"/>
    <s v="AM-10360"/>
    <s v="Alice McCarthy"/>
    <x v="1"/>
    <s v="United States"/>
    <x v="1"/>
    <x v="1"/>
    <n v="90008"/>
    <s v="West"/>
    <s v="OFF-PA-10000659"/>
    <x v="1"/>
    <x v="10"/>
    <s v="TOPS Carbonless Receipt Book, Four 2-3/4 x 7-1/4 Money Receipts per Page"/>
    <n v="192.72"/>
    <n v="11"/>
    <n v="0"/>
    <n v="92.505600000000001"/>
  </r>
  <r>
    <n v="8881"/>
    <s v="US-2015-107944"/>
    <x v="391"/>
    <d v="2015-03-25T00:00:00"/>
    <x v="2"/>
    <s v="AM-10360"/>
    <s v="Alice McCarthy"/>
    <x v="1"/>
    <s v="United States"/>
    <x v="1"/>
    <x v="1"/>
    <n v="90008"/>
    <s v="West"/>
    <s v="TEC-AC-10000736"/>
    <x v="2"/>
    <x v="11"/>
    <s v="Logitech G600 MMO Gaming Mouse"/>
    <n v="239.97"/>
    <n v="3"/>
    <n v="0"/>
    <n v="86.389200000000002"/>
  </r>
  <r>
    <n v="8882"/>
    <s v="CA-2016-135594"/>
    <x v="1186"/>
    <d v="2016-07-03T00:00:00"/>
    <x v="0"/>
    <s v="AH-10120"/>
    <s v="Adrian Hane"/>
    <x v="2"/>
    <s v="United States"/>
    <x v="34"/>
    <x v="10"/>
    <n v="60505"/>
    <s v="Central"/>
    <s v="TEC-AC-10003038"/>
    <x v="2"/>
    <x v="11"/>
    <s v="Kingston Digital DataTraveler 16GB USB 2.0"/>
    <n v="50.12"/>
    <n v="7"/>
    <n v="0.2"/>
    <n v="-0.62649999999999995"/>
  </r>
  <r>
    <n v="8883"/>
    <s v="US-2017-115252"/>
    <x v="179"/>
    <d v="2017-10-25T00:00:00"/>
    <x v="1"/>
    <s v="MY-18295"/>
    <s v="Muhammed Yedwab"/>
    <x v="1"/>
    <s v="United States"/>
    <x v="28"/>
    <x v="3"/>
    <n v="27707"/>
    <s v="South"/>
    <s v="TEC-PH-10004071"/>
    <x v="2"/>
    <x v="7"/>
    <s v="PayAnywhere Card Reader"/>
    <n v="15.984"/>
    <n v="2"/>
    <n v="0.2"/>
    <n v="1.3986000000000001"/>
  </r>
  <r>
    <n v="8884"/>
    <s v="US-2017-115252"/>
    <x v="179"/>
    <d v="2017-10-25T00:00:00"/>
    <x v="1"/>
    <s v="MY-18295"/>
    <s v="Muhammed Yedwab"/>
    <x v="1"/>
    <s v="United States"/>
    <x v="28"/>
    <x v="3"/>
    <n v="27707"/>
    <s v="South"/>
    <s v="OFF-PA-10001667"/>
    <x v="1"/>
    <x v="10"/>
    <s v="Great White Multi-Use Recycled Paper (20Lb. and 84 Bright)"/>
    <n v="14.352"/>
    <n v="3"/>
    <n v="0.2"/>
    <n v="4.4850000000000003"/>
  </r>
  <r>
    <n v="8885"/>
    <s v="CA-2014-107398"/>
    <x v="55"/>
    <d v="2014-08-30T00:00:00"/>
    <x v="1"/>
    <s v="BS-11590"/>
    <s v="Brendan Sweed"/>
    <x v="1"/>
    <s v="United States"/>
    <x v="38"/>
    <x v="24"/>
    <n v="43229"/>
    <s v="East"/>
    <s v="OFF-BI-10001982"/>
    <x v="1"/>
    <x v="8"/>
    <s v="Wilson Jones Custom Binder Spines &amp; Labels"/>
    <n v="6.5279999999999996"/>
    <n v="4"/>
    <n v="0.7"/>
    <n v="-4.5696000000000003"/>
  </r>
  <r>
    <n v="8886"/>
    <s v="CA-2014-107398"/>
    <x v="55"/>
    <d v="2014-08-30T00:00:00"/>
    <x v="1"/>
    <s v="BS-11590"/>
    <s v="Brendan Sweed"/>
    <x v="1"/>
    <s v="United States"/>
    <x v="38"/>
    <x v="24"/>
    <n v="43229"/>
    <s v="East"/>
    <s v="OFF-BI-10004141"/>
    <x v="1"/>
    <x v="8"/>
    <s v="Insertable Tab Indexes For Data Binders"/>
    <n v="2.8620000000000001"/>
    <n v="3"/>
    <n v="0.7"/>
    <n v="-2.2896000000000001"/>
  </r>
  <r>
    <n v="8887"/>
    <s v="CA-2014-107398"/>
    <x v="55"/>
    <d v="2014-08-30T00:00:00"/>
    <x v="1"/>
    <s v="BS-11590"/>
    <s v="Brendan Sweed"/>
    <x v="1"/>
    <s v="United States"/>
    <x v="38"/>
    <x v="24"/>
    <n v="43229"/>
    <s v="East"/>
    <s v="OFF-BI-10002103"/>
    <x v="1"/>
    <x v="8"/>
    <s v="Cardinal Slant-D Ring Binder, Heavy Gauge Vinyl"/>
    <n v="20.856000000000002"/>
    <n v="8"/>
    <n v="0.7"/>
    <n v="-16.684799999999999"/>
  </r>
  <r>
    <n v="8888"/>
    <s v="CA-2014-169642"/>
    <x v="923"/>
    <d v="2014-07-30T00:00:00"/>
    <x v="0"/>
    <s v="BB-10990"/>
    <s v="Barry Blumstein"/>
    <x v="1"/>
    <s v="United States"/>
    <x v="1"/>
    <x v="1"/>
    <n v="90036"/>
    <s v="West"/>
    <s v="OFF-ST-10002574"/>
    <x v="1"/>
    <x v="4"/>
    <s v="SAFCO Commercial Wire Shelving, Black"/>
    <n v="276.27999999999997"/>
    <n v="2"/>
    <n v="0"/>
    <n v="0"/>
  </r>
  <r>
    <n v="8889"/>
    <s v="CA-2017-103968"/>
    <x v="96"/>
    <d v="2017-12-07T00:00:00"/>
    <x v="1"/>
    <s v="ML-17755"/>
    <s v="Max Ludwig"/>
    <x v="2"/>
    <s v="United States"/>
    <x v="280"/>
    <x v="1"/>
    <n v="95207"/>
    <s v="West"/>
    <s v="FUR-FU-10003394"/>
    <x v="0"/>
    <x v="5"/>
    <s v="Tenex &quot;The Solids&quot; Textured Chair Mats"/>
    <n v="629.64"/>
    <n v="9"/>
    <n v="0"/>
    <n v="107.03879999999999"/>
  </r>
  <r>
    <n v="8890"/>
    <s v="CA-2016-147256"/>
    <x v="508"/>
    <d v="2016-10-21T00:00:00"/>
    <x v="0"/>
    <s v="FC-14245"/>
    <s v="Frank Carlisle"/>
    <x v="2"/>
    <s v="United States"/>
    <x v="29"/>
    <x v="25"/>
    <n v="65203"/>
    <s v="Central"/>
    <s v="TEC-PH-10003072"/>
    <x v="2"/>
    <x v="7"/>
    <s v="Panasonic KX-TG9541B DECT 6.0 Digital 2-Line Expandable Cordless Phone With Digital Answering System"/>
    <n v="449.97"/>
    <n v="3"/>
    <n v="0"/>
    <n v="220.4853"/>
  </r>
  <r>
    <n v="8891"/>
    <s v="CA-2016-147256"/>
    <x v="508"/>
    <d v="2016-10-21T00:00:00"/>
    <x v="0"/>
    <s v="FC-14245"/>
    <s v="Frank Carlisle"/>
    <x v="2"/>
    <s v="United States"/>
    <x v="29"/>
    <x v="25"/>
    <n v="65203"/>
    <s v="Central"/>
    <s v="OFF-AP-10003057"/>
    <x v="1"/>
    <x v="9"/>
    <s v="Honeywell Enviracaire Portable HEPA Air Cleaner for 16' x 20' Room"/>
    <n v="1927.59"/>
    <n v="7"/>
    <n v="0"/>
    <n v="751.76009999999997"/>
  </r>
  <r>
    <n v="8892"/>
    <s v="CA-2016-162159"/>
    <x v="1142"/>
    <d v="2016-09-18T00:00:00"/>
    <x v="2"/>
    <s v="CR-12625"/>
    <s v="Corey Roper"/>
    <x v="2"/>
    <s v="United States"/>
    <x v="38"/>
    <x v="32"/>
    <n v="31907"/>
    <s v="South"/>
    <s v="FUR-CH-10001146"/>
    <x v="0"/>
    <x v="1"/>
    <s v="Global Value Mid-Back Manager's Chair, Gray"/>
    <n v="121.78"/>
    <n v="2"/>
    <n v="0"/>
    <n v="30.445"/>
  </r>
  <r>
    <n v="8893"/>
    <s v="CA-2015-111038"/>
    <x v="494"/>
    <d v="2015-12-06T00:00:00"/>
    <x v="1"/>
    <s v="LC-16960"/>
    <s v="Lindsay Castell"/>
    <x v="2"/>
    <s v="United States"/>
    <x v="70"/>
    <x v="1"/>
    <n v="92037"/>
    <s v="West"/>
    <s v="FUR-CH-10003973"/>
    <x v="0"/>
    <x v="1"/>
    <s v="GuestStacker Chair with Chrome Finish Legs"/>
    <n v="2676.672"/>
    <n v="9"/>
    <n v="0.2"/>
    <n v="267.66719999999998"/>
  </r>
  <r>
    <n v="8894"/>
    <s v="CA-2014-124723"/>
    <x v="79"/>
    <d v="2014-08-12T00:00:00"/>
    <x v="1"/>
    <s v="GZ-14470"/>
    <s v="Gary Zandusky"/>
    <x v="0"/>
    <s v="United States"/>
    <x v="480"/>
    <x v="5"/>
    <n v="77590"/>
    <s v="Central"/>
    <s v="FUR-TA-10001307"/>
    <x v="0"/>
    <x v="3"/>
    <s v="SAFCO PlanMaster Heigh-Adjustable Drafting Table Base, 43w x 30d x 30-37h, Black"/>
    <n v="489.23"/>
    <n v="2"/>
    <n v="0.3"/>
    <n v="41.933999999999997"/>
  </r>
  <r>
    <n v="8895"/>
    <s v="CA-2016-167241"/>
    <x v="243"/>
    <d v="2016-08-22T00:00:00"/>
    <x v="1"/>
    <s v="BD-11320"/>
    <s v="Bill Donatelli"/>
    <x v="0"/>
    <s v="United States"/>
    <x v="1"/>
    <x v="1"/>
    <n v="90004"/>
    <s v="West"/>
    <s v="FUR-FU-10004071"/>
    <x v="0"/>
    <x v="5"/>
    <s v="Luxo Professional Magnifying Clamp-On Fluorescent Lamps"/>
    <n v="312.02999999999997"/>
    <n v="3"/>
    <n v="0"/>
    <n v="43.684199999999997"/>
  </r>
  <r>
    <n v="8896"/>
    <s v="CA-2016-167241"/>
    <x v="243"/>
    <d v="2016-08-22T00:00:00"/>
    <x v="1"/>
    <s v="BD-11320"/>
    <s v="Bill Donatelli"/>
    <x v="0"/>
    <s v="United States"/>
    <x v="1"/>
    <x v="1"/>
    <n v="90004"/>
    <s v="West"/>
    <s v="OFF-ST-10001505"/>
    <x v="1"/>
    <x v="4"/>
    <s v="Perma STOR-ALL Hanging File Box, 13 1/8&quot;W x 12 1/4&quot;D x 10 1/2&quot;H"/>
    <n v="17.940000000000001"/>
    <n v="3"/>
    <n v="0"/>
    <n v="3.0497999999999998"/>
  </r>
  <r>
    <n v="8897"/>
    <s v="CA-2016-167241"/>
    <x v="243"/>
    <d v="2016-08-22T00:00:00"/>
    <x v="1"/>
    <s v="BD-11320"/>
    <s v="Bill Donatelli"/>
    <x v="0"/>
    <s v="United States"/>
    <x v="1"/>
    <x v="1"/>
    <n v="90004"/>
    <s v="West"/>
    <s v="TEC-PH-10004614"/>
    <x v="2"/>
    <x v="7"/>
    <s v="AT&amp;T 841000 Phone"/>
    <n v="165.6"/>
    <n v="3"/>
    <n v="0.2"/>
    <n v="10.35"/>
  </r>
  <r>
    <n v="8898"/>
    <s v="CA-2016-167241"/>
    <x v="243"/>
    <d v="2016-08-22T00:00:00"/>
    <x v="1"/>
    <s v="BD-11320"/>
    <s v="Bill Donatelli"/>
    <x v="0"/>
    <s v="United States"/>
    <x v="1"/>
    <x v="1"/>
    <n v="90004"/>
    <s v="West"/>
    <s v="OFF-PA-10004911"/>
    <x v="1"/>
    <x v="10"/>
    <s v="Rediform S.O.S. 1-Up Phone Message Bk, 4-1/4x3-1/16 Bk, 1 Form/Pg, 40 Messages/Bk, 3/Pk"/>
    <n v="37.520000000000003"/>
    <n v="4"/>
    <n v="0"/>
    <n v="18.009599999999999"/>
  </r>
  <r>
    <n v="8899"/>
    <s v="CA-2015-163237"/>
    <x v="976"/>
    <d v="2015-08-09T00:00:00"/>
    <x v="0"/>
    <s v="EM-14095"/>
    <s v="Eudokia Martin"/>
    <x v="1"/>
    <s v="United States"/>
    <x v="24"/>
    <x v="17"/>
    <n v="22153"/>
    <s v="South"/>
    <s v="TEC-PH-10003601"/>
    <x v="2"/>
    <x v="7"/>
    <s v="Ativa D5772 2-Line 5.8GHz Digital Expandable Corded/Cordless Phone System with Answering &amp; Caller ID/Call Waiting, Black/Silver"/>
    <n v="494.97"/>
    <n v="3"/>
    <n v="0"/>
    <n v="148.49100000000001"/>
  </r>
  <r>
    <n v="8900"/>
    <s v="CA-2015-163237"/>
    <x v="976"/>
    <d v="2015-08-09T00:00:00"/>
    <x v="0"/>
    <s v="EM-14095"/>
    <s v="Eudokia Martin"/>
    <x v="1"/>
    <s v="United States"/>
    <x v="24"/>
    <x v="17"/>
    <n v="22153"/>
    <s v="South"/>
    <s v="OFF-LA-10004545"/>
    <x v="1"/>
    <x v="2"/>
    <s v="Avery 50"/>
    <n v="25.06"/>
    <n v="2"/>
    <n v="0"/>
    <n v="11.7782"/>
  </r>
  <r>
    <n v="8901"/>
    <s v="CA-2016-150483"/>
    <x v="1206"/>
    <d v="2016-06-04T00:00:00"/>
    <x v="1"/>
    <s v="BP-11290"/>
    <s v="Beth Paige"/>
    <x v="0"/>
    <s v="United States"/>
    <x v="27"/>
    <x v="10"/>
    <n v="62521"/>
    <s v="Central"/>
    <s v="FUR-FU-10001379"/>
    <x v="0"/>
    <x v="5"/>
    <s v="Executive Impressions 16-1/2&quot; Circular Wall Clock"/>
    <n v="32.064"/>
    <n v="3"/>
    <n v="0.6"/>
    <n v="-12.8256"/>
  </r>
  <r>
    <n v="8902"/>
    <s v="CA-2016-150483"/>
    <x v="1206"/>
    <d v="2016-06-04T00:00:00"/>
    <x v="1"/>
    <s v="BP-11290"/>
    <s v="Beth Paige"/>
    <x v="0"/>
    <s v="United States"/>
    <x v="27"/>
    <x v="10"/>
    <n v="62521"/>
    <s v="Central"/>
    <s v="OFF-PA-10001846"/>
    <x v="1"/>
    <x v="10"/>
    <s v="Xerox 1899"/>
    <n v="18.495999999999999"/>
    <n v="4"/>
    <n v="0.2"/>
    <n v="6.7047999999999996"/>
  </r>
  <r>
    <n v="8903"/>
    <s v="CA-2016-150483"/>
    <x v="1206"/>
    <d v="2016-06-04T00:00:00"/>
    <x v="1"/>
    <s v="BP-11290"/>
    <s v="Beth Paige"/>
    <x v="0"/>
    <s v="United States"/>
    <x v="27"/>
    <x v="10"/>
    <n v="62521"/>
    <s v="Central"/>
    <s v="FUR-CH-10000422"/>
    <x v="0"/>
    <x v="1"/>
    <s v="Global Highback Leather Tilter in Burgundy"/>
    <n v="191.07900000000001"/>
    <n v="3"/>
    <n v="0.3"/>
    <n v="-38.215800000000002"/>
  </r>
  <r>
    <n v="8904"/>
    <s v="CA-2016-150483"/>
    <x v="1206"/>
    <d v="2016-06-04T00:00:00"/>
    <x v="1"/>
    <s v="BP-11290"/>
    <s v="Beth Paige"/>
    <x v="0"/>
    <s v="United States"/>
    <x v="27"/>
    <x v="10"/>
    <n v="62521"/>
    <s v="Central"/>
    <s v="OFF-PA-10004621"/>
    <x v="1"/>
    <x v="10"/>
    <s v="Xerox 212"/>
    <n v="10.368"/>
    <n v="2"/>
    <n v="0.2"/>
    <n v="3.6288"/>
  </r>
  <r>
    <n v="8905"/>
    <s v="US-2016-126431"/>
    <x v="949"/>
    <d v="2016-07-01T00:00:00"/>
    <x v="3"/>
    <s v="SU-20665"/>
    <s v="Stephanie Ulpright"/>
    <x v="2"/>
    <s v="United States"/>
    <x v="20"/>
    <x v="15"/>
    <n v="10009"/>
    <s v="East"/>
    <s v="OFF-LA-10001474"/>
    <x v="1"/>
    <x v="2"/>
    <s v="Avery 477"/>
    <n v="30.53"/>
    <n v="1"/>
    <n v="0"/>
    <n v="14.043799999999999"/>
  </r>
  <r>
    <n v="8906"/>
    <s v="US-2016-126431"/>
    <x v="949"/>
    <d v="2016-07-01T00:00:00"/>
    <x v="3"/>
    <s v="SU-20665"/>
    <s v="Stephanie Ulpright"/>
    <x v="2"/>
    <s v="United States"/>
    <x v="20"/>
    <x v="15"/>
    <n v="10009"/>
    <s v="East"/>
    <s v="TEC-AC-10001635"/>
    <x v="2"/>
    <x v="11"/>
    <s v="KeyTronic KT400U2 - Keyboard - Black"/>
    <n v="30.84"/>
    <n v="3"/>
    <n v="0"/>
    <n v="6.1680000000000001"/>
  </r>
  <r>
    <n v="8907"/>
    <s v="US-2016-126431"/>
    <x v="949"/>
    <d v="2016-07-01T00:00:00"/>
    <x v="3"/>
    <s v="SU-20665"/>
    <s v="Stephanie Ulpright"/>
    <x v="2"/>
    <s v="United States"/>
    <x v="20"/>
    <x v="15"/>
    <n v="10009"/>
    <s v="East"/>
    <s v="OFF-PA-10001950"/>
    <x v="1"/>
    <x v="10"/>
    <s v="Southworth 25% Cotton Antique Laid Paper &amp; Envelopes"/>
    <n v="75.06"/>
    <n v="9"/>
    <n v="0"/>
    <n v="33.777000000000001"/>
  </r>
  <r>
    <n v="8908"/>
    <s v="CA-2016-139934"/>
    <x v="122"/>
    <d v="2016-12-20T00:00:00"/>
    <x v="2"/>
    <s v="AY-10555"/>
    <s v="Andy Yotov"/>
    <x v="1"/>
    <s v="United States"/>
    <x v="8"/>
    <x v="1"/>
    <n v="94110"/>
    <s v="West"/>
    <s v="TEC-PH-10001552"/>
    <x v="2"/>
    <x v="7"/>
    <s v="I Need's 3d Hello Kitty Hybrid Silicone Case Cover for HTC One X 4g with 3d Hello Kitty Stylus Pen Green/pink"/>
    <n v="66.975999999999999"/>
    <n v="7"/>
    <n v="0.2"/>
    <n v="6.6976000000000004"/>
  </r>
  <r>
    <n v="8909"/>
    <s v="CA-2015-109603"/>
    <x v="1207"/>
    <d v="2015-02-01T00:00:00"/>
    <x v="1"/>
    <s v="EM-13825"/>
    <s v="Elizabeth Moffitt"/>
    <x v="1"/>
    <s v="United States"/>
    <x v="429"/>
    <x v="1"/>
    <n v="92553"/>
    <s v="West"/>
    <s v="OFF-PA-10003790"/>
    <x v="1"/>
    <x v="10"/>
    <s v="Xerox 1991"/>
    <n v="182.72"/>
    <n v="8"/>
    <n v="0"/>
    <n v="84.051199999999994"/>
  </r>
  <r>
    <n v="8910"/>
    <s v="CA-2017-160661"/>
    <x v="960"/>
    <d v="2017-11-01T00:00:00"/>
    <x v="1"/>
    <s v="SA-20830"/>
    <s v="Sue Ann Reed"/>
    <x v="0"/>
    <s v="United States"/>
    <x v="231"/>
    <x v="31"/>
    <n v="2149"/>
    <s v="East"/>
    <s v="OFF-LA-10002475"/>
    <x v="1"/>
    <x v="2"/>
    <s v="Avery 519"/>
    <n v="21.93"/>
    <n v="3"/>
    <n v="0"/>
    <n v="10.3071"/>
  </r>
  <r>
    <n v="8911"/>
    <s v="CA-2017-102610"/>
    <x v="259"/>
    <d v="2017-11-08T00:00:00"/>
    <x v="1"/>
    <s v="CA-12265"/>
    <s v="Christina Anderson"/>
    <x v="0"/>
    <s v="United States"/>
    <x v="346"/>
    <x v="18"/>
    <n v="37421"/>
    <s v="South"/>
    <s v="TEC-AC-10000303"/>
    <x v="2"/>
    <x v="11"/>
    <s v="Logitech M510 Wireless Mouse"/>
    <n v="95.975999999999999"/>
    <n v="3"/>
    <n v="0.2"/>
    <n v="15.5961"/>
  </r>
  <r>
    <n v="8912"/>
    <s v="CA-2017-102610"/>
    <x v="259"/>
    <d v="2017-11-08T00:00:00"/>
    <x v="1"/>
    <s v="CA-12265"/>
    <s v="Christina Anderson"/>
    <x v="0"/>
    <s v="United States"/>
    <x v="346"/>
    <x v="18"/>
    <n v="37421"/>
    <s v="South"/>
    <s v="TEC-PH-10000127"/>
    <x v="2"/>
    <x v="7"/>
    <s v="iOttie XL Car Mount"/>
    <n v="143.928"/>
    <n v="9"/>
    <n v="0.2"/>
    <n v="-32.383800000000001"/>
  </r>
  <r>
    <n v="8913"/>
    <s v="CA-2017-102610"/>
    <x v="259"/>
    <d v="2017-11-08T00:00:00"/>
    <x v="1"/>
    <s v="CA-12265"/>
    <s v="Christina Anderson"/>
    <x v="0"/>
    <s v="United States"/>
    <x v="346"/>
    <x v="18"/>
    <n v="37421"/>
    <s v="South"/>
    <s v="OFF-BI-10004364"/>
    <x v="1"/>
    <x v="8"/>
    <s v="Storex Dura Pro Binders"/>
    <n v="3.5640000000000001"/>
    <n v="2"/>
    <n v="0.7"/>
    <n v="-2.97"/>
  </r>
  <r>
    <n v="8914"/>
    <s v="CA-2017-102610"/>
    <x v="259"/>
    <d v="2017-11-08T00:00:00"/>
    <x v="1"/>
    <s v="CA-12265"/>
    <s v="Christina Anderson"/>
    <x v="0"/>
    <s v="United States"/>
    <x v="346"/>
    <x v="18"/>
    <n v="37421"/>
    <s v="South"/>
    <s v="OFF-LA-10002195"/>
    <x v="1"/>
    <x v="2"/>
    <s v="Avery 481"/>
    <n v="4.9279999999999999"/>
    <n v="2"/>
    <n v="0.2"/>
    <n v="1.7248000000000001"/>
  </r>
  <r>
    <n v="8915"/>
    <s v="US-2016-144057"/>
    <x v="195"/>
    <d v="2016-05-13T00:00:00"/>
    <x v="1"/>
    <s v="CV-12805"/>
    <s v="Cynthia Voltz"/>
    <x v="1"/>
    <s v="United States"/>
    <x v="89"/>
    <x v="5"/>
    <n v="78745"/>
    <s v="Central"/>
    <s v="OFF-ST-10001490"/>
    <x v="1"/>
    <x v="4"/>
    <s v="Hot File 7-Pocket, Floor Stand"/>
    <n v="856.65599999999995"/>
    <n v="6"/>
    <n v="0.2"/>
    <n v="107.08199999999999"/>
  </r>
  <r>
    <n v="8916"/>
    <s v="US-2016-144057"/>
    <x v="195"/>
    <d v="2016-05-13T00:00:00"/>
    <x v="1"/>
    <s v="CV-12805"/>
    <s v="Cynthia Voltz"/>
    <x v="1"/>
    <s v="United States"/>
    <x v="89"/>
    <x v="5"/>
    <n v="78745"/>
    <s v="Central"/>
    <s v="OFF-BI-10002852"/>
    <x v="1"/>
    <x v="8"/>
    <s v="Ibico Standard Transparent Covers"/>
    <n v="13.183999999999999"/>
    <n v="4"/>
    <n v="0.8"/>
    <n v="-20.435199999999998"/>
  </r>
  <r>
    <n v="8917"/>
    <s v="US-2016-144057"/>
    <x v="195"/>
    <d v="2016-05-13T00:00:00"/>
    <x v="1"/>
    <s v="CV-12805"/>
    <s v="Cynthia Voltz"/>
    <x v="1"/>
    <s v="United States"/>
    <x v="89"/>
    <x v="5"/>
    <n v="78745"/>
    <s v="Central"/>
    <s v="OFF-AP-10000390"/>
    <x v="1"/>
    <x v="9"/>
    <s v="Euro Pro Shark Stick Mini Vacuum"/>
    <n v="48.783999999999999"/>
    <n v="4"/>
    <n v="0.8"/>
    <n v="-131.71680000000001"/>
  </r>
  <r>
    <n v="8918"/>
    <s v="US-2016-144057"/>
    <x v="195"/>
    <d v="2016-05-13T00:00:00"/>
    <x v="1"/>
    <s v="CV-12805"/>
    <s v="Cynthia Voltz"/>
    <x v="1"/>
    <s v="United States"/>
    <x v="89"/>
    <x v="5"/>
    <n v="78745"/>
    <s v="Central"/>
    <s v="OFF-PA-10004327"/>
    <x v="1"/>
    <x v="10"/>
    <s v="Xerox 1911"/>
    <n v="76.64"/>
    <n v="2"/>
    <n v="0.2"/>
    <n v="26.824000000000002"/>
  </r>
  <r>
    <n v="8919"/>
    <s v="US-2016-144057"/>
    <x v="195"/>
    <d v="2016-05-13T00:00:00"/>
    <x v="1"/>
    <s v="CV-12805"/>
    <s v="Cynthia Voltz"/>
    <x v="1"/>
    <s v="United States"/>
    <x v="89"/>
    <x v="5"/>
    <n v="78745"/>
    <s v="Central"/>
    <s v="OFF-BI-10002353"/>
    <x v="1"/>
    <x v="8"/>
    <s v="GBC VeloBind Cover Sets"/>
    <n v="18.527999999999999"/>
    <n v="6"/>
    <n v="0.8"/>
    <n v="-27.792000000000002"/>
  </r>
  <r>
    <n v="8920"/>
    <s v="CA-2014-160276"/>
    <x v="1063"/>
    <d v="2014-04-08T00:00:00"/>
    <x v="1"/>
    <s v="AH-10690"/>
    <s v="Anna Häberlin"/>
    <x v="1"/>
    <s v="United States"/>
    <x v="173"/>
    <x v="17"/>
    <n v="23464"/>
    <s v="South"/>
    <s v="FUR-FU-10003192"/>
    <x v="0"/>
    <x v="5"/>
    <s v="Luxo Adjustable Task Clamp Lamp"/>
    <n v="177.68"/>
    <n v="2"/>
    <n v="0"/>
    <n v="46.196800000000003"/>
  </r>
  <r>
    <n v="8921"/>
    <s v="CA-2014-132983"/>
    <x v="582"/>
    <d v="2014-05-03T00:00:00"/>
    <x v="1"/>
    <s v="DS-13180"/>
    <s v="David Smith"/>
    <x v="1"/>
    <s v="United States"/>
    <x v="312"/>
    <x v="15"/>
    <n v="14701"/>
    <s v="East"/>
    <s v="TEC-AC-10000736"/>
    <x v="2"/>
    <x v="11"/>
    <s v="Logitech G600 MMO Gaming Mouse"/>
    <n v="159.97999999999999"/>
    <n v="2"/>
    <n v="0"/>
    <n v="57.592799999999997"/>
  </r>
  <r>
    <n v="8922"/>
    <s v="CA-2016-145709"/>
    <x v="964"/>
    <d v="2016-10-08T00:00:00"/>
    <x v="1"/>
    <s v="AH-10690"/>
    <s v="Anna Häberlin"/>
    <x v="1"/>
    <s v="United States"/>
    <x v="514"/>
    <x v="2"/>
    <n v="33134"/>
    <s v="South"/>
    <s v="TEC-PH-10003095"/>
    <x v="2"/>
    <x v="7"/>
    <s v="Samsung HM1900 Bluetooth Headset"/>
    <n v="52.68"/>
    <n v="3"/>
    <n v="0.2"/>
    <n v="19.754999999999999"/>
  </r>
  <r>
    <n v="8923"/>
    <s v="CA-2016-145709"/>
    <x v="964"/>
    <d v="2016-10-08T00:00:00"/>
    <x v="1"/>
    <s v="AH-10690"/>
    <s v="Anna Häberlin"/>
    <x v="1"/>
    <s v="United States"/>
    <x v="514"/>
    <x v="2"/>
    <n v="33134"/>
    <s v="South"/>
    <s v="FUR-FU-10002885"/>
    <x v="0"/>
    <x v="5"/>
    <s v="Magna Visual Magnetic Picture Hangers"/>
    <n v="11.568"/>
    <n v="3"/>
    <n v="0.2"/>
    <n v="2.6027999999999998"/>
  </r>
  <r>
    <n v="8924"/>
    <s v="CA-2017-133928"/>
    <x v="532"/>
    <d v="2017-06-17T00:00:00"/>
    <x v="1"/>
    <s v="ZC-21910"/>
    <s v="Zuschuss Carroll"/>
    <x v="0"/>
    <s v="United States"/>
    <x v="365"/>
    <x v="3"/>
    <n v="28601"/>
    <s v="South"/>
    <s v="OFF-BI-10001525"/>
    <x v="1"/>
    <x v="8"/>
    <s v="Acco Pressboard Covers with Storage Hooks, 14 7/8&quot; x 11&quot;, Executive Red"/>
    <n v="4.5720000000000001"/>
    <n v="4"/>
    <n v="0.7"/>
    <n v="-3.81"/>
  </r>
  <r>
    <n v="8925"/>
    <s v="CA-2016-168032"/>
    <x v="806"/>
    <d v="2016-02-03T00:00:00"/>
    <x v="1"/>
    <s v="DF-13135"/>
    <s v="David Flashing"/>
    <x v="0"/>
    <s v="United States"/>
    <x v="179"/>
    <x v="10"/>
    <n v="61107"/>
    <s v="Central"/>
    <s v="TEC-PH-10004241"/>
    <x v="2"/>
    <x v="7"/>
    <s v="Nokia Lumia 1020"/>
    <n v="1439.9680000000001"/>
    <n v="4"/>
    <n v="0.2"/>
    <n v="143.99680000000001"/>
  </r>
  <r>
    <n v="8926"/>
    <s v="CA-2016-168032"/>
    <x v="806"/>
    <d v="2016-02-03T00:00:00"/>
    <x v="1"/>
    <s v="DF-13135"/>
    <s v="David Flashing"/>
    <x v="0"/>
    <s v="United States"/>
    <x v="179"/>
    <x v="10"/>
    <n v="61107"/>
    <s v="Central"/>
    <s v="OFF-BI-10000546"/>
    <x v="1"/>
    <x v="8"/>
    <s v="Avery Durable Binders"/>
    <n v="1.728"/>
    <n v="3"/>
    <n v="0.8"/>
    <n v="-2.6783999999999999"/>
  </r>
  <r>
    <n v="8927"/>
    <s v="CA-2016-168032"/>
    <x v="806"/>
    <d v="2016-02-03T00:00:00"/>
    <x v="1"/>
    <s v="DF-13135"/>
    <s v="David Flashing"/>
    <x v="0"/>
    <s v="United States"/>
    <x v="179"/>
    <x v="10"/>
    <n v="61107"/>
    <s v="Central"/>
    <s v="FUR-TA-10004256"/>
    <x v="0"/>
    <x v="3"/>
    <s v="Bretford “Just In Time” Height-Adjustable Multi-Task Work Tables"/>
    <n v="626.1"/>
    <n v="3"/>
    <n v="0.5"/>
    <n v="-538.44600000000003"/>
  </r>
  <r>
    <n v="8928"/>
    <s v="CA-2015-143616"/>
    <x v="874"/>
    <d v="2015-09-29T00:00:00"/>
    <x v="0"/>
    <s v="SS-20140"/>
    <s v="Saphhira Shifley"/>
    <x v="1"/>
    <s v="United States"/>
    <x v="4"/>
    <x v="4"/>
    <n v="98103"/>
    <s v="West"/>
    <s v="OFF-AR-10002067"/>
    <x v="1"/>
    <x v="6"/>
    <s v="Newell 334"/>
    <n v="99.2"/>
    <n v="5"/>
    <n v="0"/>
    <n v="25.792000000000002"/>
  </r>
  <r>
    <n v="8929"/>
    <s v="US-2015-168704"/>
    <x v="657"/>
    <d v="2015-04-17T00:00:00"/>
    <x v="1"/>
    <s v="FP-14320"/>
    <s v="Frank Preis"/>
    <x v="0"/>
    <s v="United States"/>
    <x v="114"/>
    <x v="5"/>
    <n v="77340"/>
    <s v="Central"/>
    <s v="FUR-TA-10000688"/>
    <x v="0"/>
    <x v="3"/>
    <s v="Chromcraft Bull-Nose Wood Round Conference Table Top, Wood Base"/>
    <n v="609.98"/>
    <n v="4"/>
    <n v="0.3"/>
    <n v="-113.282"/>
  </r>
  <r>
    <n v="8930"/>
    <s v="US-2015-168704"/>
    <x v="657"/>
    <d v="2015-04-17T00:00:00"/>
    <x v="1"/>
    <s v="FP-14320"/>
    <s v="Frank Preis"/>
    <x v="0"/>
    <s v="United States"/>
    <x v="114"/>
    <x v="5"/>
    <n v="77340"/>
    <s v="Central"/>
    <s v="FUR-TA-10002530"/>
    <x v="0"/>
    <x v="3"/>
    <s v="Iceberg OfficeWorks 42&quot; Round Tables"/>
    <n v="211.37200000000001"/>
    <n v="2"/>
    <n v="0.3"/>
    <n v="-45.293999999999997"/>
  </r>
  <r>
    <n v="8931"/>
    <s v="US-2015-168704"/>
    <x v="657"/>
    <d v="2015-04-17T00:00:00"/>
    <x v="1"/>
    <s v="FP-14320"/>
    <s v="Frank Preis"/>
    <x v="0"/>
    <s v="United States"/>
    <x v="114"/>
    <x v="5"/>
    <n v="77340"/>
    <s v="Central"/>
    <s v="TEC-PH-10001061"/>
    <x v="2"/>
    <x v="7"/>
    <s v="Apple iPhone 5C"/>
    <n v="239.976"/>
    <n v="3"/>
    <n v="0.2"/>
    <n v="17.998200000000001"/>
  </r>
  <r>
    <n v="8932"/>
    <s v="CA-2017-143252"/>
    <x v="404"/>
    <d v="2017-12-24T00:00:00"/>
    <x v="1"/>
    <s v="HE-14800"/>
    <s v="Harold Engle"/>
    <x v="1"/>
    <s v="United States"/>
    <x v="158"/>
    <x v="6"/>
    <n v="53209"/>
    <s v="Central"/>
    <s v="FUR-FU-10001057"/>
    <x v="0"/>
    <x v="5"/>
    <s v="Tensor Track Tree Floor Lamp"/>
    <n v="99.95"/>
    <n v="5"/>
    <n v="0"/>
    <n v="22.988499999999998"/>
  </r>
  <r>
    <n v="8933"/>
    <s v="CA-2017-143252"/>
    <x v="404"/>
    <d v="2017-12-24T00:00:00"/>
    <x v="1"/>
    <s v="HE-14800"/>
    <s v="Harold Engle"/>
    <x v="1"/>
    <s v="United States"/>
    <x v="158"/>
    <x v="6"/>
    <n v="53209"/>
    <s v="Central"/>
    <s v="TEC-AC-10002331"/>
    <x v="2"/>
    <x v="11"/>
    <s v="Maxell 74 Minute CDR, 10/Pack"/>
    <n v="29.34"/>
    <n v="3"/>
    <n v="0"/>
    <n v="10.8558"/>
  </r>
  <r>
    <n v="8934"/>
    <s v="CA-2016-102134"/>
    <x v="560"/>
    <d v="2016-03-19T00:00:00"/>
    <x v="1"/>
    <s v="SP-20545"/>
    <s v="Sibella Parks"/>
    <x v="1"/>
    <s v="United States"/>
    <x v="124"/>
    <x v="6"/>
    <n v="54302"/>
    <s v="Central"/>
    <s v="FUR-FU-10003724"/>
    <x v="0"/>
    <x v="5"/>
    <s v="Westinghouse Clip-On Gooseneck Lamps"/>
    <n v="16.739999999999998"/>
    <n v="2"/>
    <n v="0"/>
    <n v="4.3524000000000003"/>
  </r>
  <r>
    <n v="8935"/>
    <s v="CA-2017-130036"/>
    <x v="151"/>
    <d v="2017-08-27T00:00:00"/>
    <x v="3"/>
    <s v="BP-11185"/>
    <s v="Ben Peterman"/>
    <x v="1"/>
    <s v="United States"/>
    <x v="10"/>
    <x v="9"/>
    <n v="19120"/>
    <s v="East"/>
    <s v="OFF-PA-10000528"/>
    <x v="1"/>
    <x v="10"/>
    <s v="Xerox 1981"/>
    <n v="12.672000000000001"/>
    <n v="3"/>
    <n v="0.2"/>
    <n v="3.96"/>
  </r>
  <r>
    <n v="8936"/>
    <s v="CA-2017-130036"/>
    <x v="151"/>
    <d v="2017-08-27T00:00:00"/>
    <x v="3"/>
    <s v="BP-11185"/>
    <s v="Ben Peterman"/>
    <x v="1"/>
    <s v="United States"/>
    <x v="10"/>
    <x v="9"/>
    <n v="19120"/>
    <s v="East"/>
    <s v="TEC-AC-10001908"/>
    <x v="2"/>
    <x v="11"/>
    <s v="Logitech Wireless Headset h800"/>
    <n v="1119.8879999999999"/>
    <n v="14"/>
    <n v="0.2"/>
    <n v="209.97900000000001"/>
  </r>
  <r>
    <n v="8937"/>
    <s v="CA-2015-134117"/>
    <x v="997"/>
    <d v="2015-12-19T00:00:00"/>
    <x v="0"/>
    <s v="PG-18895"/>
    <s v="Paul Gonzalez"/>
    <x v="0"/>
    <s v="United States"/>
    <x v="1"/>
    <x v="1"/>
    <n v="90008"/>
    <s v="West"/>
    <s v="OFF-AR-10003903"/>
    <x v="1"/>
    <x v="6"/>
    <s v="Sanford 52201 APSCO Electric Pencil Sharpener"/>
    <n v="204.85"/>
    <n v="5"/>
    <n v="0"/>
    <n v="53.261000000000003"/>
  </r>
  <r>
    <n v="8938"/>
    <s v="CA-2015-134117"/>
    <x v="997"/>
    <d v="2015-12-19T00:00:00"/>
    <x v="0"/>
    <s v="PG-18895"/>
    <s v="Paul Gonzalez"/>
    <x v="0"/>
    <s v="United States"/>
    <x v="1"/>
    <x v="1"/>
    <n v="90008"/>
    <s v="West"/>
    <s v="TEC-PH-10004908"/>
    <x v="2"/>
    <x v="7"/>
    <s v="Panasonic KX TS3282W Corded phone"/>
    <n v="135.98400000000001"/>
    <n v="2"/>
    <n v="0.2"/>
    <n v="16.998000000000001"/>
  </r>
  <r>
    <n v="8939"/>
    <s v="CA-2015-134117"/>
    <x v="997"/>
    <d v="2015-12-19T00:00:00"/>
    <x v="0"/>
    <s v="PG-18895"/>
    <s v="Paul Gonzalez"/>
    <x v="0"/>
    <s v="United States"/>
    <x v="1"/>
    <x v="1"/>
    <n v="90008"/>
    <s v="West"/>
    <s v="OFF-AR-10001940"/>
    <x v="1"/>
    <x v="6"/>
    <s v="Sanford Colorific Eraseable Coloring Pencils, 12 Count"/>
    <n v="16.399999999999999"/>
    <n v="5"/>
    <n v="0"/>
    <n v="7.0519999999999996"/>
  </r>
  <r>
    <n v="8940"/>
    <s v="CA-2015-134117"/>
    <x v="997"/>
    <d v="2015-12-19T00:00:00"/>
    <x v="0"/>
    <s v="PG-18895"/>
    <s v="Paul Gonzalez"/>
    <x v="0"/>
    <s v="United States"/>
    <x v="1"/>
    <x v="1"/>
    <n v="90008"/>
    <s v="West"/>
    <s v="OFF-BI-10002026"/>
    <x v="1"/>
    <x v="8"/>
    <s v="Avery Arch Ring Binders"/>
    <n v="92.96"/>
    <n v="2"/>
    <n v="0.2"/>
    <n v="31.373999999999999"/>
  </r>
  <r>
    <n v="8941"/>
    <s v="CA-2014-130918"/>
    <x v="963"/>
    <d v="2014-08-24T00:00:00"/>
    <x v="0"/>
    <s v="JP-15520"/>
    <s v="Jeremy Pistek"/>
    <x v="0"/>
    <s v="United States"/>
    <x v="368"/>
    <x v="2"/>
    <n v="33161"/>
    <s v="South"/>
    <s v="OFF-SU-10003936"/>
    <x v="1"/>
    <x v="14"/>
    <s v="Acme Serrated Blade Letter Opener"/>
    <n v="7.6319999999999997"/>
    <n v="3"/>
    <n v="0.2"/>
    <n v="-1.8126"/>
  </r>
  <r>
    <n v="8942"/>
    <s v="CA-2016-159023"/>
    <x v="54"/>
    <d v="2016-11-05T00:00:00"/>
    <x v="2"/>
    <s v="NW-18400"/>
    <s v="Natalie Webber"/>
    <x v="0"/>
    <s v="United States"/>
    <x v="32"/>
    <x v="21"/>
    <n v="97206"/>
    <s v="West"/>
    <s v="OFF-BI-10002813"/>
    <x v="1"/>
    <x v="8"/>
    <s v="Avery Reinforcements for Hole-Punch Pages"/>
    <n v="4.1580000000000004"/>
    <n v="7"/>
    <n v="0.7"/>
    <n v="-3.4649999999999999"/>
  </r>
  <r>
    <n v="8943"/>
    <s v="CA-2016-159023"/>
    <x v="54"/>
    <d v="2016-11-05T00:00:00"/>
    <x v="2"/>
    <s v="NW-18400"/>
    <s v="Natalie Webber"/>
    <x v="0"/>
    <s v="United States"/>
    <x v="32"/>
    <x v="21"/>
    <n v="97206"/>
    <s v="West"/>
    <s v="TEC-MA-10003337"/>
    <x v="2"/>
    <x v="15"/>
    <s v="Okidata B401 Printer"/>
    <n v="179.99100000000001"/>
    <n v="3"/>
    <n v="0.7"/>
    <n v="-251.98740000000001"/>
  </r>
  <r>
    <n v="8944"/>
    <s v="CA-2017-111717"/>
    <x v="1208"/>
    <d v="2017-10-16T00:00:00"/>
    <x v="1"/>
    <s v="SW-20245"/>
    <s v="Scot Wooten"/>
    <x v="0"/>
    <s v="United States"/>
    <x v="34"/>
    <x v="10"/>
    <n v="60505"/>
    <s v="Central"/>
    <s v="FUR-CH-10001545"/>
    <x v="0"/>
    <x v="1"/>
    <s v="Hon Comfortask Task/Swivel Chairs"/>
    <n v="239.358"/>
    <n v="3"/>
    <n v="0.3"/>
    <n v="-47.871600000000001"/>
  </r>
  <r>
    <n v="8945"/>
    <s v="CA-2014-154592"/>
    <x v="1035"/>
    <d v="2014-12-08T00:00:00"/>
    <x v="2"/>
    <s v="EH-14005"/>
    <s v="Erica Hernandez"/>
    <x v="2"/>
    <s v="United States"/>
    <x v="8"/>
    <x v="1"/>
    <n v="94109"/>
    <s v="West"/>
    <s v="OFF-PA-10000062"/>
    <x v="1"/>
    <x v="10"/>
    <s v="Green Bar Computer Printout Paper"/>
    <n v="164.88"/>
    <n v="3"/>
    <n v="0"/>
    <n v="80.791200000000003"/>
  </r>
  <r>
    <n v="8946"/>
    <s v="CA-2014-128622"/>
    <x v="647"/>
    <d v="2014-11-17T00:00:00"/>
    <x v="0"/>
    <s v="SC-20260"/>
    <s v="Scott Cohen"/>
    <x v="1"/>
    <s v="United States"/>
    <x v="8"/>
    <x v="1"/>
    <n v="94110"/>
    <s v="West"/>
    <s v="OFF-SU-10001574"/>
    <x v="1"/>
    <x v="14"/>
    <s v="Acme Value Line Scissors"/>
    <n v="10.95"/>
    <n v="3"/>
    <n v="0"/>
    <n v="3.2850000000000001"/>
  </r>
  <r>
    <n v="8947"/>
    <s v="CA-2017-148355"/>
    <x v="165"/>
    <d v="2017-12-28T00:00:00"/>
    <x v="1"/>
    <s v="NC-18535"/>
    <s v="Nick Crebassa"/>
    <x v="1"/>
    <s v="United States"/>
    <x v="217"/>
    <x v="31"/>
    <n v="2740"/>
    <s v="East"/>
    <s v="OFF-PA-10001972"/>
    <x v="1"/>
    <x v="10"/>
    <s v="Xerox 214"/>
    <n v="19.440000000000001"/>
    <n v="3"/>
    <n v="0"/>
    <n v="9.3312000000000008"/>
  </r>
  <r>
    <n v="8948"/>
    <s v="CA-2017-148355"/>
    <x v="165"/>
    <d v="2017-12-28T00:00:00"/>
    <x v="1"/>
    <s v="NC-18535"/>
    <s v="Nick Crebassa"/>
    <x v="1"/>
    <s v="United States"/>
    <x v="217"/>
    <x v="31"/>
    <n v="2740"/>
    <s v="East"/>
    <s v="OFF-BI-10000201"/>
    <x v="1"/>
    <x v="8"/>
    <s v="Avery Triangle Shaped Sheet Lifters, Black, 2/Pack"/>
    <n v="12.3"/>
    <n v="5"/>
    <n v="0"/>
    <n v="6.15"/>
  </r>
  <r>
    <n v="8949"/>
    <s v="CA-2014-132913"/>
    <x v="163"/>
    <d v="2014-12-26T00:00:00"/>
    <x v="2"/>
    <s v="AS-10090"/>
    <s v="Adam Shillingsburg"/>
    <x v="0"/>
    <s v="United States"/>
    <x v="70"/>
    <x v="1"/>
    <n v="92037"/>
    <s v="West"/>
    <s v="OFF-AP-10003278"/>
    <x v="1"/>
    <x v="9"/>
    <s v="Belkin 7-Outlet SurgeMaster Home Series"/>
    <n v="13.97"/>
    <n v="1"/>
    <n v="0"/>
    <n v="3.6322000000000001"/>
  </r>
  <r>
    <n v="8950"/>
    <s v="CA-2017-150910"/>
    <x v="66"/>
    <d v="2017-12-28T00:00:00"/>
    <x v="1"/>
    <s v="JL-15130"/>
    <s v="Jack Lebron"/>
    <x v="0"/>
    <s v="United States"/>
    <x v="25"/>
    <x v="18"/>
    <n v="38301"/>
    <s v="South"/>
    <s v="FUR-TA-10002903"/>
    <x v="0"/>
    <x v="3"/>
    <s v="Bevis Round Bullnose 29&quot; High Table Top"/>
    <n v="934.95600000000002"/>
    <n v="6"/>
    <n v="0.4"/>
    <n v="-249.32159999999999"/>
  </r>
  <r>
    <n v="8951"/>
    <s v="CA-2017-150910"/>
    <x v="66"/>
    <d v="2017-12-28T00:00:00"/>
    <x v="1"/>
    <s v="JL-15130"/>
    <s v="Jack Lebron"/>
    <x v="0"/>
    <s v="United States"/>
    <x v="25"/>
    <x v="18"/>
    <n v="38301"/>
    <s v="South"/>
    <s v="TEC-AC-10001013"/>
    <x v="2"/>
    <x v="11"/>
    <s v="Logitech ClearChat Comfort/USB Headset H390"/>
    <n v="46.863999999999997"/>
    <n v="2"/>
    <n v="0.2"/>
    <n v="7.6154000000000002"/>
  </r>
  <r>
    <n v="8952"/>
    <s v="CA-2017-150910"/>
    <x v="66"/>
    <d v="2017-12-28T00:00:00"/>
    <x v="1"/>
    <s v="JL-15130"/>
    <s v="Jack Lebron"/>
    <x v="0"/>
    <s v="United States"/>
    <x v="25"/>
    <x v="18"/>
    <n v="38301"/>
    <s v="South"/>
    <s v="OFF-ST-10000918"/>
    <x v="1"/>
    <x v="4"/>
    <s v="Crate-A-Files"/>
    <n v="26.16"/>
    <n v="3"/>
    <n v="0.2"/>
    <n v="1.962"/>
  </r>
  <r>
    <n v="8953"/>
    <s v="CA-2017-150910"/>
    <x v="66"/>
    <d v="2017-12-28T00:00:00"/>
    <x v="1"/>
    <s v="JL-15130"/>
    <s v="Jack Lebron"/>
    <x v="0"/>
    <s v="United States"/>
    <x v="25"/>
    <x v="18"/>
    <n v="38301"/>
    <s v="South"/>
    <s v="OFF-AR-10001419"/>
    <x v="1"/>
    <x v="6"/>
    <s v="Newell 325"/>
    <n v="23.128"/>
    <n v="7"/>
    <n v="0.2"/>
    <n v="2.891"/>
  </r>
  <r>
    <n v="8954"/>
    <s v="CA-2017-150910"/>
    <x v="66"/>
    <d v="2017-12-28T00:00:00"/>
    <x v="1"/>
    <s v="JL-15130"/>
    <s v="Jack Lebron"/>
    <x v="0"/>
    <s v="United States"/>
    <x v="25"/>
    <x v="18"/>
    <n v="38301"/>
    <s v="South"/>
    <s v="OFF-AP-10003266"/>
    <x v="1"/>
    <x v="9"/>
    <s v="Holmes Replacement Filter for HEPA Air Cleaner, Large Room"/>
    <n v="59.24"/>
    <n v="5"/>
    <n v="0.2"/>
    <n v="16.291"/>
  </r>
  <r>
    <n v="8955"/>
    <s v="CA-2014-156790"/>
    <x v="233"/>
    <d v="2014-08-10T00:00:00"/>
    <x v="0"/>
    <s v="VG-21790"/>
    <s v="Vivek Gonzalez"/>
    <x v="0"/>
    <s v="United States"/>
    <x v="108"/>
    <x v="2"/>
    <n v="32216"/>
    <s v="South"/>
    <s v="FUR-BO-10000468"/>
    <x v="0"/>
    <x v="0"/>
    <s v="O'Sullivan 2-Shelf Heavy-Duty Bookcases"/>
    <n v="155.45599999999999"/>
    <n v="4"/>
    <n v="0.2"/>
    <n v="-7.7728000000000002"/>
  </r>
  <r>
    <n v="8956"/>
    <s v="CA-2014-126480"/>
    <x v="59"/>
    <d v="2014-09-24T00:00:00"/>
    <x v="1"/>
    <s v="HG-14965"/>
    <s v="Henry Goldwyn"/>
    <x v="1"/>
    <s v="United States"/>
    <x v="70"/>
    <x v="1"/>
    <n v="92024"/>
    <s v="West"/>
    <s v="OFF-PA-10004610"/>
    <x v="1"/>
    <x v="10"/>
    <s v="Xerox 1900"/>
    <n v="8.56"/>
    <n v="2"/>
    <n v="0"/>
    <n v="3.8519999999999999"/>
  </r>
  <r>
    <n v="8957"/>
    <s v="CA-2017-105620"/>
    <x v="53"/>
    <d v="2017-12-28T00:00:00"/>
    <x v="2"/>
    <s v="JH-15430"/>
    <s v="Jennifer Halladay"/>
    <x v="0"/>
    <s v="United States"/>
    <x v="146"/>
    <x v="2"/>
    <n v="33012"/>
    <s v="South"/>
    <s v="FUR-FU-10004963"/>
    <x v="0"/>
    <x v="5"/>
    <s v="Eldon 400 Class Desk Accessories, Black Carbon"/>
    <n v="21"/>
    <n v="3"/>
    <n v="0.2"/>
    <n v="5.7750000000000004"/>
  </r>
  <r>
    <n v="8958"/>
    <s v="CA-2017-105620"/>
    <x v="53"/>
    <d v="2017-12-28T00:00:00"/>
    <x v="2"/>
    <s v="JH-15430"/>
    <s v="Jennifer Halladay"/>
    <x v="0"/>
    <s v="United States"/>
    <x v="146"/>
    <x v="2"/>
    <n v="33012"/>
    <s v="South"/>
    <s v="TEC-MA-10004626"/>
    <x v="2"/>
    <x v="15"/>
    <s v="Lexmark 20R1285 X6650 Wireless All-in-One Printer"/>
    <n v="120"/>
    <n v="2"/>
    <n v="0.5"/>
    <n v="-7.2"/>
  </r>
  <r>
    <n v="8959"/>
    <s v="CA-2017-150266"/>
    <x v="920"/>
    <d v="2017-11-30T00:00:00"/>
    <x v="1"/>
    <s v="RO-19780"/>
    <s v="Rose O'Brian"/>
    <x v="0"/>
    <s v="United States"/>
    <x v="12"/>
    <x v="5"/>
    <n v="77070"/>
    <s v="Central"/>
    <s v="TEC-PH-10003437"/>
    <x v="2"/>
    <x v="7"/>
    <s v="Blue Parrot B250XT Professional Grade Wireless Bluetooth Headset with"/>
    <n v="299.95999999999998"/>
    <n v="5"/>
    <n v="0.2"/>
    <n v="37.494999999999997"/>
  </r>
  <r>
    <n v="8960"/>
    <s v="CA-2017-150266"/>
    <x v="920"/>
    <d v="2017-11-30T00:00:00"/>
    <x v="1"/>
    <s v="RO-19780"/>
    <s v="Rose O'Brian"/>
    <x v="0"/>
    <s v="United States"/>
    <x v="12"/>
    <x v="5"/>
    <n v="77070"/>
    <s v="Central"/>
    <s v="OFF-AP-10002867"/>
    <x v="1"/>
    <x v="9"/>
    <s v="Fellowes Command Center 5-outlet power strip"/>
    <n v="67.84"/>
    <n v="5"/>
    <n v="0.8"/>
    <n v="-179.77600000000001"/>
  </r>
  <r>
    <n v="8961"/>
    <s v="CA-2017-150266"/>
    <x v="920"/>
    <d v="2017-11-30T00:00:00"/>
    <x v="1"/>
    <s v="RO-19780"/>
    <s v="Rose O'Brian"/>
    <x v="0"/>
    <s v="United States"/>
    <x v="12"/>
    <x v="5"/>
    <n v="77070"/>
    <s v="Central"/>
    <s v="FUR-CH-10002126"/>
    <x v="0"/>
    <x v="1"/>
    <s v="Hon Deluxe Fabric Upholstered Stacking Chairs"/>
    <n v="853.93"/>
    <n v="5"/>
    <n v="0.3"/>
    <n v="-24.398"/>
  </r>
  <r>
    <n v="8962"/>
    <s v="CA-2017-150266"/>
    <x v="920"/>
    <d v="2017-11-30T00:00:00"/>
    <x v="1"/>
    <s v="RO-19780"/>
    <s v="Rose O'Brian"/>
    <x v="0"/>
    <s v="United States"/>
    <x v="12"/>
    <x v="5"/>
    <n v="77070"/>
    <s v="Central"/>
    <s v="OFF-AR-10001761"/>
    <x v="1"/>
    <x v="6"/>
    <s v="Avery Hi-Liter Smear-Safe Highlighters"/>
    <n v="18.687999999999999"/>
    <n v="4"/>
    <n v="0.2"/>
    <n v="3.7376"/>
  </r>
  <r>
    <n v="8963"/>
    <s v="CA-2016-157280"/>
    <x v="732"/>
    <d v="2016-11-07T00:00:00"/>
    <x v="2"/>
    <s v="LW-17125"/>
    <s v="Liz Willingham"/>
    <x v="0"/>
    <s v="United States"/>
    <x v="173"/>
    <x v="17"/>
    <n v="23464"/>
    <s v="South"/>
    <s v="FUR-FU-10004665"/>
    <x v="0"/>
    <x v="5"/>
    <s v="3M Polarizing Task Lamp with Clamp Arm, Light Gray"/>
    <n v="273.95999999999998"/>
    <n v="2"/>
    <n v="0"/>
    <n v="71.229600000000005"/>
  </r>
  <r>
    <n v="8964"/>
    <s v="CA-2016-157280"/>
    <x v="732"/>
    <d v="2016-11-07T00:00:00"/>
    <x v="2"/>
    <s v="LW-17125"/>
    <s v="Liz Willingham"/>
    <x v="0"/>
    <s v="United States"/>
    <x v="173"/>
    <x v="17"/>
    <n v="23464"/>
    <s v="South"/>
    <s v="TEC-AC-10000057"/>
    <x v="2"/>
    <x v="11"/>
    <s v="Microsoft Natural Ergonomic Keyboard 4000"/>
    <n v="89.97"/>
    <n v="3"/>
    <n v="0"/>
    <n v="18.893699999999999"/>
  </r>
  <r>
    <n v="8965"/>
    <s v="CA-2016-157280"/>
    <x v="732"/>
    <d v="2016-11-07T00:00:00"/>
    <x v="2"/>
    <s v="LW-17125"/>
    <s v="Liz Willingham"/>
    <x v="0"/>
    <s v="United States"/>
    <x v="173"/>
    <x v="17"/>
    <n v="23464"/>
    <s v="South"/>
    <s v="FUR-FU-10003806"/>
    <x v="0"/>
    <x v="5"/>
    <s v="Tenex Chairmat w/ Average Lip, 45&quot; x 53&quot;"/>
    <n v="756.8"/>
    <n v="5"/>
    <n v="0"/>
    <n v="75.680000000000007"/>
  </r>
  <r>
    <n v="8966"/>
    <s v="CA-2017-106691"/>
    <x v="44"/>
    <d v="2017-11-12T00:00:00"/>
    <x v="1"/>
    <s v="CC-12370"/>
    <s v="Christopher Conant"/>
    <x v="0"/>
    <s v="United States"/>
    <x v="12"/>
    <x v="5"/>
    <n v="77070"/>
    <s v="Central"/>
    <s v="OFF-BI-10000145"/>
    <x v="1"/>
    <x v="8"/>
    <s v="Zipper Ring Binder Pockets"/>
    <n v="1.248"/>
    <n v="2"/>
    <n v="0.8"/>
    <n v="-1.9343999999999999"/>
  </r>
  <r>
    <n v="8967"/>
    <s v="CA-2016-134180"/>
    <x v="54"/>
    <d v="2016-11-07T00:00:00"/>
    <x v="1"/>
    <s v="JP-16135"/>
    <s v="Julie Prescott"/>
    <x v="2"/>
    <s v="United States"/>
    <x v="10"/>
    <x v="9"/>
    <n v="19120"/>
    <s v="East"/>
    <s v="TEC-AC-10000892"/>
    <x v="2"/>
    <x v="11"/>
    <s v="NETGEAR N750 Dual Band Wi-Fi Gigabit Router"/>
    <n v="72"/>
    <n v="1"/>
    <n v="0.2"/>
    <n v="14.4"/>
  </r>
  <r>
    <n v="8968"/>
    <s v="CA-2016-134180"/>
    <x v="54"/>
    <d v="2016-11-07T00:00:00"/>
    <x v="1"/>
    <s v="JP-16135"/>
    <s v="Julie Prescott"/>
    <x v="2"/>
    <s v="United States"/>
    <x v="10"/>
    <x v="9"/>
    <n v="19120"/>
    <s v="East"/>
    <s v="FUR-CH-10004886"/>
    <x v="0"/>
    <x v="1"/>
    <s v="Bevis Steel Folding Chairs"/>
    <n v="470.15499999999997"/>
    <n v="7"/>
    <n v="0.3"/>
    <n v="-13.433"/>
  </r>
  <r>
    <n v="8969"/>
    <s v="CA-2014-166730"/>
    <x v="125"/>
    <d v="2015-01-01T00:00:00"/>
    <x v="2"/>
    <s v="DD-13570"/>
    <s v="Dorothy Dickinson"/>
    <x v="0"/>
    <s v="United States"/>
    <x v="26"/>
    <x v="18"/>
    <n v="38109"/>
    <s v="South"/>
    <s v="OFF-ST-10002554"/>
    <x v="1"/>
    <x v="4"/>
    <s v="Tennsco Industrial Shelving"/>
    <n v="39.128"/>
    <n v="1"/>
    <n v="0.2"/>
    <n v="-8.8038000000000007"/>
  </r>
  <r>
    <n v="8970"/>
    <s v="CA-2017-157469"/>
    <x v="574"/>
    <d v="2017-12-07T00:00:00"/>
    <x v="1"/>
    <s v="ES-14080"/>
    <s v="Erin Smith"/>
    <x v="1"/>
    <s v="United States"/>
    <x v="80"/>
    <x v="24"/>
    <n v="44107"/>
    <s v="East"/>
    <s v="OFF-AR-10001662"/>
    <x v="1"/>
    <x v="6"/>
    <s v="Rogers Handheld Barrel Pencil Sharpener"/>
    <n v="19.728000000000002"/>
    <n v="9"/>
    <n v="0.2"/>
    <n v="1.7262"/>
  </r>
  <r>
    <n v="8971"/>
    <s v="CA-2017-157469"/>
    <x v="574"/>
    <d v="2017-12-07T00:00:00"/>
    <x v="1"/>
    <s v="ES-14080"/>
    <s v="Erin Smith"/>
    <x v="1"/>
    <s v="United States"/>
    <x v="80"/>
    <x v="24"/>
    <n v="44107"/>
    <s v="East"/>
    <s v="TEC-PH-10004531"/>
    <x v="2"/>
    <x v="7"/>
    <s v="AT&amp;T CL2909"/>
    <n v="151.18799999999999"/>
    <n v="2"/>
    <n v="0.4"/>
    <n v="-25.198"/>
  </r>
  <r>
    <n v="8972"/>
    <s v="CA-2017-122308"/>
    <x v="668"/>
    <d v="2017-03-28T00:00:00"/>
    <x v="1"/>
    <s v="MV-17485"/>
    <s v="Mark Van Huff"/>
    <x v="0"/>
    <s v="United States"/>
    <x v="20"/>
    <x v="15"/>
    <n v="10011"/>
    <s v="East"/>
    <s v="FUR-CH-10000665"/>
    <x v="0"/>
    <x v="1"/>
    <s v="Global Airflow Leather Mesh Back Chair, Black"/>
    <n v="271.76400000000001"/>
    <n v="2"/>
    <n v="0.1"/>
    <n v="60.392000000000003"/>
  </r>
  <r>
    <n v="8973"/>
    <s v="US-2014-149034"/>
    <x v="84"/>
    <d v="2014-11-21T00:00:00"/>
    <x v="2"/>
    <s v="RD-19900"/>
    <s v="Ruben Dartt"/>
    <x v="0"/>
    <s v="United States"/>
    <x v="10"/>
    <x v="9"/>
    <n v="19120"/>
    <s v="East"/>
    <s v="TEC-AC-10003023"/>
    <x v="2"/>
    <x v="11"/>
    <s v="Logitech G105 Gaming Keyboard"/>
    <n v="47.496000000000002"/>
    <n v="1"/>
    <n v="0.2"/>
    <n v="-1.1874"/>
  </r>
  <r>
    <n v="8974"/>
    <s v="CA-2017-159226"/>
    <x v="1016"/>
    <d v="2017-04-27T00:00:00"/>
    <x v="0"/>
    <s v="RL-19615"/>
    <s v="Rob Lucas"/>
    <x v="0"/>
    <s v="United States"/>
    <x v="1"/>
    <x v="1"/>
    <n v="90008"/>
    <s v="West"/>
    <s v="FUR-BO-10004709"/>
    <x v="0"/>
    <x v="0"/>
    <s v="Bush Westfield Collection Bookcases, Medium Cherry Finish"/>
    <n v="344.98099999999999"/>
    <n v="7"/>
    <n v="0.15"/>
    <n v="28.4102"/>
  </r>
  <r>
    <n v="8975"/>
    <s v="CA-2017-156622"/>
    <x v="51"/>
    <d v="2017-11-26T00:00:00"/>
    <x v="2"/>
    <s v="JP-15460"/>
    <s v="Jennifer Patt"/>
    <x v="1"/>
    <s v="United States"/>
    <x v="61"/>
    <x v="5"/>
    <n v="75220"/>
    <s v="Central"/>
    <s v="OFF-PA-10000477"/>
    <x v="1"/>
    <x v="10"/>
    <s v="Xerox 22"/>
    <n v="36.287999999999997"/>
    <n v="7"/>
    <n v="0.2"/>
    <n v="12.700799999999999"/>
  </r>
  <r>
    <n v="8976"/>
    <s v="CA-2017-156622"/>
    <x v="51"/>
    <d v="2017-11-26T00:00:00"/>
    <x v="2"/>
    <s v="JP-15460"/>
    <s v="Jennifer Patt"/>
    <x v="1"/>
    <s v="United States"/>
    <x v="61"/>
    <x v="5"/>
    <n v="75220"/>
    <s v="Central"/>
    <s v="OFF-PA-10002923"/>
    <x v="1"/>
    <x v="10"/>
    <s v="Xerox 1942"/>
    <n v="78.304000000000002"/>
    <n v="2"/>
    <n v="0.2"/>
    <n v="29.364000000000001"/>
  </r>
  <r>
    <n v="8977"/>
    <s v="CA-2017-156622"/>
    <x v="51"/>
    <d v="2017-11-26T00:00:00"/>
    <x v="2"/>
    <s v="JP-15460"/>
    <s v="Jennifer Patt"/>
    <x v="1"/>
    <s v="United States"/>
    <x v="61"/>
    <x v="5"/>
    <n v="75220"/>
    <s v="Central"/>
    <s v="FUR-TA-10003008"/>
    <x v="0"/>
    <x v="3"/>
    <s v="Lesro Round Back Collection Coffee Table, End Table"/>
    <n v="127.785"/>
    <n v="1"/>
    <n v="0.3"/>
    <n v="-31.0335"/>
  </r>
  <r>
    <n v="8978"/>
    <s v="CA-2017-156622"/>
    <x v="51"/>
    <d v="2017-11-26T00:00:00"/>
    <x v="2"/>
    <s v="JP-15460"/>
    <s v="Jennifer Patt"/>
    <x v="1"/>
    <s v="United States"/>
    <x v="61"/>
    <x v="5"/>
    <n v="75220"/>
    <s v="Central"/>
    <s v="OFF-BI-10003707"/>
    <x v="1"/>
    <x v="8"/>
    <s v="Aluminum Screw Posts"/>
    <n v="6.1040000000000001"/>
    <n v="2"/>
    <n v="0.8"/>
    <n v="-9.1560000000000006"/>
  </r>
  <r>
    <n v="8979"/>
    <s v="CA-2014-119529"/>
    <x v="935"/>
    <d v="2014-11-05T00:00:00"/>
    <x v="0"/>
    <s v="DM-13345"/>
    <s v="Denise Monton"/>
    <x v="1"/>
    <s v="United States"/>
    <x v="334"/>
    <x v="30"/>
    <n v="7050"/>
    <s v="East"/>
    <s v="OFF-BI-10000546"/>
    <x v="1"/>
    <x v="8"/>
    <s v="Avery Durable Binders"/>
    <n v="5.76"/>
    <n v="2"/>
    <n v="0"/>
    <n v="2.8224"/>
  </r>
  <r>
    <n v="8980"/>
    <s v="CA-2015-150413"/>
    <x v="324"/>
    <d v="2015-10-24T00:00:00"/>
    <x v="0"/>
    <s v="CS-11860"/>
    <s v="Cari Schnelling"/>
    <x v="0"/>
    <s v="United States"/>
    <x v="61"/>
    <x v="5"/>
    <n v="75220"/>
    <s v="Central"/>
    <s v="OFF-BI-10000404"/>
    <x v="1"/>
    <x v="8"/>
    <s v="Avery Printable Repositionable Plastic Tabs"/>
    <n v="1.72"/>
    <n v="1"/>
    <n v="0.8"/>
    <n v="-2.8380000000000001"/>
  </r>
  <r>
    <n v="8981"/>
    <s v="CA-2014-108182"/>
    <x v="644"/>
    <d v="2014-02-10T00:00:00"/>
    <x v="0"/>
    <s v="DL-13315"/>
    <s v="Delfina Latchford"/>
    <x v="0"/>
    <s v="United States"/>
    <x v="515"/>
    <x v="10"/>
    <n v="60441"/>
    <s v="Central"/>
    <s v="OFF-BI-10001196"/>
    <x v="1"/>
    <x v="8"/>
    <s v="Avery Flip-Chart Easel Binder, Black"/>
    <n v="8.952"/>
    <n v="2"/>
    <n v="0.8"/>
    <n v="-14.770799999999999"/>
  </r>
  <r>
    <n v="8982"/>
    <s v="CA-2016-110898"/>
    <x v="1193"/>
    <d v="2016-03-12T00:00:00"/>
    <x v="1"/>
    <s v="LC-16870"/>
    <s v="Lena Cacioppo"/>
    <x v="0"/>
    <s v="United States"/>
    <x v="22"/>
    <x v="10"/>
    <n v="60623"/>
    <s v="Central"/>
    <s v="OFF-AP-10001626"/>
    <x v="1"/>
    <x v="9"/>
    <s v="Commercial WindTunnel Clean Air Upright Vacuum, Replacement Belts, Filtration Bags"/>
    <n v="2.3340000000000001"/>
    <n v="3"/>
    <n v="0.8"/>
    <n v="-6.3018000000000001"/>
  </r>
  <r>
    <n v="8983"/>
    <s v="CA-2016-110898"/>
    <x v="1193"/>
    <d v="2016-03-12T00:00:00"/>
    <x v="1"/>
    <s v="LC-16870"/>
    <s v="Lena Cacioppo"/>
    <x v="0"/>
    <s v="United States"/>
    <x v="22"/>
    <x v="10"/>
    <n v="60623"/>
    <s v="Central"/>
    <s v="OFF-BI-10004656"/>
    <x v="1"/>
    <x v="8"/>
    <s v="Peel &amp; Stick Add-On Corner Pockets"/>
    <n v="1.728"/>
    <n v="4"/>
    <n v="0.8"/>
    <n v="-2.7648000000000001"/>
  </r>
  <r>
    <n v="8984"/>
    <s v="CA-2016-110898"/>
    <x v="1193"/>
    <d v="2016-03-12T00:00:00"/>
    <x v="1"/>
    <s v="LC-16870"/>
    <s v="Lena Cacioppo"/>
    <x v="0"/>
    <s v="United States"/>
    <x v="22"/>
    <x v="10"/>
    <n v="60623"/>
    <s v="Central"/>
    <s v="FUR-FU-10003773"/>
    <x v="0"/>
    <x v="5"/>
    <s v="Eldon Cleatmat Plus Chair Mats for High Pile Carpets"/>
    <n v="159.04"/>
    <n v="5"/>
    <n v="0.6"/>
    <n v="-194.82400000000001"/>
  </r>
  <r>
    <n v="8985"/>
    <s v="CA-2016-110898"/>
    <x v="1193"/>
    <d v="2016-03-12T00:00:00"/>
    <x v="1"/>
    <s v="LC-16870"/>
    <s v="Lena Cacioppo"/>
    <x v="0"/>
    <s v="United States"/>
    <x v="22"/>
    <x v="10"/>
    <n v="60623"/>
    <s v="Central"/>
    <s v="FUR-TA-10000849"/>
    <x v="0"/>
    <x v="3"/>
    <s v="Bevis Rectangular Conference Tables"/>
    <n v="145.97999999999999"/>
    <n v="2"/>
    <n v="0.5"/>
    <n v="-99.266400000000004"/>
  </r>
  <r>
    <n v="8986"/>
    <s v="CA-2015-123092"/>
    <x v="155"/>
    <d v="2015-12-07T00:00:00"/>
    <x v="1"/>
    <s v="JG-15115"/>
    <s v="Jack Garza"/>
    <x v="0"/>
    <s v="United States"/>
    <x v="108"/>
    <x v="3"/>
    <n v="28540"/>
    <s v="South"/>
    <s v="FUR-FU-10000222"/>
    <x v="0"/>
    <x v="5"/>
    <s v="Seth Thomas 16&quot; Steel Case Clock"/>
    <n v="77.951999999999998"/>
    <n v="3"/>
    <n v="0.2"/>
    <n v="12.667199999999999"/>
  </r>
  <r>
    <n v="8987"/>
    <s v="CA-2015-123092"/>
    <x v="155"/>
    <d v="2015-12-07T00:00:00"/>
    <x v="1"/>
    <s v="JG-15115"/>
    <s v="Jack Garza"/>
    <x v="0"/>
    <s v="United States"/>
    <x v="108"/>
    <x v="3"/>
    <n v="28540"/>
    <s v="South"/>
    <s v="OFF-BI-10001718"/>
    <x v="1"/>
    <x v="8"/>
    <s v="GBC DocuBind P50 Personal Binding Machine"/>
    <n v="95.97"/>
    <n v="5"/>
    <n v="0.7"/>
    <n v="-73.576999999999998"/>
  </r>
  <r>
    <n v="8988"/>
    <s v="CA-2015-123092"/>
    <x v="155"/>
    <d v="2015-12-07T00:00:00"/>
    <x v="1"/>
    <s v="JG-15115"/>
    <s v="Jack Garza"/>
    <x v="0"/>
    <s v="United States"/>
    <x v="108"/>
    <x v="3"/>
    <n v="28540"/>
    <s v="South"/>
    <s v="TEC-PH-10001700"/>
    <x v="2"/>
    <x v="7"/>
    <s v="Panasonic KX-TG6844B Expandable Digital Cordless Telephone"/>
    <n v="105.584"/>
    <n v="2"/>
    <n v="0.2"/>
    <n v="9.2385999999999999"/>
  </r>
  <r>
    <n v="8989"/>
    <s v="CA-2015-123092"/>
    <x v="155"/>
    <d v="2015-12-07T00:00:00"/>
    <x v="1"/>
    <s v="JG-15115"/>
    <s v="Jack Garza"/>
    <x v="0"/>
    <s v="United States"/>
    <x v="108"/>
    <x v="3"/>
    <n v="28540"/>
    <s v="South"/>
    <s v="OFF-AR-10004078"/>
    <x v="1"/>
    <x v="6"/>
    <s v="Newell 312"/>
    <n v="9.3439999999999994"/>
    <n v="2"/>
    <n v="0.2"/>
    <n v="1.1679999999999999"/>
  </r>
  <r>
    <n v="8990"/>
    <s v="US-2015-128587"/>
    <x v="100"/>
    <d v="2015-12-30T00:00:00"/>
    <x v="1"/>
    <s v="HM-14860"/>
    <s v="Harry Marie"/>
    <x v="1"/>
    <s v="United States"/>
    <x v="24"/>
    <x v="25"/>
    <n v="65807"/>
    <s v="Central"/>
    <s v="FUR-FU-10003026"/>
    <x v="0"/>
    <x v="5"/>
    <s v="Eldon Regeneration Recycled Desk Accessories, Black"/>
    <n v="9.68"/>
    <n v="2"/>
    <n v="0"/>
    <n v="3.7751999999999999"/>
  </r>
  <r>
    <n v="8991"/>
    <s v="US-2015-128587"/>
    <x v="100"/>
    <d v="2015-12-30T00:00:00"/>
    <x v="1"/>
    <s v="HM-14860"/>
    <s v="Harry Marie"/>
    <x v="1"/>
    <s v="United States"/>
    <x v="24"/>
    <x v="25"/>
    <n v="65807"/>
    <s v="Central"/>
    <s v="TEC-CO-10003763"/>
    <x v="2"/>
    <x v="16"/>
    <s v="Canon PC1060 Personal Laser Copier"/>
    <n v="4899.93"/>
    <n v="7"/>
    <n v="0"/>
    <n v="2302.9670999999998"/>
  </r>
  <r>
    <n v="8992"/>
    <s v="US-2017-139577"/>
    <x v="172"/>
    <d v="2017-10-06T00:00:00"/>
    <x v="1"/>
    <s v="TN-21040"/>
    <s v="Tanja Norvell"/>
    <x v="2"/>
    <s v="United States"/>
    <x v="8"/>
    <x v="1"/>
    <n v="94110"/>
    <s v="West"/>
    <s v="TEC-AC-10004708"/>
    <x v="2"/>
    <x v="11"/>
    <s v="Sony 32GB Class 10 Micro SDHC R40 Memory Card"/>
    <n v="104.75"/>
    <n v="5"/>
    <n v="0"/>
    <n v="21.997499999999999"/>
  </r>
  <r>
    <n v="8993"/>
    <s v="CA-2017-159100"/>
    <x v="524"/>
    <d v="2017-10-21T00:00:00"/>
    <x v="1"/>
    <s v="VP-21760"/>
    <s v="Victoria Pisteka"/>
    <x v="1"/>
    <s v="United States"/>
    <x v="29"/>
    <x v="18"/>
    <n v="38401"/>
    <s v="South"/>
    <s v="TEC-AC-10003499"/>
    <x v="2"/>
    <x v="11"/>
    <s v="Memorex Mini Travel Drive 8 GB USB 2.0 Flash Drive"/>
    <n v="18.527999999999999"/>
    <n v="2"/>
    <n v="0.2"/>
    <n v="4.4004000000000003"/>
  </r>
  <r>
    <n v="8994"/>
    <s v="CA-2017-159100"/>
    <x v="524"/>
    <d v="2017-10-21T00:00:00"/>
    <x v="1"/>
    <s v="VP-21760"/>
    <s v="Victoria Pisteka"/>
    <x v="1"/>
    <s v="United States"/>
    <x v="29"/>
    <x v="18"/>
    <n v="38401"/>
    <s v="South"/>
    <s v="FUR-TA-10001950"/>
    <x v="0"/>
    <x v="3"/>
    <s v="Balt Solid Wood Round Tables"/>
    <n v="1875.258"/>
    <n v="7"/>
    <n v="0.4"/>
    <n v="-968.88329999999996"/>
  </r>
  <r>
    <n v="8995"/>
    <s v="CA-2014-109043"/>
    <x v="860"/>
    <d v="2014-08-17T00:00:00"/>
    <x v="2"/>
    <s v="CS-12355"/>
    <s v="Christine Sundaresam"/>
    <x v="0"/>
    <s v="United States"/>
    <x v="389"/>
    <x v="2"/>
    <n v="33021"/>
    <s v="South"/>
    <s v="OFF-PA-10000312"/>
    <x v="1"/>
    <x v="10"/>
    <s v="Xerox 1955"/>
    <n v="91.36"/>
    <n v="5"/>
    <n v="0.2"/>
    <n v="29.692"/>
  </r>
  <r>
    <n v="8996"/>
    <s v="CA-2014-109043"/>
    <x v="860"/>
    <d v="2014-08-17T00:00:00"/>
    <x v="2"/>
    <s v="CS-12355"/>
    <s v="Christine Sundaresam"/>
    <x v="0"/>
    <s v="United States"/>
    <x v="389"/>
    <x v="2"/>
    <n v="33021"/>
    <s v="South"/>
    <s v="OFF-AP-10004708"/>
    <x v="1"/>
    <x v="9"/>
    <s v="Fellowes Superior 10 Outlet Split Surge Protector"/>
    <n v="152.24"/>
    <n v="5"/>
    <n v="0.2"/>
    <n v="17.126999999999999"/>
  </r>
  <r>
    <n v="8997"/>
    <s v="US-2017-116491"/>
    <x v="343"/>
    <d v="2017-11-13T00:00:00"/>
    <x v="2"/>
    <s v="PG-18820"/>
    <s v="Patrick Gardner"/>
    <x v="0"/>
    <s v="United States"/>
    <x v="61"/>
    <x v="5"/>
    <n v="75081"/>
    <s v="Central"/>
    <s v="TEC-PH-10004531"/>
    <x v="2"/>
    <x v="7"/>
    <s v="OtterBox Commuter Series Case - iPhone 5 &amp; 5s"/>
    <n v="35.183999999999997"/>
    <n v="2"/>
    <n v="0.2"/>
    <n v="12.314399999999999"/>
  </r>
  <r>
    <n v="8998"/>
    <s v="CA-2017-122763"/>
    <x v="177"/>
    <d v="2017-03-20T00:00:00"/>
    <x v="3"/>
    <s v="HG-14845"/>
    <s v="Harry Greene"/>
    <x v="0"/>
    <s v="United States"/>
    <x v="12"/>
    <x v="5"/>
    <n v="77041"/>
    <s v="Central"/>
    <s v="OFF-PA-10000474"/>
    <x v="1"/>
    <x v="10"/>
    <s v="Easy-staple paper"/>
    <n v="56.704000000000001"/>
    <n v="2"/>
    <n v="0.2"/>
    <n v="19.137599999999999"/>
  </r>
  <r>
    <n v="8999"/>
    <s v="CA-2017-122763"/>
    <x v="177"/>
    <d v="2017-03-20T00:00:00"/>
    <x v="3"/>
    <s v="HG-14845"/>
    <s v="Harry Greene"/>
    <x v="0"/>
    <s v="United States"/>
    <x v="12"/>
    <x v="5"/>
    <n v="77041"/>
    <s v="Central"/>
    <s v="OFF-PA-10002377"/>
    <x v="1"/>
    <x v="10"/>
    <s v="Xerox 1916"/>
    <n v="274.06400000000002"/>
    <n v="7"/>
    <n v="0.2"/>
    <n v="102.774"/>
  </r>
  <r>
    <n v="9000"/>
    <s v="CA-2017-137785"/>
    <x v="726"/>
    <d v="2017-05-17T00:00:00"/>
    <x v="1"/>
    <s v="MH-18115"/>
    <s v="Mick Hernandez"/>
    <x v="2"/>
    <s v="United States"/>
    <x v="10"/>
    <x v="9"/>
    <n v="19140"/>
    <s v="East"/>
    <s v="FUR-CH-10001482"/>
    <x v="0"/>
    <x v="1"/>
    <s v="Office Star - Mesh Screen back chair with Vinyl seat"/>
    <n v="458.43"/>
    <n v="5"/>
    <n v="0.3"/>
    <n v="-124.431"/>
  </r>
  <r>
    <n v="9001"/>
    <s v="CA-2014-133389"/>
    <x v="169"/>
    <d v="2014-06-22T00:00:00"/>
    <x v="3"/>
    <s v="TB-21280"/>
    <s v="Toby Braunhardt"/>
    <x v="0"/>
    <s v="United States"/>
    <x v="42"/>
    <x v="16"/>
    <n v="85023"/>
    <s v="West"/>
    <s v="OFF-BI-10001553"/>
    <x v="1"/>
    <x v="8"/>
    <s v="SpineVue Locking Slant-D Ring Binders by Cardinal"/>
    <n v="8.2260000000000009"/>
    <n v="3"/>
    <n v="0.7"/>
    <n v="-6.0324"/>
  </r>
  <r>
    <n v="9002"/>
    <s v="CA-2014-103807"/>
    <x v="266"/>
    <d v="2014-12-09T00:00:00"/>
    <x v="1"/>
    <s v="EM-13825"/>
    <s v="Elizabeth Moffitt"/>
    <x v="1"/>
    <s v="United States"/>
    <x v="406"/>
    <x v="32"/>
    <n v="30328"/>
    <s v="South"/>
    <s v="TEC-AC-10000199"/>
    <x v="2"/>
    <x v="11"/>
    <s v="Kingston Digital DataTraveler 8GB USB 2.0"/>
    <n v="5.95"/>
    <n v="1"/>
    <n v="0"/>
    <n v="0.83299999999999996"/>
  </r>
  <r>
    <n v="9003"/>
    <s v="CA-2014-103807"/>
    <x v="266"/>
    <d v="2014-12-09T00:00:00"/>
    <x v="1"/>
    <s v="EM-13825"/>
    <s v="Elizabeth Moffitt"/>
    <x v="1"/>
    <s v="United States"/>
    <x v="406"/>
    <x v="32"/>
    <n v="30328"/>
    <s v="South"/>
    <s v="OFF-PA-10002195"/>
    <x v="1"/>
    <x v="10"/>
    <s v="RSVP Cards &amp; Envelopes, Blank White, 8-1/2&quot; X 11&quot;, 24 Cards/25 Envelopes/Set"/>
    <n v="15.24"/>
    <n v="3"/>
    <n v="0"/>
    <n v="7.1627999999999998"/>
  </r>
  <r>
    <n v="9004"/>
    <s v="CA-2015-102855"/>
    <x v="57"/>
    <d v="2015-04-06T00:00:00"/>
    <x v="3"/>
    <s v="JF-15415"/>
    <s v="Jennifer Ferguson"/>
    <x v="0"/>
    <s v="United States"/>
    <x v="258"/>
    <x v="4"/>
    <n v="99207"/>
    <s v="West"/>
    <s v="TEC-AC-10001767"/>
    <x v="2"/>
    <x v="11"/>
    <s v="SanDisk Ultra 64 GB MicroSDHC Class 10 Memory Card"/>
    <n v="239.94"/>
    <n v="6"/>
    <n v="0"/>
    <n v="26.3934"/>
  </r>
  <r>
    <n v="9005"/>
    <s v="CA-2015-102855"/>
    <x v="57"/>
    <d v="2015-04-06T00:00:00"/>
    <x v="3"/>
    <s v="JF-15415"/>
    <s v="Jennifer Ferguson"/>
    <x v="0"/>
    <s v="United States"/>
    <x v="258"/>
    <x v="4"/>
    <n v="99207"/>
    <s v="West"/>
    <s v="OFF-AR-10002467"/>
    <x v="1"/>
    <x v="6"/>
    <s v="Dixon Ticonderoga Pencils"/>
    <n v="23.84"/>
    <n v="8"/>
    <n v="0"/>
    <n v="6.4367999999999999"/>
  </r>
  <r>
    <n v="9006"/>
    <s v="CA-2017-107825"/>
    <x v="551"/>
    <d v="2017-11-18T00:00:00"/>
    <x v="3"/>
    <s v="NB-18655"/>
    <s v="Nona Balk"/>
    <x v="1"/>
    <s v="United States"/>
    <x v="158"/>
    <x v="6"/>
    <n v="53209"/>
    <s v="Central"/>
    <s v="OFF-ST-10001321"/>
    <x v="1"/>
    <x v="4"/>
    <s v="Decoflex Hanging Personal Folder File, Blue"/>
    <n v="92.52"/>
    <n v="6"/>
    <n v="0"/>
    <n v="24.980399999999999"/>
  </r>
  <r>
    <n v="9007"/>
    <s v="CA-2017-107825"/>
    <x v="551"/>
    <d v="2017-11-18T00:00:00"/>
    <x v="3"/>
    <s v="NB-18655"/>
    <s v="Nona Balk"/>
    <x v="1"/>
    <s v="United States"/>
    <x v="158"/>
    <x v="6"/>
    <n v="53209"/>
    <s v="Central"/>
    <s v="OFF-ST-10000777"/>
    <x v="1"/>
    <x v="4"/>
    <s v="Companion Letter/Legal File, Black"/>
    <n v="37.76"/>
    <n v="1"/>
    <n v="0"/>
    <n v="10.572800000000001"/>
  </r>
  <r>
    <n v="9008"/>
    <s v="CA-2017-107825"/>
    <x v="551"/>
    <d v="2017-11-18T00:00:00"/>
    <x v="3"/>
    <s v="NB-18655"/>
    <s v="Nona Balk"/>
    <x v="1"/>
    <s v="United States"/>
    <x v="158"/>
    <x v="6"/>
    <n v="53209"/>
    <s v="Central"/>
    <s v="OFF-LA-10003720"/>
    <x v="1"/>
    <x v="2"/>
    <s v="Avery 487"/>
    <n v="7.38"/>
    <n v="2"/>
    <n v="0"/>
    <n v="3.4685999999999999"/>
  </r>
  <r>
    <n v="9009"/>
    <s v="CA-2017-107825"/>
    <x v="551"/>
    <d v="2017-11-18T00:00:00"/>
    <x v="3"/>
    <s v="NB-18655"/>
    <s v="Nona Balk"/>
    <x v="1"/>
    <s v="United States"/>
    <x v="158"/>
    <x v="6"/>
    <n v="53209"/>
    <s v="Central"/>
    <s v="FUR-FU-10000206"/>
    <x v="0"/>
    <x v="5"/>
    <s v="GE General Purpose, Extra Long Life, Showcase &amp; Floodlight Incandescent Bulbs"/>
    <n v="5.82"/>
    <n v="2"/>
    <n v="0"/>
    <n v="2.7353999999999998"/>
  </r>
  <r>
    <n v="9010"/>
    <s v="CA-2017-106047"/>
    <x v="1209"/>
    <d v="2017-07-18T00:00:00"/>
    <x v="1"/>
    <s v="CS-11860"/>
    <s v="Cari Schnelling"/>
    <x v="0"/>
    <s v="United States"/>
    <x v="54"/>
    <x v="24"/>
    <n v="45014"/>
    <s v="East"/>
    <s v="OFF-PA-10000791"/>
    <x v="1"/>
    <x v="10"/>
    <s v="Wirebound Message Books, Four 2 3/4 x 5 Forms per Page, 200 Sets per Book"/>
    <n v="3.8159999999999998"/>
    <n v="1"/>
    <n v="0.2"/>
    <n v="1.1924999999999999"/>
  </r>
  <r>
    <n v="9011"/>
    <s v="CA-2017-127803"/>
    <x v="240"/>
    <d v="2017-05-23T00:00:00"/>
    <x v="1"/>
    <s v="ND-18460"/>
    <s v="Neil Ducich"/>
    <x v="1"/>
    <s v="United States"/>
    <x v="114"/>
    <x v="19"/>
    <n v="35810"/>
    <s v="South"/>
    <s v="OFF-BI-10001787"/>
    <x v="1"/>
    <x v="8"/>
    <s v="Wilson Jones Four-Pocket Poly Binders"/>
    <n v="26.16"/>
    <n v="4"/>
    <n v="0"/>
    <n v="12.8184"/>
  </r>
  <r>
    <n v="9012"/>
    <s v="CA-2015-137071"/>
    <x v="139"/>
    <d v="2015-12-21T00:00:00"/>
    <x v="2"/>
    <s v="ED-13885"/>
    <s v="Emily Ducich"/>
    <x v="2"/>
    <s v="United States"/>
    <x v="12"/>
    <x v="5"/>
    <n v="77036"/>
    <s v="Central"/>
    <s v="TEC-AC-10004353"/>
    <x v="2"/>
    <x v="11"/>
    <s v="Hypercom P1300 Pinpad"/>
    <n v="100.8"/>
    <n v="2"/>
    <n v="0.2"/>
    <n v="21.42"/>
  </r>
  <r>
    <n v="9013"/>
    <s v="CA-2016-121447"/>
    <x v="823"/>
    <d v="2016-02-22T00:00:00"/>
    <x v="2"/>
    <s v="EA-14035"/>
    <s v="Erin Ashbrook"/>
    <x v="1"/>
    <s v="United States"/>
    <x v="20"/>
    <x v="15"/>
    <n v="10011"/>
    <s v="East"/>
    <s v="FUR-FU-10001861"/>
    <x v="0"/>
    <x v="5"/>
    <s v="Floodlight Indoor Halogen Bulbs, 1 Bulb per Pack, 60 Watts"/>
    <n v="135.80000000000001"/>
    <n v="7"/>
    <n v="0"/>
    <n v="66.542000000000002"/>
  </r>
  <r>
    <n v="9014"/>
    <s v="CA-2017-143084"/>
    <x v="257"/>
    <d v="2017-03-22T00:00:00"/>
    <x v="1"/>
    <s v="BP-11050"/>
    <s v="Barry Pond"/>
    <x v="1"/>
    <s v="United States"/>
    <x v="1"/>
    <x v="1"/>
    <n v="90008"/>
    <s v="West"/>
    <s v="OFF-AR-10002766"/>
    <x v="1"/>
    <x v="6"/>
    <s v="Prang Drawing Pencil Set"/>
    <n v="13.9"/>
    <n v="5"/>
    <n v="0"/>
    <n v="3.7530000000000001"/>
  </r>
  <r>
    <n v="9015"/>
    <s v="CA-2017-143084"/>
    <x v="257"/>
    <d v="2017-03-22T00:00:00"/>
    <x v="1"/>
    <s v="BP-11050"/>
    <s v="Barry Pond"/>
    <x v="1"/>
    <s v="United States"/>
    <x v="1"/>
    <x v="1"/>
    <n v="90008"/>
    <s v="West"/>
    <s v="OFF-EN-10003072"/>
    <x v="1"/>
    <x v="12"/>
    <s v="Peel &amp; Seel Envelopes"/>
    <n v="19.399999999999999"/>
    <n v="5"/>
    <n v="0"/>
    <n v="9.3119999999999994"/>
  </r>
  <r>
    <n v="9016"/>
    <s v="CA-2016-131639"/>
    <x v="907"/>
    <d v="2016-12-23T00:00:00"/>
    <x v="1"/>
    <s v="NS-18640"/>
    <s v="Noel Staavos"/>
    <x v="1"/>
    <s v="United States"/>
    <x v="51"/>
    <x v="27"/>
    <n v="88220"/>
    <s v="West"/>
    <s v="OFF-BI-10001636"/>
    <x v="1"/>
    <x v="8"/>
    <s v="Ibico Plastic and Wire Spiral Binding Combs"/>
    <n v="13.488"/>
    <n v="2"/>
    <n v="0.2"/>
    <n v="4.3836000000000004"/>
  </r>
  <r>
    <n v="9017"/>
    <s v="CA-2016-131639"/>
    <x v="907"/>
    <d v="2016-12-23T00:00:00"/>
    <x v="1"/>
    <s v="NS-18640"/>
    <s v="Noel Staavos"/>
    <x v="1"/>
    <s v="United States"/>
    <x v="51"/>
    <x v="27"/>
    <n v="88220"/>
    <s v="West"/>
    <s v="OFF-BI-10000948"/>
    <x v="1"/>
    <x v="8"/>
    <s v="GBC Laser Imprintable Binding System Covers, Desert Sand"/>
    <n v="11.416"/>
    <n v="1"/>
    <n v="0.2"/>
    <n v="3.8529"/>
  </r>
  <r>
    <n v="9018"/>
    <s v="CA-2016-161361"/>
    <x v="253"/>
    <d v="2016-03-28T00:00:00"/>
    <x v="0"/>
    <s v="MV-17485"/>
    <s v="Mark Van Huff"/>
    <x v="0"/>
    <s v="United States"/>
    <x v="449"/>
    <x v="45"/>
    <n v="83201"/>
    <s v="West"/>
    <s v="OFF-PA-10001838"/>
    <x v="1"/>
    <x v="10"/>
    <s v="Adams Telephone Message Book W/Dividers/Space For Phone Numbers, 5 1/4&quot;X8 1/2&quot;, 300/Messages"/>
    <n v="17.64"/>
    <n v="3"/>
    <n v="0"/>
    <n v="8.6435999999999993"/>
  </r>
  <r>
    <n v="9019"/>
    <s v="CA-2016-161361"/>
    <x v="253"/>
    <d v="2016-03-28T00:00:00"/>
    <x v="0"/>
    <s v="MV-17485"/>
    <s v="Mark Van Huff"/>
    <x v="0"/>
    <s v="United States"/>
    <x v="449"/>
    <x v="45"/>
    <n v="83201"/>
    <s v="West"/>
    <s v="OFF-BI-10002215"/>
    <x v="1"/>
    <x v="8"/>
    <s v="Wilson Jones Hanging View Binder, White, 1&quot;"/>
    <n v="17.04"/>
    <n v="3"/>
    <n v="0.2"/>
    <n v="5.5380000000000003"/>
  </r>
  <r>
    <n v="9020"/>
    <s v="CA-2014-100706"/>
    <x v="757"/>
    <d v="2014-12-18T00:00:00"/>
    <x v="0"/>
    <s v="LE-16810"/>
    <s v="Laurel Elliston"/>
    <x v="0"/>
    <s v="United States"/>
    <x v="24"/>
    <x v="17"/>
    <n v="22153"/>
    <s v="South"/>
    <s v="TEC-AC-10001314"/>
    <x v="2"/>
    <x v="11"/>
    <s v="Case Logic 2.4GHz Wireless Keyboard"/>
    <n v="99.98"/>
    <n v="2"/>
    <n v="0"/>
    <n v="7.9984000000000002"/>
  </r>
  <r>
    <n v="9021"/>
    <s v="CA-2014-100706"/>
    <x v="757"/>
    <d v="2014-12-18T00:00:00"/>
    <x v="0"/>
    <s v="LE-16810"/>
    <s v="Laurel Elliston"/>
    <x v="0"/>
    <s v="United States"/>
    <x v="24"/>
    <x v="17"/>
    <n v="22153"/>
    <s v="South"/>
    <s v="FUR-FU-10002268"/>
    <x v="0"/>
    <x v="5"/>
    <s v="Ultra Door Push Plate"/>
    <n v="29.46"/>
    <n v="6"/>
    <n v="0"/>
    <n v="9.7218"/>
  </r>
  <r>
    <n v="9022"/>
    <s v="CA-2015-129525"/>
    <x v="219"/>
    <d v="2015-11-20T00:00:00"/>
    <x v="1"/>
    <s v="VP-21760"/>
    <s v="Victoria Pisteka"/>
    <x v="1"/>
    <s v="United States"/>
    <x v="167"/>
    <x v="24"/>
    <n v="43615"/>
    <s v="East"/>
    <s v="OFF-BI-10002133"/>
    <x v="1"/>
    <x v="8"/>
    <s v="Wilson Jones Elliptical Ring 3 1/2&quot; Capacity Binders, 800 sheets"/>
    <n v="166.92"/>
    <n v="13"/>
    <n v="0.7"/>
    <n v="-116.84399999999999"/>
  </r>
  <r>
    <n v="9023"/>
    <s v="US-2016-141880"/>
    <x v="250"/>
    <d v="2016-08-23T00:00:00"/>
    <x v="2"/>
    <s v="TC-21475"/>
    <s v="Tony Chapman"/>
    <x v="2"/>
    <s v="United States"/>
    <x v="299"/>
    <x v="22"/>
    <n v="80525"/>
    <s v="West"/>
    <s v="FUR-FU-10001979"/>
    <x v="0"/>
    <x v="5"/>
    <s v="Dana Halogen Swing-Arm Architect Lamp"/>
    <n v="98.328000000000003"/>
    <n v="3"/>
    <n v="0.2"/>
    <n v="9.8328000000000007"/>
  </r>
  <r>
    <n v="9024"/>
    <s v="CA-2015-165799"/>
    <x v="685"/>
    <d v="2015-07-02T00:00:00"/>
    <x v="2"/>
    <s v="SG-20470"/>
    <s v="Sheri Gordon"/>
    <x v="0"/>
    <s v="United States"/>
    <x v="20"/>
    <x v="15"/>
    <n v="10024"/>
    <s v="East"/>
    <s v="FUR-CH-10001482"/>
    <x v="0"/>
    <x v="1"/>
    <s v="Office Star - Mesh Screen back chair with Vinyl seat"/>
    <n v="117.88200000000001"/>
    <n v="1"/>
    <n v="0.1"/>
    <n v="1.3098000000000001"/>
  </r>
  <r>
    <n v="9025"/>
    <s v="CA-2016-102127"/>
    <x v="190"/>
    <d v="2016-07-02T00:00:00"/>
    <x v="1"/>
    <s v="VP-21760"/>
    <s v="Victoria Pisteka"/>
    <x v="1"/>
    <s v="United States"/>
    <x v="20"/>
    <x v="15"/>
    <n v="10035"/>
    <s v="East"/>
    <s v="TEC-AC-10002018"/>
    <x v="2"/>
    <x v="11"/>
    <s v="AmazonBasics 3-Button USB Wired Mouse"/>
    <n v="20.97"/>
    <n v="3"/>
    <n v="0"/>
    <n v="9.0170999999999992"/>
  </r>
  <r>
    <n v="9026"/>
    <s v="CA-2016-102127"/>
    <x v="190"/>
    <d v="2016-07-02T00:00:00"/>
    <x v="1"/>
    <s v="VP-21760"/>
    <s v="Victoria Pisteka"/>
    <x v="1"/>
    <s v="United States"/>
    <x v="20"/>
    <x v="15"/>
    <n v="10035"/>
    <s v="East"/>
    <s v="TEC-AC-10000397"/>
    <x v="2"/>
    <x v="11"/>
    <s v="Perixx PERIBOARD-512B, Ergonomic Split Keyboard"/>
    <n v="139.96"/>
    <n v="4"/>
    <n v="0"/>
    <n v="9.7972000000000001"/>
  </r>
  <r>
    <n v="9027"/>
    <s v="CA-2016-102127"/>
    <x v="190"/>
    <d v="2016-07-02T00:00:00"/>
    <x v="1"/>
    <s v="VP-21760"/>
    <s v="Victoria Pisteka"/>
    <x v="1"/>
    <s v="United States"/>
    <x v="20"/>
    <x v="15"/>
    <n v="10035"/>
    <s v="East"/>
    <s v="FUR-FU-10003976"/>
    <x v="0"/>
    <x v="5"/>
    <s v="DAX Executive Solid Wood Document Frame, Desktop or Hang, Mahogany, 5 x 7"/>
    <n v="37.74"/>
    <n v="3"/>
    <n v="0"/>
    <n v="12.8316"/>
  </r>
  <r>
    <n v="9028"/>
    <s v="US-2016-152415"/>
    <x v="42"/>
    <d v="2016-09-22T00:00:00"/>
    <x v="1"/>
    <s v="PO-18865"/>
    <s v="Patrick O'Donnell"/>
    <x v="0"/>
    <s v="United States"/>
    <x v="516"/>
    <x v="31"/>
    <n v="1752"/>
    <s v="East"/>
    <s v="FUR-FU-10002597"/>
    <x v="0"/>
    <x v="5"/>
    <s v="C-Line Magnetic Cubicle Keepers, Clear Polypropylene"/>
    <n v="14.82"/>
    <n v="3"/>
    <n v="0"/>
    <n v="6.2244000000000002"/>
  </r>
  <r>
    <n v="9029"/>
    <s v="US-2016-152415"/>
    <x v="42"/>
    <d v="2016-09-22T00:00:00"/>
    <x v="1"/>
    <s v="PO-18865"/>
    <s v="Patrick O'Donnell"/>
    <x v="0"/>
    <s v="United States"/>
    <x v="516"/>
    <x v="31"/>
    <n v="1752"/>
    <s v="East"/>
    <s v="FUR-FU-10004864"/>
    <x v="0"/>
    <x v="5"/>
    <s v="Howard Miller 14-1/2&quot; Diameter Chrome Round Wall Clock"/>
    <n v="191.82"/>
    <n v="3"/>
    <n v="0"/>
    <n v="61.382399999999997"/>
  </r>
  <r>
    <n v="9030"/>
    <s v="CA-2014-138198"/>
    <x v="667"/>
    <d v="2014-07-23T00:00:00"/>
    <x v="1"/>
    <s v="JL-15130"/>
    <s v="Jack Lebron"/>
    <x v="0"/>
    <s v="United States"/>
    <x v="106"/>
    <x v="15"/>
    <n v="10801"/>
    <s v="East"/>
    <s v="OFF-BI-10002103"/>
    <x v="1"/>
    <x v="8"/>
    <s v="Cardinal Slant-D Ring Binder, Heavy Gauge Vinyl"/>
    <n v="13.904"/>
    <n v="2"/>
    <n v="0.2"/>
    <n v="4.5187999999999997"/>
  </r>
  <r>
    <n v="9031"/>
    <s v="CA-2017-128041"/>
    <x v="853"/>
    <d v="2017-09-01T00:00:00"/>
    <x v="3"/>
    <s v="RW-19540"/>
    <s v="Rick Wilson"/>
    <x v="1"/>
    <s v="United States"/>
    <x v="4"/>
    <x v="4"/>
    <n v="98103"/>
    <s v="West"/>
    <s v="OFF-AP-10001005"/>
    <x v="1"/>
    <x v="9"/>
    <s v="Honeywell Quietcare HEPA Air Cleaner"/>
    <n v="314.60000000000002"/>
    <n v="4"/>
    <n v="0"/>
    <n v="103.818"/>
  </r>
  <r>
    <n v="9032"/>
    <s v="CA-2017-128041"/>
    <x v="853"/>
    <d v="2017-09-01T00:00:00"/>
    <x v="3"/>
    <s v="RW-19540"/>
    <s v="Rick Wilson"/>
    <x v="1"/>
    <s v="United States"/>
    <x v="4"/>
    <x v="4"/>
    <n v="98103"/>
    <s v="West"/>
    <s v="FUR-TA-10002607"/>
    <x v="0"/>
    <x v="3"/>
    <s v="KI Conference Tables"/>
    <n v="283.56"/>
    <n v="4"/>
    <n v="0"/>
    <n v="45.369599999999998"/>
  </r>
  <r>
    <n v="9033"/>
    <s v="CA-2017-105823"/>
    <x v="738"/>
    <d v="2017-06-26T00:00:00"/>
    <x v="1"/>
    <s v="RB-19465"/>
    <s v="Rick Bensley"/>
    <x v="2"/>
    <s v="United States"/>
    <x v="66"/>
    <x v="12"/>
    <n v="48227"/>
    <s v="Central"/>
    <s v="FUR-CH-10000454"/>
    <x v="0"/>
    <x v="1"/>
    <s v="Hon Deluxe Fabric Upholstered Stacking Chairs, Rounded Back"/>
    <n v="487.96"/>
    <n v="2"/>
    <n v="0"/>
    <n v="146.38800000000001"/>
  </r>
  <r>
    <n v="9034"/>
    <s v="CA-2014-152268"/>
    <x v="814"/>
    <d v="2014-09-07T00:00:00"/>
    <x v="1"/>
    <s v="SC-20095"/>
    <s v="Sanjit Chand"/>
    <x v="0"/>
    <s v="United States"/>
    <x v="115"/>
    <x v="36"/>
    <n v="72701"/>
    <s v="South"/>
    <s v="OFF-BI-10001359"/>
    <x v="1"/>
    <x v="8"/>
    <s v="GBC DocuBind TL300 Electric Binding System"/>
    <n v="1793.98"/>
    <n v="2"/>
    <n v="0"/>
    <n v="843.17060000000004"/>
  </r>
  <r>
    <n v="9035"/>
    <s v="CA-2015-148873"/>
    <x v="486"/>
    <d v="2015-10-05T00:00:00"/>
    <x v="1"/>
    <s v="EM-13960"/>
    <s v="Eric Murdock"/>
    <x v="0"/>
    <s v="United States"/>
    <x v="94"/>
    <x v="10"/>
    <n v="62301"/>
    <s v="Central"/>
    <s v="OFF-BI-10003196"/>
    <x v="1"/>
    <x v="8"/>
    <s v="Accohide Poly Flexible Ring Binders"/>
    <n v="2.992"/>
    <n v="4"/>
    <n v="0.8"/>
    <n v="-4.4880000000000004"/>
  </r>
  <r>
    <n v="9036"/>
    <s v="CA-2015-148873"/>
    <x v="486"/>
    <d v="2015-10-05T00:00:00"/>
    <x v="1"/>
    <s v="EM-13960"/>
    <s v="Eric Murdock"/>
    <x v="0"/>
    <s v="United States"/>
    <x v="94"/>
    <x v="10"/>
    <n v="62301"/>
    <s v="Central"/>
    <s v="TEC-AC-10003657"/>
    <x v="2"/>
    <x v="11"/>
    <s v="Lenovo 17-Key USB Numeric Keypad"/>
    <n v="108.768"/>
    <n v="4"/>
    <n v="0.2"/>
    <n v="2.7191999999999998"/>
  </r>
  <r>
    <n v="9037"/>
    <s v="CA-2015-166492"/>
    <x v="1003"/>
    <d v="2015-04-10T00:00:00"/>
    <x v="2"/>
    <s v="RP-19390"/>
    <s v="Resi Pölking"/>
    <x v="0"/>
    <s v="United States"/>
    <x v="20"/>
    <x v="15"/>
    <n v="10035"/>
    <s v="East"/>
    <s v="OFF-PA-10002262"/>
    <x v="1"/>
    <x v="10"/>
    <s v="Xerox 192"/>
    <n v="25.92"/>
    <n v="4"/>
    <n v="0"/>
    <n v="12.441599999999999"/>
  </r>
  <r>
    <n v="9038"/>
    <s v="CA-2015-166492"/>
    <x v="1003"/>
    <d v="2015-04-10T00:00:00"/>
    <x v="2"/>
    <s v="RP-19390"/>
    <s v="Resi Pölking"/>
    <x v="0"/>
    <s v="United States"/>
    <x v="20"/>
    <x v="15"/>
    <n v="10035"/>
    <s v="East"/>
    <s v="OFF-ST-10002214"/>
    <x v="1"/>
    <x v="4"/>
    <s v="X-Rack File for Hanging Folders"/>
    <n v="22.58"/>
    <n v="2"/>
    <n v="0"/>
    <n v="5.8708"/>
  </r>
  <r>
    <n v="9039"/>
    <s v="CA-2017-157420"/>
    <x v="610"/>
    <d v="2017-11-21T00:00:00"/>
    <x v="3"/>
    <s v="HZ-14950"/>
    <s v="Henia Zydlo"/>
    <x v="0"/>
    <s v="United States"/>
    <x v="12"/>
    <x v="5"/>
    <n v="77095"/>
    <s v="Central"/>
    <s v="TEC-PH-10003555"/>
    <x v="2"/>
    <x v="7"/>
    <s v="Motorola HK250 Universal Bluetooth Headset"/>
    <n v="55.176000000000002"/>
    <n v="3"/>
    <n v="0.2"/>
    <n v="-12.4146"/>
  </r>
  <r>
    <n v="9040"/>
    <s v="CA-2016-117121"/>
    <x v="907"/>
    <d v="2016-12-21T00:00:00"/>
    <x v="1"/>
    <s v="AB-10105"/>
    <s v="Adrian Barton"/>
    <x v="0"/>
    <s v="United States"/>
    <x v="66"/>
    <x v="12"/>
    <n v="48205"/>
    <s v="Central"/>
    <s v="OFF-BI-10000545"/>
    <x v="1"/>
    <x v="8"/>
    <s v="GBC Ibimaster 500 Manual ProClick Binding System"/>
    <n v="9892.74"/>
    <n v="13"/>
    <n v="0"/>
    <n v="4946.37"/>
  </r>
  <r>
    <n v="9041"/>
    <s v="CA-2014-138177"/>
    <x v="111"/>
    <d v="2014-09-24T00:00:00"/>
    <x v="1"/>
    <s v="ND-18460"/>
    <s v="Neil Ducich"/>
    <x v="1"/>
    <s v="United States"/>
    <x v="432"/>
    <x v="16"/>
    <n v="85224"/>
    <s v="West"/>
    <s v="FUR-TA-10004607"/>
    <x v="0"/>
    <x v="3"/>
    <s v="Hon 2111 Invitation Series Straight Table"/>
    <n v="73.915000000000006"/>
    <n v="1"/>
    <n v="0.5"/>
    <n v="-45.827300000000001"/>
  </r>
  <r>
    <n v="9042"/>
    <s v="CA-2014-114335"/>
    <x v="450"/>
    <d v="2014-10-03T00:00:00"/>
    <x v="1"/>
    <s v="XP-21865"/>
    <s v="Xylona Preis"/>
    <x v="0"/>
    <s v="United States"/>
    <x v="389"/>
    <x v="2"/>
    <n v="33021"/>
    <s v="South"/>
    <s v="FUR-FU-10000277"/>
    <x v="0"/>
    <x v="5"/>
    <s v="Deflect-o DuraMat Antistatic Studded Beveled Mat for Medium Pile Carpeting"/>
    <n v="337.08800000000002"/>
    <n v="4"/>
    <n v="0.2"/>
    <n v="16.854399999999998"/>
  </r>
  <r>
    <n v="9043"/>
    <s v="CA-2015-168760"/>
    <x v="357"/>
    <d v="2015-09-26T00:00:00"/>
    <x v="0"/>
    <s v="MM-18280"/>
    <s v="Muhammed MacIntyre"/>
    <x v="1"/>
    <s v="United States"/>
    <x v="1"/>
    <x v="1"/>
    <n v="90049"/>
    <s v="West"/>
    <s v="OFF-AP-10004532"/>
    <x v="1"/>
    <x v="9"/>
    <s v="Kensington 6 Outlet Guardian Standard Surge Protector"/>
    <n v="61.44"/>
    <n v="3"/>
    <n v="0"/>
    <n v="16.588799999999999"/>
  </r>
  <r>
    <n v="9044"/>
    <s v="CA-2016-168830"/>
    <x v="77"/>
    <d v="2016-11-13T00:00:00"/>
    <x v="1"/>
    <s v="ML-17395"/>
    <s v="Marina Lichtenstein"/>
    <x v="1"/>
    <s v="United States"/>
    <x v="8"/>
    <x v="1"/>
    <n v="94122"/>
    <s v="West"/>
    <s v="TEC-AC-10003911"/>
    <x v="2"/>
    <x v="11"/>
    <s v="NETGEAR AC1750 Dual Band Gigabit Smart WiFi Router"/>
    <n v="479.97"/>
    <n v="3"/>
    <n v="0"/>
    <n v="163.18979999999999"/>
  </r>
  <r>
    <n v="9045"/>
    <s v="CA-2017-137463"/>
    <x v="819"/>
    <d v="2017-12-20T00:00:00"/>
    <x v="0"/>
    <s v="KM-16225"/>
    <s v="Kalyca Meade"/>
    <x v="1"/>
    <s v="United States"/>
    <x v="282"/>
    <x v="1"/>
    <n v="94086"/>
    <s v="West"/>
    <s v="OFF-BI-10003196"/>
    <x v="1"/>
    <x v="8"/>
    <s v="Accohide Poly Flexible Ring Binders"/>
    <n v="5.984"/>
    <n v="2"/>
    <n v="0.2"/>
    <n v="2.2440000000000002"/>
  </r>
  <r>
    <n v="9046"/>
    <s v="CA-2017-137463"/>
    <x v="819"/>
    <d v="2017-12-20T00:00:00"/>
    <x v="0"/>
    <s v="KM-16225"/>
    <s v="Kalyca Meade"/>
    <x v="1"/>
    <s v="United States"/>
    <x v="282"/>
    <x v="1"/>
    <n v="94086"/>
    <s v="West"/>
    <s v="TEC-AC-10000358"/>
    <x v="2"/>
    <x v="11"/>
    <s v="Imation Secure Drive + Hardware Encrypted USB flash drive - 16 GB"/>
    <n v="189.95"/>
    <n v="5"/>
    <n v="0"/>
    <n v="45.588000000000001"/>
  </r>
  <r>
    <n v="9047"/>
    <s v="CA-2017-137463"/>
    <x v="819"/>
    <d v="2017-12-20T00:00:00"/>
    <x v="0"/>
    <s v="KM-16225"/>
    <s v="Kalyca Meade"/>
    <x v="1"/>
    <s v="United States"/>
    <x v="282"/>
    <x v="1"/>
    <n v="94086"/>
    <s v="West"/>
    <s v="TEC-AC-10000057"/>
    <x v="2"/>
    <x v="11"/>
    <s v="Microsoft Natural Ergonomic Keyboard 4000"/>
    <n v="149.94999999999999"/>
    <n v="5"/>
    <n v="0"/>
    <n v="31.4895"/>
  </r>
  <r>
    <n v="9048"/>
    <s v="CA-2017-137463"/>
    <x v="819"/>
    <d v="2017-12-20T00:00:00"/>
    <x v="0"/>
    <s v="KM-16225"/>
    <s v="Kalyca Meade"/>
    <x v="1"/>
    <s v="United States"/>
    <x v="282"/>
    <x v="1"/>
    <n v="94086"/>
    <s v="West"/>
    <s v="OFF-AR-10001988"/>
    <x v="1"/>
    <x v="6"/>
    <s v="Bulldog Table or Wall-Mount Pencil Sharpener"/>
    <n v="29.95"/>
    <n v="5"/>
    <n v="0"/>
    <n v="8.6854999999999993"/>
  </r>
  <r>
    <n v="9049"/>
    <s v="CA-2017-137463"/>
    <x v="819"/>
    <d v="2017-12-20T00:00:00"/>
    <x v="0"/>
    <s v="KM-16225"/>
    <s v="Kalyca Meade"/>
    <x v="1"/>
    <s v="United States"/>
    <x v="282"/>
    <x v="1"/>
    <n v="94086"/>
    <s v="West"/>
    <s v="OFF-LA-10003498"/>
    <x v="1"/>
    <x v="2"/>
    <s v="Avery 475"/>
    <n v="44.4"/>
    <n v="3"/>
    <n v="0"/>
    <n v="22.2"/>
  </r>
  <r>
    <n v="9050"/>
    <s v="CA-2014-124513"/>
    <x v="158"/>
    <d v="2014-09-25T00:00:00"/>
    <x v="1"/>
    <s v="SL-20155"/>
    <s v="Sara Luxemburg"/>
    <x v="2"/>
    <s v="United States"/>
    <x v="20"/>
    <x v="15"/>
    <n v="10011"/>
    <s v="East"/>
    <s v="OFF-AR-10002956"/>
    <x v="1"/>
    <x v="6"/>
    <s v="Boston 16801 Nautilus Battery Pencil Sharpener"/>
    <n v="66.03"/>
    <n v="3"/>
    <n v="0"/>
    <n v="17.1678"/>
  </r>
  <r>
    <n v="9051"/>
    <s v="CA-2015-165554"/>
    <x v="1210"/>
    <d v="2015-05-22T00:00:00"/>
    <x v="1"/>
    <s v="AJ-10780"/>
    <s v="Anthony Jacobs"/>
    <x v="1"/>
    <s v="United States"/>
    <x v="1"/>
    <x v="1"/>
    <n v="90004"/>
    <s v="West"/>
    <s v="OFF-PA-10003724"/>
    <x v="1"/>
    <x v="10"/>
    <s v="Wirebound Message Book, 4 per Page"/>
    <n v="10.86"/>
    <n v="2"/>
    <n v="0"/>
    <n v="5.3213999999999997"/>
  </r>
  <r>
    <n v="9052"/>
    <s v="CA-2014-141838"/>
    <x v="959"/>
    <d v="2014-03-31T00:00:00"/>
    <x v="0"/>
    <s v="DK-12835"/>
    <s v="Damala Kotsonis"/>
    <x v="1"/>
    <s v="United States"/>
    <x v="8"/>
    <x v="1"/>
    <n v="94122"/>
    <s v="West"/>
    <s v="OFF-AR-10004272"/>
    <x v="1"/>
    <x v="6"/>
    <s v="Newell 308"/>
    <n v="3.36"/>
    <n v="2"/>
    <n v="0"/>
    <n v="0.84"/>
  </r>
  <r>
    <n v="9053"/>
    <s v="CA-2014-141838"/>
    <x v="959"/>
    <d v="2014-03-31T00:00:00"/>
    <x v="0"/>
    <s v="DK-12835"/>
    <s v="Damala Kotsonis"/>
    <x v="1"/>
    <s v="United States"/>
    <x v="8"/>
    <x v="1"/>
    <n v="94122"/>
    <s v="West"/>
    <s v="OFF-BI-10003291"/>
    <x v="1"/>
    <x v="8"/>
    <s v="Wilson Jones Leather-Like Binders with DublLock Round Rings"/>
    <n v="27.936"/>
    <n v="4"/>
    <n v="0.2"/>
    <n v="9.4283999999999999"/>
  </r>
  <r>
    <n v="9054"/>
    <s v="CA-2014-141838"/>
    <x v="959"/>
    <d v="2014-03-31T00:00:00"/>
    <x v="0"/>
    <s v="DK-12835"/>
    <s v="Damala Kotsonis"/>
    <x v="1"/>
    <s v="United States"/>
    <x v="8"/>
    <x v="1"/>
    <n v="94122"/>
    <s v="West"/>
    <s v="TEC-PH-10004100"/>
    <x v="2"/>
    <x v="7"/>
    <s v="Griffin GC17055 Auxiliary Audio Cable"/>
    <n v="28.783999999999999"/>
    <n v="2"/>
    <n v="0.2"/>
    <n v="2.8784000000000001"/>
  </r>
  <r>
    <n v="9055"/>
    <s v="CA-2017-117009"/>
    <x v="585"/>
    <d v="2017-09-28T00:00:00"/>
    <x v="1"/>
    <s v="BK-11260"/>
    <s v="Berenike Kampe"/>
    <x v="0"/>
    <s v="United States"/>
    <x v="157"/>
    <x v="1"/>
    <n v="92704"/>
    <s v="West"/>
    <s v="OFF-SU-10001218"/>
    <x v="1"/>
    <x v="14"/>
    <s v="Fiskars Softgrip Scissors"/>
    <n v="21.96"/>
    <n v="2"/>
    <n v="0"/>
    <n v="6.1487999999999996"/>
  </r>
  <r>
    <n v="9056"/>
    <s v="CA-2015-128993"/>
    <x v="811"/>
    <d v="2015-09-17T00:00:00"/>
    <x v="0"/>
    <s v="CC-12670"/>
    <s v="Craig Carreira"/>
    <x v="0"/>
    <s v="United States"/>
    <x v="4"/>
    <x v="4"/>
    <n v="98103"/>
    <s v="West"/>
    <s v="TEC-AC-10004209"/>
    <x v="2"/>
    <x v="11"/>
    <s v="Memorex Froggy Flash Drive 4 GB"/>
    <n v="21.98"/>
    <n v="2"/>
    <n v="0"/>
    <n v="8.5722000000000005"/>
  </r>
  <r>
    <n v="9057"/>
    <s v="CA-2015-160227"/>
    <x v="121"/>
    <d v="2015-11-04T00:00:00"/>
    <x v="2"/>
    <s v="ED-13885"/>
    <s v="Emily Ducich"/>
    <x v="2"/>
    <s v="United States"/>
    <x v="20"/>
    <x v="15"/>
    <n v="10011"/>
    <s v="East"/>
    <s v="FUR-CH-10002073"/>
    <x v="0"/>
    <x v="1"/>
    <s v="Hon Olson Stacker Chairs"/>
    <n v="2621.3220000000001"/>
    <n v="11"/>
    <n v="0.1"/>
    <n v="553.39020000000005"/>
  </r>
  <r>
    <n v="9058"/>
    <s v="CA-2015-149097"/>
    <x v="1182"/>
    <d v="2015-10-24T00:00:00"/>
    <x v="1"/>
    <s v="SV-20785"/>
    <s v="Stewart Visinsky"/>
    <x v="0"/>
    <s v="United States"/>
    <x v="1"/>
    <x v="1"/>
    <n v="90045"/>
    <s v="West"/>
    <s v="FUR-FU-10003424"/>
    <x v="0"/>
    <x v="5"/>
    <s v="Nu-Dell Oak Frame"/>
    <n v="74.760000000000005"/>
    <n v="7"/>
    <n v="0"/>
    <n v="23.923200000000001"/>
  </r>
  <r>
    <n v="9059"/>
    <s v="CA-2015-149097"/>
    <x v="1182"/>
    <d v="2015-10-24T00:00:00"/>
    <x v="1"/>
    <s v="SV-20785"/>
    <s v="Stewart Visinsky"/>
    <x v="0"/>
    <s v="United States"/>
    <x v="1"/>
    <x v="1"/>
    <n v="90045"/>
    <s v="West"/>
    <s v="FUR-TA-10001086"/>
    <x v="0"/>
    <x v="3"/>
    <s v="SAFCO PlanMaster Boards, 60w x 37-1/2d, White Melamine"/>
    <n v="364.77600000000001"/>
    <n v="3"/>
    <n v="0.2"/>
    <n v="27.3582"/>
  </r>
  <r>
    <n v="9060"/>
    <s v="CA-2016-132304"/>
    <x v="403"/>
    <d v="2016-06-18T00:00:00"/>
    <x v="1"/>
    <s v="AR-10825"/>
    <s v="Anthony Rawles"/>
    <x v="1"/>
    <s v="United States"/>
    <x v="4"/>
    <x v="4"/>
    <n v="98103"/>
    <s v="West"/>
    <s v="FUR-TA-10004619"/>
    <x v="0"/>
    <x v="3"/>
    <s v="Hon Non-Folding Utility Tables"/>
    <n v="1115.17"/>
    <n v="7"/>
    <n v="0"/>
    <n v="334.55099999999999"/>
  </r>
  <r>
    <n v="9061"/>
    <s v="CA-2015-136420"/>
    <x v="312"/>
    <d v="2015-11-21T00:00:00"/>
    <x v="2"/>
    <s v="CS-12250"/>
    <s v="Chris Selesnick"/>
    <x v="1"/>
    <s v="United States"/>
    <x v="70"/>
    <x v="1"/>
    <n v="92024"/>
    <s v="West"/>
    <s v="OFF-BI-10002854"/>
    <x v="1"/>
    <x v="8"/>
    <s v="Performers Binder/Pad Holder, Black"/>
    <n v="89.695999999999998"/>
    <n v="4"/>
    <n v="0.2"/>
    <n v="33.636000000000003"/>
  </r>
  <r>
    <n v="9062"/>
    <s v="CA-2015-136420"/>
    <x v="312"/>
    <d v="2015-11-21T00:00:00"/>
    <x v="2"/>
    <s v="CS-12250"/>
    <s v="Chris Selesnick"/>
    <x v="1"/>
    <s v="United States"/>
    <x v="70"/>
    <x v="1"/>
    <n v="92024"/>
    <s v="West"/>
    <s v="OFF-LA-10002762"/>
    <x v="1"/>
    <x v="2"/>
    <s v="Avery 485"/>
    <n v="50.12"/>
    <n v="4"/>
    <n v="0"/>
    <n v="23.5564"/>
  </r>
  <r>
    <n v="9063"/>
    <s v="CA-2016-101623"/>
    <x v="1211"/>
    <d v="2016-03-06T00:00:00"/>
    <x v="1"/>
    <s v="RR-19525"/>
    <s v="Rick Reed"/>
    <x v="1"/>
    <s v="United States"/>
    <x v="20"/>
    <x v="15"/>
    <n v="10035"/>
    <s v="East"/>
    <s v="OFF-FA-10003495"/>
    <x v="1"/>
    <x v="13"/>
    <s v="Staples"/>
    <n v="36.479999999999997"/>
    <n v="6"/>
    <n v="0"/>
    <n v="18.239999999999998"/>
  </r>
  <r>
    <n v="9064"/>
    <s v="US-2014-151015"/>
    <x v="1005"/>
    <d v="2014-10-20T00:00:00"/>
    <x v="1"/>
    <s v="BD-11500"/>
    <s v="Bradley Drucker"/>
    <x v="0"/>
    <s v="United States"/>
    <x v="22"/>
    <x v="10"/>
    <n v="60653"/>
    <s v="Central"/>
    <s v="OFF-PA-10002581"/>
    <x v="1"/>
    <x v="10"/>
    <s v="Xerox 1951"/>
    <n v="322.19200000000001"/>
    <n v="13"/>
    <n v="0.2"/>
    <n v="100.685"/>
  </r>
  <r>
    <n v="9065"/>
    <s v="US-2014-151015"/>
    <x v="1005"/>
    <d v="2014-10-20T00:00:00"/>
    <x v="1"/>
    <s v="BD-11500"/>
    <s v="Bradley Drucker"/>
    <x v="0"/>
    <s v="United States"/>
    <x v="22"/>
    <x v="10"/>
    <n v="60653"/>
    <s v="Central"/>
    <s v="OFF-BI-10000343"/>
    <x v="1"/>
    <x v="8"/>
    <s v="Pressboard Covers with Storage Hooks, 9 1/2&quot; x 11&quot;, Light Blue"/>
    <n v="2.9460000000000002"/>
    <n v="3"/>
    <n v="0.8"/>
    <n v="-4.8609"/>
  </r>
  <r>
    <n v="9066"/>
    <s v="US-2014-151015"/>
    <x v="1005"/>
    <d v="2014-10-20T00:00:00"/>
    <x v="1"/>
    <s v="BD-11500"/>
    <s v="Bradley Drucker"/>
    <x v="0"/>
    <s v="United States"/>
    <x v="22"/>
    <x v="10"/>
    <n v="60653"/>
    <s v="Central"/>
    <s v="OFF-PA-10001184"/>
    <x v="1"/>
    <x v="10"/>
    <s v="Xerox 1903"/>
    <n v="19.135999999999999"/>
    <n v="4"/>
    <n v="0.2"/>
    <n v="6.9367999999999999"/>
  </r>
  <r>
    <n v="9067"/>
    <s v="CA-2017-152968"/>
    <x v="1143"/>
    <d v="2017-05-30T00:00:00"/>
    <x v="1"/>
    <s v="BM-11785"/>
    <s v="Bryan Mills"/>
    <x v="0"/>
    <s v="United States"/>
    <x v="193"/>
    <x v="17"/>
    <n v="22801"/>
    <s v="South"/>
    <s v="TEC-AC-10000521"/>
    <x v="2"/>
    <x v="11"/>
    <s v="Verbatim Slim CD and DVD Storage Cases, 50/Pack"/>
    <n v="23.08"/>
    <n v="2"/>
    <n v="0"/>
    <n v="6.9240000000000004"/>
  </r>
  <r>
    <n v="9068"/>
    <s v="CA-2016-150077"/>
    <x v="1084"/>
    <d v="2016-02-10T00:00:00"/>
    <x v="1"/>
    <s v="MS-17365"/>
    <s v="Maribeth Schnelling"/>
    <x v="0"/>
    <s v="United States"/>
    <x v="196"/>
    <x v="39"/>
    <n v="20852"/>
    <s v="East"/>
    <s v="TEC-PH-10002890"/>
    <x v="2"/>
    <x v="7"/>
    <s v="AT&amp;T 17929 Lendline Telephone"/>
    <n v="90.48"/>
    <n v="2"/>
    <n v="0"/>
    <n v="23.524799999999999"/>
  </r>
  <r>
    <n v="9069"/>
    <s v="CA-2016-106278"/>
    <x v="476"/>
    <d v="2016-09-05T00:00:00"/>
    <x v="0"/>
    <s v="BM-11140"/>
    <s v="Becky Martin"/>
    <x v="0"/>
    <s v="United States"/>
    <x v="96"/>
    <x v="4"/>
    <n v="98198"/>
    <s v="West"/>
    <s v="FUR-CH-10003061"/>
    <x v="0"/>
    <x v="1"/>
    <s v="Global Leather Task Chair, Black"/>
    <n v="215.976"/>
    <n v="3"/>
    <n v="0.2"/>
    <n v="-2.6997"/>
  </r>
  <r>
    <n v="9070"/>
    <s v="CA-2016-106278"/>
    <x v="476"/>
    <d v="2016-09-05T00:00:00"/>
    <x v="0"/>
    <s v="BM-11140"/>
    <s v="Becky Martin"/>
    <x v="0"/>
    <s v="United States"/>
    <x v="96"/>
    <x v="4"/>
    <n v="98198"/>
    <s v="West"/>
    <s v="OFF-EN-10003567"/>
    <x v="1"/>
    <x v="12"/>
    <s v="Inter-Office Recycled Envelopes, Brown Kraft, Button-String,10&quot; x 13&quot; , 100/Box"/>
    <n v="65.94"/>
    <n v="3"/>
    <n v="0"/>
    <n v="30.991800000000001"/>
  </r>
  <r>
    <n v="9071"/>
    <s v="CA-2017-147550"/>
    <x v="769"/>
    <d v="2017-12-05T00:00:00"/>
    <x v="2"/>
    <s v="KE-16420"/>
    <s v="Katrina Edelman"/>
    <x v="1"/>
    <s v="United States"/>
    <x v="10"/>
    <x v="9"/>
    <n v="19134"/>
    <s v="East"/>
    <s v="FUR-FU-10001918"/>
    <x v="0"/>
    <x v="5"/>
    <s v="C-Line Cubicle Keepers Polyproplyene Holder With Velcro Backings"/>
    <n v="11.352"/>
    <n v="3"/>
    <n v="0.2"/>
    <n v="2.6960999999999999"/>
  </r>
  <r>
    <n v="9072"/>
    <s v="CA-2015-136105"/>
    <x v="821"/>
    <d v="2015-06-16T00:00:00"/>
    <x v="1"/>
    <s v="SZ-20035"/>
    <s v="Sam Zeldin"/>
    <x v="2"/>
    <s v="United States"/>
    <x v="38"/>
    <x v="14"/>
    <n v="47201"/>
    <s v="Central"/>
    <s v="OFF-ST-10002444"/>
    <x v="1"/>
    <x v="4"/>
    <s v="Recycled Eldon Regeneration Jumbo File"/>
    <n v="24.56"/>
    <n v="2"/>
    <n v="0"/>
    <n v="6.8768000000000002"/>
  </r>
  <r>
    <n v="9073"/>
    <s v="CA-2016-142524"/>
    <x v="913"/>
    <d v="2016-09-08T00:00:00"/>
    <x v="1"/>
    <s v="MB-18085"/>
    <s v="Mick Brown"/>
    <x v="0"/>
    <s v="United States"/>
    <x v="24"/>
    <x v="25"/>
    <n v="65807"/>
    <s v="Central"/>
    <s v="OFF-EN-10003286"/>
    <x v="1"/>
    <x v="12"/>
    <s v="Staple envelope"/>
    <n v="16.559999999999999"/>
    <n v="2"/>
    <n v="0"/>
    <n v="7.7831999999999999"/>
  </r>
  <r>
    <n v="9074"/>
    <s v="CA-2016-142524"/>
    <x v="913"/>
    <d v="2016-09-08T00:00:00"/>
    <x v="1"/>
    <s v="MB-18085"/>
    <s v="Mick Brown"/>
    <x v="0"/>
    <s v="United States"/>
    <x v="24"/>
    <x v="25"/>
    <n v="65807"/>
    <s v="Central"/>
    <s v="TEC-AC-10000109"/>
    <x v="2"/>
    <x v="11"/>
    <s v="Sony Micro Vault Click 16 GB USB 2.0 Flash Drive"/>
    <n v="279.95"/>
    <n v="5"/>
    <n v="0"/>
    <n v="67.188000000000002"/>
  </r>
  <r>
    <n v="9075"/>
    <s v="CA-2014-136336"/>
    <x v="419"/>
    <d v="2014-04-26T00:00:00"/>
    <x v="1"/>
    <s v="DB-13555"/>
    <s v="Dorothy Badders"/>
    <x v="1"/>
    <s v="United States"/>
    <x v="0"/>
    <x v="0"/>
    <n v="42420"/>
    <s v="South"/>
    <s v="OFF-ST-10002574"/>
    <x v="1"/>
    <x v="4"/>
    <s v="SAFCO Commercial Wire Shelving, Black"/>
    <n v="828.84"/>
    <n v="6"/>
    <n v="0"/>
    <n v="0"/>
  </r>
  <r>
    <n v="9076"/>
    <s v="US-2015-136259"/>
    <x v="599"/>
    <d v="2015-11-08T00:00:00"/>
    <x v="2"/>
    <s v="CB-12415"/>
    <s v="Christy Brittain"/>
    <x v="0"/>
    <s v="United States"/>
    <x v="80"/>
    <x v="24"/>
    <n v="44107"/>
    <s v="East"/>
    <s v="OFF-BI-10000773"/>
    <x v="1"/>
    <x v="8"/>
    <s v="Insertable Tab Post Binder Dividers"/>
    <n v="7.218"/>
    <n v="3"/>
    <n v="0.7"/>
    <n v="-5.5338000000000003"/>
  </r>
  <r>
    <n v="9077"/>
    <s v="US-2015-136259"/>
    <x v="599"/>
    <d v="2015-11-08T00:00:00"/>
    <x v="2"/>
    <s v="CB-12415"/>
    <s v="Christy Brittain"/>
    <x v="0"/>
    <s v="United States"/>
    <x v="80"/>
    <x v="24"/>
    <n v="44107"/>
    <s v="East"/>
    <s v="OFF-SU-10004661"/>
    <x v="1"/>
    <x v="14"/>
    <s v="Acme Titanium Bonded Scissors"/>
    <n v="27.2"/>
    <n v="4"/>
    <n v="0.2"/>
    <n v="2.04"/>
  </r>
  <r>
    <n v="9078"/>
    <s v="US-2014-124625"/>
    <x v="935"/>
    <d v="2014-11-07T00:00:00"/>
    <x v="1"/>
    <s v="SP-20650"/>
    <s v="Stephanie Phelps"/>
    <x v="1"/>
    <s v="United States"/>
    <x v="155"/>
    <x v="8"/>
    <n v="68104"/>
    <s v="Central"/>
    <s v="TEC-AC-10003280"/>
    <x v="2"/>
    <x v="11"/>
    <s v="Belkin F8E887 USB Wired Ergonomic Keyboard"/>
    <n v="89.97"/>
    <n v="3"/>
    <n v="0"/>
    <n v="18.893699999999999"/>
  </r>
  <r>
    <n v="9079"/>
    <s v="CA-2016-108105"/>
    <x v="595"/>
    <d v="2016-02-23T00:00:00"/>
    <x v="1"/>
    <s v="GW-14605"/>
    <s v="Giulietta Weimer"/>
    <x v="0"/>
    <s v="United States"/>
    <x v="0"/>
    <x v="0"/>
    <n v="42420"/>
    <s v="South"/>
    <s v="FUR-FU-10003773"/>
    <x v="0"/>
    <x v="5"/>
    <s v="Eldon Cleatmat Plus Chair Mats for High Pile Carpets"/>
    <n v="318.08"/>
    <n v="4"/>
    <n v="0"/>
    <n v="34.988799999999998"/>
  </r>
  <r>
    <n v="9080"/>
    <s v="CA-2016-108105"/>
    <x v="595"/>
    <d v="2016-02-23T00:00:00"/>
    <x v="1"/>
    <s v="GW-14605"/>
    <s v="Giulietta Weimer"/>
    <x v="0"/>
    <s v="United States"/>
    <x v="0"/>
    <x v="0"/>
    <n v="42420"/>
    <s v="South"/>
    <s v="OFF-BI-10002412"/>
    <x v="1"/>
    <x v="8"/>
    <s v="Wilson Jones “Snap” Scratch Pad Binder Tool for Ring Binders"/>
    <n v="5.8"/>
    <n v="1"/>
    <n v="0"/>
    <n v="2.61"/>
  </r>
  <r>
    <n v="9081"/>
    <s v="CA-2017-166898"/>
    <x v="220"/>
    <d v="2017-09-13T00:00:00"/>
    <x v="0"/>
    <s v="KH-16630"/>
    <s v="Ken Heidel"/>
    <x v="1"/>
    <s v="United States"/>
    <x v="157"/>
    <x v="1"/>
    <n v="92704"/>
    <s v="West"/>
    <s v="TEC-PH-10002564"/>
    <x v="2"/>
    <x v="7"/>
    <s v="OtterBox Defender Series Case - Samsung Galaxy S4"/>
    <n v="143.952"/>
    <n v="6"/>
    <n v="0.2"/>
    <n v="17.994"/>
  </r>
  <r>
    <n v="9082"/>
    <s v="CA-2017-166898"/>
    <x v="220"/>
    <d v="2017-09-13T00:00:00"/>
    <x v="0"/>
    <s v="KH-16630"/>
    <s v="Ken Heidel"/>
    <x v="1"/>
    <s v="United States"/>
    <x v="157"/>
    <x v="1"/>
    <n v="92704"/>
    <s v="West"/>
    <s v="OFF-PA-10002262"/>
    <x v="1"/>
    <x v="10"/>
    <s v="Xerox 192"/>
    <n v="19.440000000000001"/>
    <n v="3"/>
    <n v="0"/>
    <n v="9.3312000000000008"/>
  </r>
  <r>
    <n v="9083"/>
    <s v="CA-2017-169005"/>
    <x v="808"/>
    <d v="2017-11-06T00:00:00"/>
    <x v="1"/>
    <s v="BG-11035"/>
    <s v="Barry Gonzalez"/>
    <x v="0"/>
    <s v="United States"/>
    <x v="24"/>
    <x v="17"/>
    <n v="22153"/>
    <s v="South"/>
    <s v="OFF-AR-10000246"/>
    <x v="1"/>
    <x v="6"/>
    <s v="Newell 318"/>
    <n v="5.56"/>
    <n v="2"/>
    <n v="0"/>
    <n v="1.4456"/>
  </r>
  <r>
    <n v="9084"/>
    <s v="CA-2015-104038"/>
    <x v="525"/>
    <d v="2015-02-08T00:00:00"/>
    <x v="2"/>
    <s v="LO-17170"/>
    <s v="Lori Olson"/>
    <x v="1"/>
    <s v="United States"/>
    <x v="244"/>
    <x v="17"/>
    <n v="23434"/>
    <s v="South"/>
    <s v="OFF-ST-10002554"/>
    <x v="1"/>
    <x v="4"/>
    <s v="Tennsco Industrial Shelving"/>
    <n v="146.72999999999999"/>
    <n v="3"/>
    <n v="0"/>
    <n v="2.9346000000000001"/>
  </r>
  <r>
    <n v="9085"/>
    <s v="CA-2015-104038"/>
    <x v="525"/>
    <d v="2015-02-08T00:00:00"/>
    <x v="2"/>
    <s v="LO-17170"/>
    <s v="Lori Olson"/>
    <x v="1"/>
    <s v="United States"/>
    <x v="244"/>
    <x v="17"/>
    <n v="23434"/>
    <s v="South"/>
    <s v="OFF-PA-10002751"/>
    <x v="1"/>
    <x v="10"/>
    <s v="Xerox 1920"/>
    <n v="29.9"/>
    <n v="5"/>
    <n v="0"/>
    <n v="13.455"/>
  </r>
  <r>
    <n v="9086"/>
    <s v="CA-2016-126102"/>
    <x v="545"/>
    <d v="2016-09-12T00:00:00"/>
    <x v="0"/>
    <s v="DV-13465"/>
    <s v="Dianna Vittorini"/>
    <x v="0"/>
    <s v="United States"/>
    <x v="1"/>
    <x v="1"/>
    <n v="90049"/>
    <s v="West"/>
    <s v="OFF-BI-10004318"/>
    <x v="1"/>
    <x v="8"/>
    <s v="Ibico EB-19 Dual Function Manual Binding System"/>
    <n v="276.78399999999999"/>
    <n v="2"/>
    <n v="0.2"/>
    <n v="89.954800000000006"/>
  </r>
  <r>
    <n v="9087"/>
    <s v="CA-2016-143406"/>
    <x v="182"/>
    <d v="2016-09-30T00:00:00"/>
    <x v="1"/>
    <s v="LR-17035"/>
    <s v="Lisa Ryan"/>
    <x v="1"/>
    <s v="United States"/>
    <x v="12"/>
    <x v="5"/>
    <n v="77041"/>
    <s v="Central"/>
    <s v="OFF-AP-10001564"/>
    <x v="1"/>
    <x v="9"/>
    <s v="Hoover Commercial Lightweight Upright Vacuum with E-Z Empty Dirt Cup"/>
    <n v="93.031999999999996"/>
    <n v="2"/>
    <n v="0.8"/>
    <n v="-251.18639999999999"/>
  </r>
  <r>
    <n v="9088"/>
    <s v="CA-2016-143406"/>
    <x v="182"/>
    <d v="2016-09-30T00:00:00"/>
    <x v="1"/>
    <s v="LR-17035"/>
    <s v="Lisa Ryan"/>
    <x v="1"/>
    <s v="United States"/>
    <x v="12"/>
    <x v="5"/>
    <n v="77041"/>
    <s v="Central"/>
    <s v="FUR-CH-10000513"/>
    <x v="0"/>
    <x v="1"/>
    <s v="High-Back Leather Manager's Chair"/>
    <n v="454.96499999999997"/>
    <n v="5"/>
    <n v="0.3"/>
    <n v="-136.48949999999999"/>
  </r>
  <r>
    <n v="9089"/>
    <s v="CA-2015-150308"/>
    <x v="83"/>
    <d v="2015-12-20T00:00:00"/>
    <x v="1"/>
    <s v="RR-19525"/>
    <s v="Rick Reed"/>
    <x v="1"/>
    <s v="United States"/>
    <x v="143"/>
    <x v="3"/>
    <n v="27511"/>
    <s v="South"/>
    <s v="TEC-PH-10001433"/>
    <x v="2"/>
    <x v="7"/>
    <s v="Cisco Small Business SPA 502G VoIP phone"/>
    <n v="246.16800000000001"/>
    <n v="3"/>
    <n v="0.2"/>
    <n v="21.5397"/>
  </r>
  <r>
    <n v="9090"/>
    <s v="CA-2016-131093"/>
    <x v="42"/>
    <d v="2016-09-20T00:00:00"/>
    <x v="0"/>
    <s v="TS-21610"/>
    <s v="Troy Staebel"/>
    <x v="0"/>
    <s v="United States"/>
    <x v="24"/>
    <x v="24"/>
    <n v="45503"/>
    <s v="East"/>
    <s v="OFF-ST-10002790"/>
    <x v="1"/>
    <x v="4"/>
    <s v="Safco Industrial Shelving"/>
    <n v="295.39999999999998"/>
    <n v="5"/>
    <n v="0.2"/>
    <n v="-62.772500000000001"/>
  </r>
  <r>
    <n v="9091"/>
    <s v="US-2017-148831"/>
    <x v="119"/>
    <d v="2017-10-15T00:00:00"/>
    <x v="2"/>
    <s v="AH-10210"/>
    <s v="Alan Hwang"/>
    <x v="0"/>
    <s v="United States"/>
    <x v="103"/>
    <x v="0"/>
    <n v="40214"/>
    <s v="South"/>
    <s v="OFF-ST-10002974"/>
    <x v="1"/>
    <x v="4"/>
    <s v="Trav-L-File Heavy-Duty Shuttle II, Black"/>
    <n v="348.56"/>
    <n v="8"/>
    <n v="0"/>
    <n v="104.568"/>
  </r>
  <r>
    <n v="9092"/>
    <s v="CA-2015-162950"/>
    <x v="1141"/>
    <d v="2015-07-03T00:00:00"/>
    <x v="0"/>
    <s v="DW-13585"/>
    <s v="Dorothy Wardle"/>
    <x v="1"/>
    <s v="United States"/>
    <x v="21"/>
    <x v="24"/>
    <n v="45373"/>
    <s v="East"/>
    <s v="OFF-PA-10003177"/>
    <x v="1"/>
    <x v="10"/>
    <s v="Xerox 1999"/>
    <n v="15.552"/>
    <n v="3"/>
    <n v="0.2"/>
    <n v="5.4432"/>
  </r>
  <r>
    <n v="9093"/>
    <s v="CA-2015-162950"/>
    <x v="1141"/>
    <d v="2015-07-03T00:00:00"/>
    <x v="0"/>
    <s v="DW-13585"/>
    <s v="Dorothy Wardle"/>
    <x v="1"/>
    <s v="United States"/>
    <x v="21"/>
    <x v="24"/>
    <n v="45373"/>
    <s v="East"/>
    <s v="FUR-BO-10001918"/>
    <x v="0"/>
    <x v="0"/>
    <s v="Sauder Forest Hills Library with Doors, Woodland Oak Finish"/>
    <n v="482.94"/>
    <n v="6"/>
    <n v="0.5"/>
    <n v="-376.69319999999999"/>
  </r>
  <r>
    <n v="9094"/>
    <s v="US-2015-132836"/>
    <x v="932"/>
    <d v="2015-06-05T00:00:00"/>
    <x v="1"/>
    <s v="AJ-10945"/>
    <s v="Ashley Jarboe"/>
    <x v="0"/>
    <s v="United States"/>
    <x v="66"/>
    <x v="12"/>
    <n v="48227"/>
    <s v="Central"/>
    <s v="TEC-PH-10001299"/>
    <x v="2"/>
    <x v="7"/>
    <s v="Polycom CX300 Desktop Phone USB VoIP phone"/>
    <n v="299.98"/>
    <n v="2"/>
    <n v="0"/>
    <n v="83.994399999999999"/>
  </r>
  <r>
    <n v="9095"/>
    <s v="US-2015-132836"/>
    <x v="932"/>
    <d v="2015-06-05T00:00:00"/>
    <x v="1"/>
    <s v="AJ-10945"/>
    <s v="Ashley Jarboe"/>
    <x v="0"/>
    <s v="United States"/>
    <x v="66"/>
    <x v="12"/>
    <n v="48227"/>
    <s v="Central"/>
    <s v="OFF-BI-10004224"/>
    <x v="1"/>
    <x v="8"/>
    <s v="Catalog Binders with Expanding Posts"/>
    <n v="403.68"/>
    <n v="6"/>
    <n v="0"/>
    <n v="181.65600000000001"/>
  </r>
  <r>
    <n v="9096"/>
    <s v="US-2015-132836"/>
    <x v="932"/>
    <d v="2015-06-05T00:00:00"/>
    <x v="1"/>
    <s v="AJ-10945"/>
    <s v="Ashley Jarboe"/>
    <x v="0"/>
    <s v="United States"/>
    <x v="66"/>
    <x v="12"/>
    <n v="48227"/>
    <s v="Central"/>
    <s v="TEC-PH-10001300"/>
    <x v="2"/>
    <x v="7"/>
    <s v="iKross Bluetooth Portable Keyboard + Cell Phone Stand Holder + Brush for Apple iPhone 5S 5C 5, 4S 4"/>
    <n v="41.9"/>
    <n v="2"/>
    <n v="0"/>
    <n v="11.731999999999999"/>
  </r>
  <r>
    <n v="9097"/>
    <s v="US-2015-132836"/>
    <x v="932"/>
    <d v="2015-06-05T00:00:00"/>
    <x v="1"/>
    <s v="AJ-10945"/>
    <s v="Ashley Jarboe"/>
    <x v="0"/>
    <s v="United States"/>
    <x v="66"/>
    <x v="12"/>
    <n v="48227"/>
    <s v="Central"/>
    <s v="OFF-LA-10004178"/>
    <x v="1"/>
    <x v="2"/>
    <s v="Avery 491"/>
    <n v="28.91"/>
    <n v="7"/>
    <n v="0"/>
    <n v="13.2986"/>
  </r>
  <r>
    <n v="9098"/>
    <s v="US-2014-158365"/>
    <x v="791"/>
    <d v="2014-04-17T00:00:00"/>
    <x v="1"/>
    <s v="SV-20785"/>
    <s v="Stewart Visinsky"/>
    <x v="0"/>
    <s v="United States"/>
    <x v="41"/>
    <x v="14"/>
    <n v="47401"/>
    <s v="Central"/>
    <s v="OFF-PA-10000289"/>
    <x v="1"/>
    <x v="10"/>
    <s v="Xerox 213"/>
    <n v="32.4"/>
    <n v="5"/>
    <n v="0"/>
    <n v="15.552"/>
  </r>
  <r>
    <n v="9099"/>
    <s v="CA-2017-152933"/>
    <x v="386"/>
    <d v="2017-10-16T00:00:00"/>
    <x v="1"/>
    <s v="MG-17650"/>
    <s v="Matthew Grinstein"/>
    <x v="2"/>
    <s v="United States"/>
    <x v="61"/>
    <x v="5"/>
    <n v="75081"/>
    <s v="Central"/>
    <s v="TEC-PH-10002085"/>
    <x v="2"/>
    <x v="7"/>
    <s v="Clarity 53712"/>
    <n v="369.54399999999998"/>
    <n v="7"/>
    <n v="0.2"/>
    <n v="27.715800000000002"/>
  </r>
  <r>
    <n v="9100"/>
    <s v="CA-2017-152933"/>
    <x v="386"/>
    <d v="2017-10-16T00:00:00"/>
    <x v="1"/>
    <s v="MG-17650"/>
    <s v="Matthew Grinstein"/>
    <x v="2"/>
    <s v="United States"/>
    <x v="61"/>
    <x v="5"/>
    <n v="75081"/>
    <s v="Central"/>
    <s v="OFF-PA-10001934"/>
    <x v="1"/>
    <x v="10"/>
    <s v="Xerox 1993"/>
    <n v="10.368"/>
    <n v="2"/>
    <n v="0.2"/>
    <n v="3.7584"/>
  </r>
  <r>
    <n v="9101"/>
    <s v="CA-2017-152933"/>
    <x v="386"/>
    <d v="2017-10-16T00:00:00"/>
    <x v="1"/>
    <s v="MG-17650"/>
    <s v="Matthew Grinstein"/>
    <x v="2"/>
    <s v="United States"/>
    <x v="61"/>
    <x v="5"/>
    <n v="75081"/>
    <s v="Central"/>
    <s v="TEC-AC-10003033"/>
    <x v="2"/>
    <x v="11"/>
    <s v="Plantronics CS510 - Over-the-Head monaural Wireless Headset System"/>
    <n v="791.88"/>
    <n v="3"/>
    <n v="0.2"/>
    <n v="128.68049999999999"/>
  </r>
  <r>
    <n v="9102"/>
    <s v="CA-2015-163181"/>
    <x v="209"/>
    <d v="2015-11-12T00:00:00"/>
    <x v="1"/>
    <s v="AB-10105"/>
    <s v="Adrian Barton"/>
    <x v="0"/>
    <s v="United States"/>
    <x v="12"/>
    <x v="5"/>
    <n v="77041"/>
    <s v="Central"/>
    <s v="OFF-AR-10001683"/>
    <x v="1"/>
    <x v="6"/>
    <s v="Lumber Crayons"/>
    <n v="23.64"/>
    <n v="3"/>
    <n v="0.2"/>
    <n v="5.319"/>
  </r>
  <r>
    <n v="9103"/>
    <s v="CA-2015-163181"/>
    <x v="209"/>
    <d v="2015-11-12T00:00:00"/>
    <x v="1"/>
    <s v="AB-10105"/>
    <s v="Adrian Barton"/>
    <x v="0"/>
    <s v="United States"/>
    <x v="12"/>
    <x v="5"/>
    <n v="77041"/>
    <s v="Central"/>
    <s v="OFF-ST-10001713"/>
    <x v="1"/>
    <x v="4"/>
    <s v="Gould Plastics 9-Pocket Panel Bin, 18-3/8w x 5-1/4d x 20-1/2h, Black"/>
    <n v="84.784000000000006"/>
    <n v="2"/>
    <n v="0.2"/>
    <n v="-16.956800000000001"/>
  </r>
  <r>
    <n v="9104"/>
    <s v="CA-2015-163181"/>
    <x v="209"/>
    <d v="2015-11-12T00:00:00"/>
    <x v="1"/>
    <s v="AB-10105"/>
    <s v="Adrian Barton"/>
    <x v="0"/>
    <s v="United States"/>
    <x v="12"/>
    <x v="5"/>
    <n v="77041"/>
    <s v="Central"/>
    <s v="FUR-FU-10000193"/>
    <x v="0"/>
    <x v="5"/>
    <s v="Tenex Chairmats For Use with Hard Floors"/>
    <n v="64.959999999999994"/>
    <n v="5"/>
    <n v="0.6"/>
    <n v="-84.447999999999993"/>
  </r>
  <r>
    <n v="9105"/>
    <s v="CA-2015-163181"/>
    <x v="209"/>
    <d v="2015-11-12T00:00:00"/>
    <x v="1"/>
    <s v="AB-10105"/>
    <s v="Adrian Barton"/>
    <x v="0"/>
    <s v="United States"/>
    <x v="12"/>
    <x v="5"/>
    <n v="77041"/>
    <s v="Central"/>
    <s v="OFF-BI-10000474"/>
    <x v="1"/>
    <x v="8"/>
    <s v="Avery Recycled Flexi-View Covers for Binding Systems"/>
    <n v="32.06"/>
    <n v="10"/>
    <n v="0.8"/>
    <n v="-51.295999999999999"/>
  </r>
  <r>
    <n v="9106"/>
    <s v="CA-2015-163181"/>
    <x v="209"/>
    <d v="2015-11-12T00:00:00"/>
    <x v="1"/>
    <s v="AB-10105"/>
    <s v="Adrian Barton"/>
    <x v="0"/>
    <s v="United States"/>
    <x v="12"/>
    <x v="5"/>
    <n v="77041"/>
    <s v="Central"/>
    <s v="OFF-ST-10000129"/>
    <x v="1"/>
    <x v="4"/>
    <s v="Fellowes Recycled Storage Drawers"/>
    <n v="177.648"/>
    <n v="2"/>
    <n v="0.2"/>
    <n v="-28.867799999999999"/>
  </r>
  <r>
    <n v="9107"/>
    <s v="CA-2015-163181"/>
    <x v="209"/>
    <d v="2015-11-12T00:00:00"/>
    <x v="1"/>
    <s v="AB-10105"/>
    <s v="Adrian Barton"/>
    <x v="0"/>
    <s v="United States"/>
    <x v="12"/>
    <x v="5"/>
    <n v="77041"/>
    <s v="Central"/>
    <s v="TEC-MA-10001016"/>
    <x v="2"/>
    <x v="15"/>
    <s v="Canon PC170 Desktop Personal Copier"/>
    <n v="287.91000000000003"/>
    <n v="3"/>
    <n v="0.4"/>
    <n v="33.589500000000001"/>
  </r>
  <r>
    <n v="9108"/>
    <s v="CA-2015-132941"/>
    <x v="442"/>
    <d v="2015-05-28T00:00:00"/>
    <x v="2"/>
    <s v="MM-18280"/>
    <s v="Muhammed MacIntyre"/>
    <x v="1"/>
    <s v="United States"/>
    <x v="319"/>
    <x v="5"/>
    <n v="76117"/>
    <s v="Central"/>
    <s v="OFF-SU-10002557"/>
    <x v="1"/>
    <x v="14"/>
    <s v="Fiskars Spring-Action Scissors"/>
    <n v="22.367999999999999"/>
    <n v="2"/>
    <n v="0.2"/>
    <n v="1.6776"/>
  </r>
  <r>
    <n v="9109"/>
    <s v="CA-2015-132941"/>
    <x v="442"/>
    <d v="2015-05-28T00:00:00"/>
    <x v="2"/>
    <s v="MM-18280"/>
    <s v="Muhammed MacIntyre"/>
    <x v="1"/>
    <s v="United States"/>
    <x v="319"/>
    <x v="5"/>
    <n v="76117"/>
    <s v="Central"/>
    <s v="OFF-PA-10002160"/>
    <x v="1"/>
    <x v="10"/>
    <s v="Xerox 1978"/>
    <n v="32.368000000000002"/>
    <n v="7"/>
    <n v="0.2"/>
    <n v="11.7334"/>
  </r>
  <r>
    <n v="9110"/>
    <s v="CA-2015-132941"/>
    <x v="442"/>
    <d v="2015-05-28T00:00:00"/>
    <x v="2"/>
    <s v="MM-18280"/>
    <s v="Muhammed MacIntyre"/>
    <x v="1"/>
    <s v="United States"/>
    <x v="319"/>
    <x v="5"/>
    <n v="76117"/>
    <s v="Central"/>
    <s v="TEC-AC-10003095"/>
    <x v="2"/>
    <x v="11"/>
    <s v="Logitech G35 7.1-Channel Surround Sound Headset"/>
    <n v="207.98400000000001"/>
    <n v="2"/>
    <n v="0.2"/>
    <n v="36.397199999999998"/>
  </r>
  <r>
    <n v="9111"/>
    <s v="CA-2014-132010"/>
    <x v="303"/>
    <d v="2014-10-15T00:00:00"/>
    <x v="2"/>
    <s v="MA-17995"/>
    <s v="Michelle Arnett"/>
    <x v="2"/>
    <s v="United States"/>
    <x v="102"/>
    <x v="17"/>
    <n v="23223"/>
    <s v="South"/>
    <s v="OFF-EN-10003160"/>
    <x v="1"/>
    <x v="12"/>
    <s v="Pastel Pink Envelopes"/>
    <n v="36.4"/>
    <n v="5"/>
    <n v="0"/>
    <n v="17.472000000000001"/>
  </r>
  <r>
    <n v="9112"/>
    <s v="CA-2014-132010"/>
    <x v="303"/>
    <d v="2014-10-15T00:00:00"/>
    <x v="2"/>
    <s v="MA-17995"/>
    <s v="Michelle Arnett"/>
    <x v="2"/>
    <s v="United States"/>
    <x v="102"/>
    <x v="17"/>
    <n v="23223"/>
    <s v="South"/>
    <s v="TEC-AC-10001542"/>
    <x v="2"/>
    <x v="11"/>
    <s v="SanDisk Cruzer 16 GB USB Flash Drive"/>
    <n v="22.96"/>
    <n v="2"/>
    <n v="0"/>
    <n v="4.3624000000000001"/>
  </r>
  <r>
    <n v="9113"/>
    <s v="CA-2014-132010"/>
    <x v="303"/>
    <d v="2014-10-15T00:00:00"/>
    <x v="2"/>
    <s v="MA-17995"/>
    <s v="Michelle Arnett"/>
    <x v="2"/>
    <s v="United States"/>
    <x v="102"/>
    <x v="17"/>
    <n v="23223"/>
    <s v="South"/>
    <s v="OFF-ST-10003641"/>
    <x v="1"/>
    <x v="4"/>
    <s v="Space Solutions Industrial Galvanized Steel Shelving."/>
    <n v="315.2"/>
    <n v="4"/>
    <n v="0"/>
    <n v="6.3040000000000003"/>
  </r>
  <r>
    <n v="9114"/>
    <s v="CA-2014-132010"/>
    <x v="303"/>
    <d v="2014-10-15T00:00:00"/>
    <x v="2"/>
    <s v="MA-17995"/>
    <s v="Michelle Arnett"/>
    <x v="2"/>
    <s v="United States"/>
    <x v="102"/>
    <x v="17"/>
    <n v="23223"/>
    <s v="South"/>
    <s v="OFF-BI-10002432"/>
    <x v="1"/>
    <x v="8"/>
    <s v="Wilson Jones Standard D-Ring Binders"/>
    <n v="15.18"/>
    <n v="3"/>
    <n v="0"/>
    <n v="7.1345999999999998"/>
  </r>
  <r>
    <n v="9115"/>
    <s v="CA-2016-135461"/>
    <x v="569"/>
    <d v="2016-02-10T00:00:00"/>
    <x v="0"/>
    <s v="EB-13975"/>
    <s v="Erica Bern"/>
    <x v="1"/>
    <s v="United States"/>
    <x v="1"/>
    <x v="1"/>
    <n v="90049"/>
    <s v="West"/>
    <s v="TEC-PH-10004094"/>
    <x v="2"/>
    <x v="7"/>
    <s v="Motorola L703CM"/>
    <n v="623.96"/>
    <n v="5"/>
    <n v="0.2"/>
    <n v="38.997500000000002"/>
  </r>
  <r>
    <n v="9116"/>
    <s v="CA-2017-153045"/>
    <x v="617"/>
    <d v="2017-01-24T00:00:00"/>
    <x v="0"/>
    <s v="NS-18505"/>
    <s v="Neola Schneider"/>
    <x v="0"/>
    <s v="United States"/>
    <x v="10"/>
    <x v="9"/>
    <n v="19140"/>
    <s v="East"/>
    <s v="TEC-PH-10001817"/>
    <x v="2"/>
    <x v="7"/>
    <s v="Wilson Electronics DB Pro Signal Booster"/>
    <n v="429.6"/>
    <n v="2"/>
    <n v="0.4"/>
    <n v="-93.08"/>
  </r>
  <r>
    <n v="9117"/>
    <s v="CA-2017-153045"/>
    <x v="617"/>
    <d v="2017-01-24T00:00:00"/>
    <x v="0"/>
    <s v="NS-18505"/>
    <s v="Neola Schneider"/>
    <x v="0"/>
    <s v="United States"/>
    <x v="10"/>
    <x v="9"/>
    <n v="19140"/>
    <s v="East"/>
    <s v="FUR-FU-10002759"/>
    <x v="0"/>
    <x v="5"/>
    <s v="12-1/2 Diameter Round Wall Clock"/>
    <n v="31.968"/>
    <n v="2"/>
    <n v="0.2"/>
    <n v="6.3936000000000002"/>
  </r>
  <r>
    <n v="9118"/>
    <s v="CA-2017-153045"/>
    <x v="617"/>
    <d v="2017-01-24T00:00:00"/>
    <x v="0"/>
    <s v="NS-18505"/>
    <s v="Neola Schneider"/>
    <x v="0"/>
    <s v="United States"/>
    <x v="10"/>
    <x v="9"/>
    <n v="19140"/>
    <s v="East"/>
    <s v="FUR-CH-10000309"/>
    <x v="0"/>
    <x v="1"/>
    <s v="Global Comet Stacking Arm Chair"/>
    <n v="887.27099999999996"/>
    <n v="3"/>
    <n v="0.3"/>
    <n v="-63.3765"/>
  </r>
  <r>
    <n v="9119"/>
    <s v="CA-2017-153045"/>
    <x v="617"/>
    <d v="2017-01-24T00:00:00"/>
    <x v="0"/>
    <s v="NS-18505"/>
    <s v="Neola Schneider"/>
    <x v="0"/>
    <s v="United States"/>
    <x v="10"/>
    <x v="9"/>
    <n v="19140"/>
    <s v="East"/>
    <s v="OFF-PA-10003673"/>
    <x v="1"/>
    <x v="10"/>
    <s v="Strathmore Photo Mount Cards"/>
    <n v="21.696000000000002"/>
    <n v="4"/>
    <n v="0.2"/>
    <n v="7.0511999999999997"/>
  </r>
  <r>
    <n v="9120"/>
    <s v="US-2016-155971"/>
    <x v="112"/>
    <d v="2016-06-12T00:00:00"/>
    <x v="1"/>
    <s v="RB-19795"/>
    <s v="Ross Baird"/>
    <x v="2"/>
    <s v="United States"/>
    <x v="1"/>
    <x v="1"/>
    <n v="90036"/>
    <s v="West"/>
    <s v="OFF-LA-10000452"/>
    <x v="1"/>
    <x v="2"/>
    <s v="Avery 488"/>
    <n v="22.05"/>
    <n v="7"/>
    <n v="0"/>
    <n v="10.584"/>
  </r>
  <r>
    <n v="9121"/>
    <s v="US-2016-155971"/>
    <x v="112"/>
    <d v="2016-06-12T00:00:00"/>
    <x v="1"/>
    <s v="RB-19795"/>
    <s v="Ross Baird"/>
    <x v="2"/>
    <s v="United States"/>
    <x v="1"/>
    <x v="1"/>
    <n v="90036"/>
    <s v="West"/>
    <s v="OFF-PA-10000210"/>
    <x v="1"/>
    <x v="10"/>
    <s v="Xerox Blank Computer Paper"/>
    <n v="99.9"/>
    <n v="5"/>
    <n v="0"/>
    <n v="46.953000000000003"/>
  </r>
  <r>
    <n v="9122"/>
    <s v="CA-2017-122007"/>
    <x v="257"/>
    <d v="2017-03-20T00:00:00"/>
    <x v="0"/>
    <s v="JK-15325"/>
    <s v="Jason Klamczynski"/>
    <x v="1"/>
    <s v="United States"/>
    <x v="1"/>
    <x v="1"/>
    <n v="90032"/>
    <s v="West"/>
    <s v="OFF-AP-10000358"/>
    <x v="1"/>
    <x v="9"/>
    <s v="Fellowes Basic Home/Office Series Surge Protectors"/>
    <n v="90.86"/>
    <n v="7"/>
    <n v="0"/>
    <n v="26.349399999999999"/>
  </r>
  <r>
    <n v="9123"/>
    <s v="CA-2017-162250"/>
    <x v="221"/>
    <d v="2017-11-24T00:00:00"/>
    <x v="3"/>
    <s v="PR-18880"/>
    <s v="Patrick Ryan"/>
    <x v="0"/>
    <s v="United States"/>
    <x v="8"/>
    <x v="1"/>
    <n v="94109"/>
    <s v="West"/>
    <s v="OFF-PA-10002137"/>
    <x v="1"/>
    <x v="10"/>
    <s v="Southworth 100% Résumé Paper, 24lb."/>
    <n v="7.78"/>
    <n v="1"/>
    <n v="0"/>
    <n v="3.5009999999999999"/>
  </r>
  <r>
    <n v="9124"/>
    <s v="US-2016-158288"/>
    <x v="491"/>
    <d v="2016-11-28T00:00:00"/>
    <x v="0"/>
    <s v="EH-13945"/>
    <s v="Eric Hoffmann"/>
    <x v="0"/>
    <s v="United States"/>
    <x v="10"/>
    <x v="9"/>
    <n v="19120"/>
    <s v="East"/>
    <s v="OFF-BI-10003364"/>
    <x v="1"/>
    <x v="8"/>
    <s v="Binding Machine Supplies"/>
    <n v="78.759"/>
    <n v="9"/>
    <n v="0.7"/>
    <n v="-57.756599999999999"/>
  </r>
  <r>
    <n v="9125"/>
    <s v="CA-2016-128916"/>
    <x v="298"/>
    <d v="2016-08-20T00:00:00"/>
    <x v="0"/>
    <s v="MA-17560"/>
    <s v="Matt Abelman"/>
    <x v="2"/>
    <s v="United States"/>
    <x v="12"/>
    <x v="5"/>
    <n v="77070"/>
    <s v="Central"/>
    <s v="FUR-FU-10001940"/>
    <x v="0"/>
    <x v="5"/>
    <s v="Staple-based wall hangings"/>
    <n v="9.5519999999999996"/>
    <n v="3"/>
    <n v="0.6"/>
    <n v="-3.8208000000000002"/>
  </r>
  <r>
    <n v="9126"/>
    <s v="CA-2016-128916"/>
    <x v="298"/>
    <d v="2016-08-20T00:00:00"/>
    <x v="0"/>
    <s v="MA-17560"/>
    <s v="Matt Abelman"/>
    <x v="2"/>
    <s v="United States"/>
    <x v="12"/>
    <x v="5"/>
    <n v="77070"/>
    <s v="Central"/>
    <s v="FUR-FU-10000320"/>
    <x v="0"/>
    <x v="5"/>
    <s v="OIC Stacking Trays"/>
    <n v="5.3440000000000003"/>
    <n v="4"/>
    <n v="0.6"/>
    <n v="-2.1375999999999999"/>
  </r>
  <r>
    <n v="9127"/>
    <s v="CA-2015-157028"/>
    <x v="109"/>
    <d v="2015-12-03T00:00:00"/>
    <x v="1"/>
    <s v="MA-17995"/>
    <s v="Michelle Arnett"/>
    <x v="2"/>
    <s v="United States"/>
    <x v="324"/>
    <x v="27"/>
    <n v="88001"/>
    <s v="West"/>
    <s v="OFF-AR-10004441"/>
    <x v="1"/>
    <x v="6"/>
    <s v="BIC Brite Liner Highlighters"/>
    <n v="8.2799999999999994"/>
    <n v="2"/>
    <n v="0"/>
    <n v="3.4775999999999998"/>
  </r>
  <r>
    <n v="9128"/>
    <s v="CA-2017-112473"/>
    <x v="1126"/>
    <d v="2017-06-01T00:00:00"/>
    <x v="1"/>
    <s v="JL-15505"/>
    <s v="Jeremy Lonsdale"/>
    <x v="0"/>
    <s v="United States"/>
    <x v="12"/>
    <x v="5"/>
    <n v="77070"/>
    <s v="Central"/>
    <s v="OFF-ST-10002182"/>
    <x v="1"/>
    <x v="4"/>
    <s v="Iris 3-Drawer Stacking Bin, Black"/>
    <n v="50.136000000000003"/>
    <n v="3"/>
    <n v="0.2"/>
    <n v="-11.2806"/>
  </r>
  <r>
    <n v="9129"/>
    <s v="US-2017-147655"/>
    <x v="507"/>
    <d v="2017-09-05T00:00:00"/>
    <x v="2"/>
    <s v="AS-10045"/>
    <s v="Aaron Smayling"/>
    <x v="1"/>
    <s v="United States"/>
    <x v="252"/>
    <x v="21"/>
    <n v="97756"/>
    <s v="West"/>
    <s v="OFF-BI-10002931"/>
    <x v="1"/>
    <x v="8"/>
    <s v="Avery Trapezoid Extra Heavy Duty 4&quot; Binders"/>
    <n v="88.073999999999998"/>
    <n v="7"/>
    <n v="0.7"/>
    <n v="-58.716000000000001"/>
  </r>
  <r>
    <n v="9130"/>
    <s v="CA-2016-130911"/>
    <x v="830"/>
    <d v="2016-03-26T00:00:00"/>
    <x v="0"/>
    <s v="DC-12850"/>
    <s v="Dan Campbell"/>
    <x v="0"/>
    <s v="United States"/>
    <x v="138"/>
    <x v="24"/>
    <n v="44105"/>
    <s v="East"/>
    <s v="FUR-BO-10004357"/>
    <x v="0"/>
    <x v="0"/>
    <s v="O'Sullivan Living Dimensions 3-Shelf Bookcases"/>
    <n v="301.47000000000003"/>
    <n v="3"/>
    <n v="0.5"/>
    <n v="-241.17599999999999"/>
  </r>
  <r>
    <n v="9131"/>
    <s v="CA-2016-130911"/>
    <x v="830"/>
    <d v="2016-03-26T00:00:00"/>
    <x v="0"/>
    <s v="DC-12850"/>
    <s v="Dan Campbell"/>
    <x v="0"/>
    <s v="United States"/>
    <x v="138"/>
    <x v="24"/>
    <n v="44105"/>
    <s v="East"/>
    <s v="OFF-AR-10000475"/>
    <x v="1"/>
    <x v="6"/>
    <s v="Hunt BOSTON Vista Battery-Operated Pencil Sharpener, Black"/>
    <n v="18.655999999999999"/>
    <n v="2"/>
    <n v="0.2"/>
    <n v="1.6324000000000001"/>
  </r>
  <r>
    <n v="9132"/>
    <s v="CA-2017-100055"/>
    <x v="39"/>
    <d v="2017-06-01T00:00:00"/>
    <x v="1"/>
    <s v="MD-17860"/>
    <s v="Michael Dominguez"/>
    <x v="1"/>
    <s v="United States"/>
    <x v="517"/>
    <x v="39"/>
    <n v="20707"/>
    <s v="East"/>
    <s v="FUR-FU-10001473"/>
    <x v="0"/>
    <x v="5"/>
    <s v="DAX Wood Document Frame"/>
    <n v="27.46"/>
    <n v="2"/>
    <n v="0"/>
    <n v="9.8856000000000002"/>
  </r>
  <r>
    <n v="9133"/>
    <s v="CA-2017-100055"/>
    <x v="39"/>
    <d v="2017-06-01T00:00:00"/>
    <x v="1"/>
    <s v="MD-17860"/>
    <s v="Michael Dominguez"/>
    <x v="1"/>
    <s v="United States"/>
    <x v="517"/>
    <x v="39"/>
    <n v="20707"/>
    <s v="East"/>
    <s v="OFF-AP-10001469"/>
    <x v="1"/>
    <x v="9"/>
    <s v="Fellowes 8 Outlet Superior Workstation Surge Protector"/>
    <n v="125.13"/>
    <n v="3"/>
    <n v="0"/>
    <n v="36.287700000000001"/>
  </r>
  <r>
    <n v="9134"/>
    <s v="CA-2015-157805"/>
    <x v="284"/>
    <d v="2015-09-04T00:00:00"/>
    <x v="1"/>
    <s v="RH-19510"/>
    <s v="Rick Huthwaite"/>
    <x v="2"/>
    <s v="United States"/>
    <x v="70"/>
    <x v="1"/>
    <n v="92037"/>
    <s v="West"/>
    <s v="TEC-PH-10004447"/>
    <x v="2"/>
    <x v="7"/>
    <s v="Toshiba IPT2010-SD IP Telephone"/>
    <n v="555.96"/>
    <n v="5"/>
    <n v="0.2"/>
    <n v="41.697000000000003"/>
  </r>
  <r>
    <n v="9135"/>
    <s v="CA-2016-124254"/>
    <x v="408"/>
    <d v="2016-04-17T00:00:00"/>
    <x v="1"/>
    <s v="TB-21175"/>
    <s v="Thomas Boland"/>
    <x v="1"/>
    <s v="United States"/>
    <x v="481"/>
    <x v="3"/>
    <n v="27893"/>
    <s v="South"/>
    <s v="OFF-ST-10001469"/>
    <x v="1"/>
    <x v="4"/>
    <s v="Fellowes Bankers Box Recycled Super Stor/Drawer"/>
    <n v="129.55199999999999"/>
    <n v="3"/>
    <n v="0.2"/>
    <n v="-22.671600000000002"/>
  </r>
  <r>
    <n v="9136"/>
    <s v="CA-2016-124254"/>
    <x v="408"/>
    <d v="2016-04-17T00:00:00"/>
    <x v="1"/>
    <s v="TB-21175"/>
    <s v="Thomas Boland"/>
    <x v="1"/>
    <s v="United States"/>
    <x v="481"/>
    <x v="3"/>
    <n v="27893"/>
    <s v="South"/>
    <s v="OFF-ST-10000060"/>
    <x v="1"/>
    <x v="4"/>
    <s v="Fellowes Bankers Box Staxonsteel Drawer File/Stacking System"/>
    <n v="51.984000000000002"/>
    <n v="1"/>
    <n v="0.2"/>
    <n v="-5.1984000000000004"/>
  </r>
  <r>
    <n v="9137"/>
    <s v="CA-2016-124254"/>
    <x v="408"/>
    <d v="2016-04-17T00:00:00"/>
    <x v="1"/>
    <s v="TB-21175"/>
    <s v="Thomas Boland"/>
    <x v="1"/>
    <s v="United States"/>
    <x v="481"/>
    <x v="3"/>
    <n v="27893"/>
    <s v="South"/>
    <s v="OFF-PA-10000807"/>
    <x v="1"/>
    <x v="10"/>
    <s v="TOPS &quot;Important Message&quot; Pads, Canary, 4-1/4 x 5-1/2, 50 Sheets per Pad"/>
    <n v="10.272"/>
    <n v="3"/>
    <n v="0.2"/>
    <n v="3.4668000000000001"/>
  </r>
  <r>
    <n v="9138"/>
    <s v="CA-2014-123400"/>
    <x v="563"/>
    <d v="2014-02-09T00:00:00"/>
    <x v="1"/>
    <s v="EB-13930"/>
    <s v="Eric Barreto"/>
    <x v="0"/>
    <s v="United States"/>
    <x v="84"/>
    <x v="2"/>
    <n v="33710"/>
    <s v="South"/>
    <s v="OFF-BI-10000666"/>
    <x v="1"/>
    <x v="8"/>
    <s v="Surelock Post Binders"/>
    <n v="18.335999999999999"/>
    <n v="2"/>
    <n v="0.7"/>
    <n v="-12.224"/>
  </r>
  <r>
    <n v="9139"/>
    <s v="CA-2014-123400"/>
    <x v="563"/>
    <d v="2014-02-09T00:00:00"/>
    <x v="1"/>
    <s v="EB-13930"/>
    <s v="Eric Barreto"/>
    <x v="0"/>
    <s v="United States"/>
    <x v="84"/>
    <x v="2"/>
    <n v="33710"/>
    <s v="South"/>
    <s v="TEC-PH-10002890"/>
    <x v="2"/>
    <x v="7"/>
    <s v="AT&amp;T 17929 Lendline Telephone"/>
    <n v="180.96"/>
    <n v="5"/>
    <n v="0.2"/>
    <n v="13.571999999999999"/>
  </r>
  <r>
    <n v="9140"/>
    <s v="CA-2014-106971"/>
    <x v="814"/>
    <d v="2014-09-08T00:00:00"/>
    <x v="1"/>
    <s v="BM-11785"/>
    <s v="Bryan Mills"/>
    <x v="0"/>
    <s v="United States"/>
    <x v="452"/>
    <x v="10"/>
    <n v="60089"/>
    <s v="Central"/>
    <s v="TEC-AC-10000844"/>
    <x v="2"/>
    <x v="11"/>
    <s v="Logitech Gaming G510s - Keyboard"/>
    <n v="475.94400000000002"/>
    <n v="7"/>
    <n v="0.2"/>
    <n v="95.188800000000001"/>
  </r>
  <r>
    <n v="9141"/>
    <s v="CA-2017-123029"/>
    <x v="1033"/>
    <d v="2017-10-02T00:00:00"/>
    <x v="0"/>
    <s v="BT-11530"/>
    <s v="Bradley Talbott"/>
    <x v="2"/>
    <s v="United States"/>
    <x v="1"/>
    <x v="1"/>
    <n v="90049"/>
    <s v="West"/>
    <s v="TEC-AC-10002402"/>
    <x v="2"/>
    <x v="11"/>
    <s v="Razer Kraken PRO Over Ear PC and Music Headset"/>
    <n v="159.97999999999999"/>
    <n v="2"/>
    <n v="0"/>
    <n v="47.994"/>
  </r>
  <r>
    <n v="9142"/>
    <s v="CA-2016-139409"/>
    <x v="64"/>
    <d v="2016-09-07T00:00:00"/>
    <x v="2"/>
    <s v="FW-14395"/>
    <s v="Fred Wasserman"/>
    <x v="1"/>
    <s v="United States"/>
    <x v="20"/>
    <x v="15"/>
    <n v="10011"/>
    <s v="East"/>
    <s v="TEC-PH-10003988"/>
    <x v="2"/>
    <x v="7"/>
    <s v="LF Elite 3D Dazzle Designer Hard Case Cover, Lf Stylus Pen and Wiper For Apple Iphone 5c Mini Lite"/>
    <n v="43.6"/>
    <n v="4"/>
    <n v="0"/>
    <n v="12.208"/>
  </r>
  <r>
    <n v="9143"/>
    <s v="US-2017-166688"/>
    <x v="968"/>
    <d v="2017-05-26T00:00:00"/>
    <x v="1"/>
    <s v="RD-19480"/>
    <s v="Rick Duston"/>
    <x v="0"/>
    <s v="United States"/>
    <x v="98"/>
    <x v="33"/>
    <n v="89115"/>
    <s v="West"/>
    <s v="OFF-BI-10004040"/>
    <x v="1"/>
    <x v="8"/>
    <s v="Wilson Jones Impact Binders"/>
    <n v="8.2880000000000003"/>
    <n v="2"/>
    <n v="0.2"/>
    <n v="3.0044"/>
  </r>
  <r>
    <n v="9144"/>
    <s v="US-2017-166688"/>
    <x v="968"/>
    <d v="2017-05-26T00:00:00"/>
    <x v="1"/>
    <s v="RD-19480"/>
    <s v="Rick Duston"/>
    <x v="0"/>
    <s v="United States"/>
    <x v="98"/>
    <x v="33"/>
    <n v="89115"/>
    <s v="West"/>
    <s v="TEC-PH-10004094"/>
    <x v="2"/>
    <x v="7"/>
    <s v="Motorola L703CM"/>
    <n v="1123.1279999999999"/>
    <n v="9"/>
    <n v="0.2"/>
    <n v="70.195499999999996"/>
  </r>
  <r>
    <n v="9145"/>
    <s v="US-2017-166688"/>
    <x v="968"/>
    <d v="2017-05-26T00:00:00"/>
    <x v="1"/>
    <s v="RD-19480"/>
    <s v="Rick Duston"/>
    <x v="0"/>
    <s v="United States"/>
    <x v="98"/>
    <x v="33"/>
    <n v="89115"/>
    <s v="West"/>
    <s v="OFF-AP-10000358"/>
    <x v="1"/>
    <x v="9"/>
    <s v="Fellowes Basic Home/Office Series Surge Protectors"/>
    <n v="64.900000000000006"/>
    <n v="5"/>
    <n v="0"/>
    <n v="18.821000000000002"/>
  </r>
  <r>
    <n v="9146"/>
    <s v="CA-2015-126970"/>
    <x v="1181"/>
    <d v="2015-09-24T00:00:00"/>
    <x v="1"/>
    <s v="TP-21130"/>
    <s v="Theone Pippenger"/>
    <x v="0"/>
    <s v="United States"/>
    <x v="14"/>
    <x v="10"/>
    <n v="60540"/>
    <s v="Central"/>
    <s v="OFF-BI-10000138"/>
    <x v="1"/>
    <x v="8"/>
    <s v="Acco Translucent Poly Ring Binders"/>
    <n v="2.8079999999999998"/>
    <n v="3"/>
    <n v="0.8"/>
    <n v="-4.4927999999999999"/>
  </r>
  <r>
    <n v="9147"/>
    <s v="US-2016-165505"/>
    <x v="1156"/>
    <d v="2016-01-27T00:00:00"/>
    <x v="1"/>
    <s v="CB-12535"/>
    <s v="Claudia Bergmann"/>
    <x v="1"/>
    <s v="United States"/>
    <x v="140"/>
    <x v="42"/>
    <n v="5408"/>
    <s v="East"/>
    <s v="TEC-AC-10002926"/>
    <x v="2"/>
    <x v="11"/>
    <s v="Logitech Wireless Marathon Mouse M705"/>
    <n v="99.98"/>
    <n v="2"/>
    <n v="0"/>
    <n v="42.991399999999999"/>
  </r>
  <r>
    <n v="9148"/>
    <s v="US-2016-165505"/>
    <x v="1156"/>
    <d v="2016-01-27T00:00:00"/>
    <x v="1"/>
    <s v="CB-12535"/>
    <s v="Claudia Bergmann"/>
    <x v="1"/>
    <s v="United States"/>
    <x v="140"/>
    <x v="42"/>
    <n v="5408"/>
    <s v="East"/>
    <s v="OFF-AR-10003477"/>
    <x v="1"/>
    <x v="6"/>
    <s v="4009 Highlighters"/>
    <n v="8.0399999999999991"/>
    <n v="6"/>
    <n v="0"/>
    <n v="2.7336"/>
  </r>
  <r>
    <n v="9149"/>
    <s v="US-2016-165505"/>
    <x v="1156"/>
    <d v="2016-01-27T00:00:00"/>
    <x v="1"/>
    <s v="CB-12535"/>
    <s v="Claudia Bergmann"/>
    <x v="1"/>
    <s v="United States"/>
    <x v="140"/>
    <x v="42"/>
    <n v="5408"/>
    <s v="East"/>
    <s v="OFF-ST-10001526"/>
    <x v="1"/>
    <x v="4"/>
    <s v="Iceberg Mobile Mega Data/Printer Cart "/>
    <n v="1564.29"/>
    <n v="13"/>
    <n v="0"/>
    <n v="406.71539999999999"/>
  </r>
  <r>
    <n v="9150"/>
    <s v="US-2014-157070"/>
    <x v="106"/>
    <d v="2014-06-06T00:00:00"/>
    <x v="1"/>
    <s v="QJ-19255"/>
    <s v="Quincy Jones"/>
    <x v="1"/>
    <s v="United States"/>
    <x v="66"/>
    <x v="12"/>
    <n v="48234"/>
    <s v="Central"/>
    <s v="OFF-BI-10001765"/>
    <x v="1"/>
    <x v="8"/>
    <s v="Wilson Jones Heavy-Duty Casebound Ring Binders with Metal Hinges"/>
    <n v="138.56"/>
    <n v="4"/>
    <n v="0"/>
    <n v="66.508799999999994"/>
  </r>
  <r>
    <n v="9151"/>
    <s v="US-2014-157070"/>
    <x v="106"/>
    <d v="2014-06-06T00:00:00"/>
    <x v="1"/>
    <s v="QJ-19255"/>
    <s v="Quincy Jones"/>
    <x v="1"/>
    <s v="United States"/>
    <x v="66"/>
    <x v="12"/>
    <n v="48234"/>
    <s v="Central"/>
    <s v="OFF-AP-10004859"/>
    <x v="1"/>
    <x v="9"/>
    <s v="Acco 6 Outlet Guardian Premium Surge Suppressor"/>
    <n v="65.52"/>
    <n v="5"/>
    <n v="0.1"/>
    <n v="12.375999999999999"/>
  </r>
  <r>
    <n v="9152"/>
    <s v="US-2015-106873"/>
    <x v="496"/>
    <d v="2015-09-29T00:00:00"/>
    <x v="0"/>
    <s v="KM-16720"/>
    <s v="Kunst Miller"/>
    <x v="0"/>
    <s v="United States"/>
    <x v="418"/>
    <x v="16"/>
    <n v="85323"/>
    <s v="West"/>
    <s v="OFF-AR-10003179"/>
    <x v="1"/>
    <x v="6"/>
    <s v="Dixon Ticonderoga Core-Lock Colored Pencils"/>
    <n v="14.576000000000001"/>
    <n v="2"/>
    <n v="0.2"/>
    <n v="2.3685999999999998"/>
  </r>
  <r>
    <n v="9153"/>
    <s v="US-2015-106873"/>
    <x v="496"/>
    <d v="2015-09-29T00:00:00"/>
    <x v="0"/>
    <s v="KM-16720"/>
    <s v="Kunst Miller"/>
    <x v="0"/>
    <s v="United States"/>
    <x v="418"/>
    <x v="16"/>
    <n v="85323"/>
    <s v="West"/>
    <s v="TEC-AC-10002345"/>
    <x v="2"/>
    <x v="11"/>
    <s v="HP Standard 104 key PS/2 Keyboard"/>
    <n v="23.2"/>
    <n v="2"/>
    <n v="0.2"/>
    <n v="1.45"/>
  </r>
  <r>
    <n v="9154"/>
    <s v="US-2015-106873"/>
    <x v="496"/>
    <d v="2015-09-29T00:00:00"/>
    <x v="0"/>
    <s v="KM-16720"/>
    <s v="Kunst Miller"/>
    <x v="0"/>
    <s v="United States"/>
    <x v="418"/>
    <x v="16"/>
    <n v="85323"/>
    <s v="West"/>
    <s v="OFF-AR-10001246"/>
    <x v="1"/>
    <x v="6"/>
    <s v="Newell 317"/>
    <n v="16.463999999999999"/>
    <n v="7"/>
    <n v="0.2"/>
    <n v="1.8522000000000001"/>
  </r>
  <r>
    <n v="9155"/>
    <s v="CA-2016-132990"/>
    <x v="1147"/>
    <d v="2016-08-03T00:00:00"/>
    <x v="0"/>
    <s v="KM-16660"/>
    <s v="Khloe Miller"/>
    <x v="0"/>
    <s v="United States"/>
    <x v="10"/>
    <x v="9"/>
    <n v="19140"/>
    <s v="East"/>
    <s v="FUR-FU-10004864"/>
    <x v="0"/>
    <x v="5"/>
    <s v="Eldon 500 Class Desk Accessories"/>
    <n v="19.312000000000001"/>
    <n v="2"/>
    <n v="0.2"/>
    <n v="3.1381999999999999"/>
  </r>
  <r>
    <n v="9156"/>
    <s v="CA-2014-102645"/>
    <x v="1212"/>
    <d v="2014-01-28T00:00:00"/>
    <x v="1"/>
    <s v="IM-15055"/>
    <s v="Ionia McGrath"/>
    <x v="0"/>
    <s v="United States"/>
    <x v="98"/>
    <x v="33"/>
    <n v="89115"/>
    <s v="West"/>
    <s v="OFF-PA-10001804"/>
    <x v="1"/>
    <x v="10"/>
    <s v="Xerox 195"/>
    <n v="40.08"/>
    <n v="6"/>
    <n v="0"/>
    <n v="19.238399999999999"/>
  </r>
  <r>
    <n v="9157"/>
    <s v="CA-2014-134215"/>
    <x v="472"/>
    <d v="2014-08-08T00:00:00"/>
    <x v="1"/>
    <s v="ML-17395"/>
    <s v="Marina Lichtenstein"/>
    <x v="1"/>
    <s v="United States"/>
    <x v="294"/>
    <x v="43"/>
    <n v="4401"/>
    <s v="East"/>
    <s v="OFF-AP-10001271"/>
    <x v="1"/>
    <x v="9"/>
    <s v="Eureka The Boss Cordless Rechargeable Stick Vac"/>
    <n v="101.96"/>
    <n v="2"/>
    <n v="0"/>
    <n v="27.529199999999999"/>
  </r>
  <r>
    <n v="9158"/>
    <s v="CA-2014-134215"/>
    <x v="472"/>
    <d v="2014-08-08T00:00:00"/>
    <x v="1"/>
    <s v="ML-17395"/>
    <s v="Marina Lichtenstein"/>
    <x v="1"/>
    <s v="United States"/>
    <x v="294"/>
    <x v="43"/>
    <n v="4401"/>
    <s v="East"/>
    <s v="OFF-PA-10004353"/>
    <x v="1"/>
    <x v="10"/>
    <s v="Southworth 25% Cotton Premium Laser Paper and Envelopes"/>
    <n v="259.74"/>
    <n v="13"/>
    <n v="0"/>
    <n v="124.6752"/>
  </r>
  <r>
    <n v="9159"/>
    <s v="CA-2014-134215"/>
    <x v="472"/>
    <d v="2014-08-08T00:00:00"/>
    <x v="1"/>
    <s v="ML-17395"/>
    <s v="Marina Lichtenstein"/>
    <x v="1"/>
    <s v="United States"/>
    <x v="294"/>
    <x v="43"/>
    <n v="4401"/>
    <s v="East"/>
    <s v="TEC-AC-10002473"/>
    <x v="2"/>
    <x v="11"/>
    <s v="Maxell 4.7GB DVD-R"/>
    <n v="255.42"/>
    <n v="9"/>
    <n v="0"/>
    <n v="104.7222"/>
  </r>
  <r>
    <n v="9160"/>
    <s v="CA-2016-118934"/>
    <x v="888"/>
    <d v="2016-08-14T00:00:00"/>
    <x v="1"/>
    <s v="GH-14410"/>
    <s v="Gary Hansen"/>
    <x v="2"/>
    <s v="United States"/>
    <x v="469"/>
    <x v="18"/>
    <n v="37075"/>
    <s v="South"/>
    <s v="OFF-BI-10003314"/>
    <x v="1"/>
    <x v="8"/>
    <s v="Tuff Stuff Recycled Round Ring Binders"/>
    <n v="4.3380000000000001"/>
    <n v="3"/>
    <n v="0.7"/>
    <n v="-3.0366"/>
  </r>
  <r>
    <n v="9161"/>
    <s v="CA-2016-118934"/>
    <x v="888"/>
    <d v="2016-08-14T00:00:00"/>
    <x v="1"/>
    <s v="GH-14410"/>
    <s v="Gary Hansen"/>
    <x v="2"/>
    <s v="United States"/>
    <x v="469"/>
    <x v="18"/>
    <n v="37075"/>
    <s v="South"/>
    <s v="OFF-BI-10004465"/>
    <x v="1"/>
    <x v="8"/>
    <s v="Avery Durable Slant Ring Binders"/>
    <n v="11.88"/>
    <n v="5"/>
    <n v="0.7"/>
    <n v="-7.92"/>
  </r>
  <r>
    <n v="9162"/>
    <s v="CA-2016-160108"/>
    <x v="16"/>
    <d v="2016-12-12T00:00:00"/>
    <x v="1"/>
    <s v="AG-10900"/>
    <s v="Arthur Gainer"/>
    <x v="0"/>
    <s v="United States"/>
    <x v="342"/>
    <x v="6"/>
    <n v="54703"/>
    <s v="Central"/>
    <s v="FUR-BO-10003450"/>
    <x v="0"/>
    <x v="0"/>
    <s v="Bush Westfield Collection Bookcases, Dark Cherry Finish"/>
    <n v="405.86"/>
    <n v="7"/>
    <n v="0"/>
    <n v="32.468800000000002"/>
  </r>
  <r>
    <n v="9163"/>
    <s v="CA-2016-160108"/>
    <x v="16"/>
    <d v="2016-12-12T00:00:00"/>
    <x v="1"/>
    <s v="AG-10900"/>
    <s v="Arthur Gainer"/>
    <x v="0"/>
    <s v="United States"/>
    <x v="342"/>
    <x v="6"/>
    <n v="54703"/>
    <s v="Central"/>
    <s v="FUR-CH-10002335"/>
    <x v="0"/>
    <x v="1"/>
    <s v="Hon GuestStacker Chair"/>
    <n v="680.01"/>
    <n v="3"/>
    <n v="0"/>
    <n v="176.80260000000001"/>
  </r>
  <r>
    <n v="9164"/>
    <s v="CA-2015-164007"/>
    <x v="1213"/>
    <d v="2015-06-12T00:00:00"/>
    <x v="1"/>
    <s v="MG-17695"/>
    <s v="Maureen Gnade"/>
    <x v="0"/>
    <s v="United States"/>
    <x v="22"/>
    <x v="10"/>
    <n v="60610"/>
    <s v="Central"/>
    <s v="TEC-AC-10003433"/>
    <x v="2"/>
    <x v="11"/>
    <s v="Maxell 4.7GB DVD+R 5/Pack"/>
    <n v="2.3759999999999999"/>
    <n v="3"/>
    <n v="0.2"/>
    <n v="0.74250000000000005"/>
  </r>
  <r>
    <n v="9165"/>
    <s v="CA-2015-164007"/>
    <x v="1213"/>
    <d v="2015-06-12T00:00:00"/>
    <x v="1"/>
    <s v="MG-17695"/>
    <s v="Maureen Gnade"/>
    <x v="0"/>
    <s v="United States"/>
    <x v="22"/>
    <x v="10"/>
    <n v="60610"/>
    <s v="Central"/>
    <s v="OFF-AP-10003849"/>
    <x v="1"/>
    <x v="9"/>
    <s v="Hoover Shoulder Vac Commercial Portable Vacuum"/>
    <n v="143.12799999999999"/>
    <n v="2"/>
    <n v="0.8"/>
    <n v="-393.60199999999998"/>
  </r>
  <r>
    <n v="9166"/>
    <s v="CA-2016-100300"/>
    <x v="890"/>
    <d v="2016-06-26T00:00:00"/>
    <x v="0"/>
    <s v="MJ-17740"/>
    <s v="Max Jones"/>
    <x v="0"/>
    <s v="United States"/>
    <x v="70"/>
    <x v="1"/>
    <n v="92037"/>
    <s v="West"/>
    <s v="TEC-MA-10000984"/>
    <x v="2"/>
    <x v="15"/>
    <s v="Okidata MB760 Printer"/>
    <n v="4476.8"/>
    <n v="4"/>
    <n v="0.2"/>
    <n v="503.64"/>
  </r>
  <r>
    <n v="9167"/>
    <s v="CA-2016-100300"/>
    <x v="890"/>
    <d v="2016-06-26T00:00:00"/>
    <x v="0"/>
    <s v="MJ-17740"/>
    <s v="Max Jones"/>
    <x v="0"/>
    <s v="United States"/>
    <x v="70"/>
    <x v="1"/>
    <n v="92037"/>
    <s v="West"/>
    <s v="OFF-PA-10000418"/>
    <x v="1"/>
    <x v="10"/>
    <s v="Xerox 189"/>
    <n v="104.85"/>
    <n v="1"/>
    <n v="0"/>
    <n v="50.328000000000003"/>
  </r>
  <r>
    <n v="9168"/>
    <s v="CA-2016-100300"/>
    <x v="890"/>
    <d v="2016-06-26T00:00:00"/>
    <x v="0"/>
    <s v="MJ-17740"/>
    <s v="Max Jones"/>
    <x v="0"/>
    <s v="United States"/>
    <x v="70"/>
    <x v="1"/>
    <n v="92037"/>
    <s v="West"/>
    <s v="OFF-AP-10001242"/>
    <x v="1"/>
    <x v="9"/>
    <s v="APC 7 Outlet Network SurgeArrest Surge Protector"/>
    <n v="241.44"/>
    <n v="3"/>
    <n v="0"/>
    <n v="72.432000000000002"/>
  </r>
  <r>
    <n v="9169"/>
    <s v="CA-2016-140571"/>
    <x v="543"/>
    <d v="2016-03-19T00:00:00"/>
    <x v="1"/>
    <s v="SJ-20125"/>
    <s v="Sanjit Jacobs"/>
    <x v="2"/>
    <s v="United States"/>
    <x v="25"/>
    <x v="35"/>
    <n v="39212"/>
    <s v="South"/>
    <s v="OFF-PA-10001954"/>
    <x v="1"/>
    <x v="10"/>
    <s v="Xerox 1964"/>
    <n v="319.76"/>
    <n v="14"/>
    <n v="0"/>
    <n v="147.08959999999999"/>
  </r>
  <r>
    <n v="9170"/>
    <s v="CA-2016-140571"/>
    <x v="543"/>
    <d v="2016-03-19T00:00:00"/>
    <x v="1"/>
    <s v="SJ-20125"/>
    <s v="Sanjit Jacobs"/>
    <x v="2"/>
    <s v="United States"/>
    <x v="25"/>
    <x v="35"/>
    <n v="39212"/>
    <s v="South"/>
    <s v="OFF-PA-10001954"/>
    <x v="1"/>
    <x v="10"/>
    <s v="Xerox 1964"/>
    <n v="45.68"/>
    <n v="2"/>
    <n v="0"/>
    <n v="21.012799999999999"/>
  </r>
  <r>
    <n v="9171"/>
    <s v="US-2016-155768"/>
    <x v="49"/>
    <d v="2016-12-01T00:00:00"/>
    <x v="3"/>
    <s v="LB-16795"/>
    <s v="Laurel Beltran"/>
    <x v="2"/>
    <s v="United States"/>
    <x v="475"/>
    <x v="1"/>
    <n v="93030"/>
    <s v="West"/>
    <s v="FUR-FU-10000448"/>
    <x v="0"/>
    <x v="5"/>
    <s v="Tenex Chairmats For Use With Carpeted Floors"/>
    <n v="31.96"/>
    <n v="2"/>
    <n v="0"/>
    <n v="1.5980000000000001"/>
  </r>
  <r>
    <n v="9172"/>
    <s v="US-2016-155768"/>
    <x v="49"/>
    <d v="2016-12-01T00:00:00"/>
    <x v="3"/>
    <s v="LB-16795"/>
    <s v="Laurel Beltran"/>
    <x v="2"/>
    <s v="United States"/>
    <x v="475"/>
    <x v="1"/>
    <n v="93030"/>
    <s v="West"/>
    <s v="OFF-PA-10001357"/>
    <x v="1"/>
    <x v="10"/>
    <s v="Xerox 1886"/>
    <n v="47.9"/>
    <n v="1"/>
    <n v="0"/>
    <n v="22.992000000000001"/>
  </r>
  <r>
    <n v="9173"/>
    <s v="US-2016-155768"/>
    <x v="49"/>
    <d v="2016-12-01T00:00:00"/>
    <x v="3"/>
    <s v="LB-16795"/>
    <s v="Laurel Beltran"/>
    <x v="2"/>
    <s v="United States"/>
    <x v="475"/>
    <x v="1"/>
    <n v="93030"/>
    <s v="West"/>
    <s v="OFF-ST-10002292"/>
    <x v="1"/>
    <x v="4"/>
    <s v="Sauder Facets Collection Locker/File Cabinet, Sky Alder Finish"/>
    <n v="1112.94"/>
    <n v="3"/>
    <n v="0"/>
    <n v="222.58799999999999"/>
  </r>
  <r>
    <n v="9174"/>
    <s v="US-2016-155768"/>
    <x v="49"/>
    <d v="2016-12-01T00:00:00"/>
    <x v="3"/>
    <s v="LB-16795"/>
    <s v="Laurel Beltran"/>
    <x v="2"/>
    <s v="United States"/>
    <x v="475"/>
    <x v="1"/>
    <n v="93030"/>
    <s v="West"/>
    <s v="OFF-EN-10001219"/>
    <x v="1"/>
    <x v="12"/>
    <s v="#10- 4 1/8&quot; x 9 1/2&quot; Security-Tint Envelopes"/>
    <n v="22.92"/>
    <n v="3"/>
    <n v="0"/>
    <n v="11.2308"/>
  </r>
  <r>
    <n v="9175"/>
    <s v="CA-2017-119424"/>
    <x v="492"/>
    <d v="2017-06-14T00:00:00"/>
    <x v="0"/>
    <s v="SB-20185"/>
    <s v="Sarah Brown"/>
    <x v="0"/>
    <s v="United States"/>
    <x v="239"/>
    <x v="4"/>
    <n v="98031"/>
    <s v="West"/>
    <s v="TEC-PH-10002564"/>
    <x v="2"/>
    <x v="7"/>
    <s v="OtterBox Defender Series Case - Samsung Galaxy S4"/>
    <n v="71.975999999999999"/>
    <n v="3"/>
    <n v="0.2"/>
    <n v="8.9969999999999999"/>
  </r>
  <r>
    <n v="9176"/>
    <s v="CA-2017-119424"/>
    <x v="492"/>
    <d v="2017-06-14T00:00:00"/>
    <x v="0"/>
    <s v="SB-20185"/>
    <s v="Sarah Brown"/>
    <x v="0"/>
    <s v="United States"/>
    <x v="239"/>
    <x v="4"/>
    <n v="98031"/>
    <s v="West"/>
    <s v="OFF-PA-10001639"/>
    <x v="1"/>
    <x v="10"/>
    <s v="Xerox 203"/>
    <n v="19.440000000000001"/>
    <n v="3"/>
    <n v="0"/>
    <n v="9.3312000000000008"/>
  </r>
  <r>
    <n v="9177"/>
    <s v="CA-2016-118178"/>
    <x v="690"/>
    <d v="2016-03-24T00:00:00"/>
    <x v="1"/>
    <s v="CC-12610"/>
    <s v="Corey Catlett"/>
    <x v="1"/>
    <s v="United States"/>
    <x v="316"/>
    <x v="18"/>
    <n v="37211"/>
    <s v="South"/>
    <s v="OFF-BI-10001153"/>
    <x v="1"/>
    <x v="8"/>
    <s v="Ibico Recycled Grain-Textured Covers"/>
    <n v="31.085999999999999"/>
    <n v="3"/>
    <n v="0.7"/>
    <n v="-20.724"/>
  </r>
  <r>
    <n v="9178"/>
    <s v="CA-2016-166618"/>
    <x v="696"/>
    <d v="2016-11-18T00:00:00"/>
    <x v="1"/>
    <s v="DP-13000"/>
    <s v="Darren Powers"/>
    <x v="0"/>
    <s v="United States"/>
    <x v="20"/>
    <x v="15"/>
    <n v="10035"/>
    <s v="East"/>
    <s v="TEC-PH-10003356"/>
    <x v="2"/>
    <x v="7"/>
    <s v="SmartStand Mobile Device Holder, Assorted Colors"/>
    <n v="13.98"/>
    <n v="2"/>
    <n v="0"/>
    <n v="3.9144000000000001"/>
  </r>
  <r>
    <n v="9179"/>
    <s v="CA-2016-166618"/>
    <x v="696"/>
    <d v="2016-11-18T00:00:00"/>
    <x v="1"/>
    <s v="DP-13000"/>
    <s v="Darren Powers"/>
    <x v="0"/>
    <s v="United States"/>
    <x v="20"/>
    <x v="15"/>
    <n v="10035"/>
    <s v="East"/>
    <s v="OFF-AR-10001725"/>
    <x v="1"/>
    <x v="6"/>
    <s v="Boston Home &amp; Office Model 2000 Electric Pencil Sharpeners"/>
    <n v="23.65"/>
    <n v="1"/>
    <n v="0"/>
    <n v="6.149"/>
  </r>
  <r>
    <n v="9180"/>
    <s v="CA-2017-156776"/>
    <x v="783"/>
    <d v="2017-08-11T00:00:00"/>
    <x v="1"/>
    <s v="JL-15505"/>
    <s v="Jeremy Lonsdale"/>
    <x v="0"/>
    <s v="United States"/>
    <x v="223"/>
    <x v="1"/>
    <n v="92683"/>
    <s v="West"/>
    <s v="TEC-PH-10002415"/>
    <x v="2"/>
    <x v="7"/>
    <s v="Polycom VoiceStation 500 Conference phone"/>
    <n v="707.88"/>
    <n v="3"/>
    <n v="0.2"/>
    <n v="44.2425"/>
  </r>
  <r>
    <n v="9181"/>
    <s v="CA-2017-156776"/>
    <x v="783"/>
    <d v="2017-08-11T00:00:00"/>
    <x v="1"/>
    <s v="JL-15505"/>
    <s v="Jeremy Lonsdale"/>
    <x v="0"/>
    <s v="United States"/>
    <x v="223"/>
    <x v="1"/>
    <n v="92683"/>
    <s v="West"/>
    <s v="OFF-BI-10003355"/>
    <x v="1"/>
    <x v="8"/>
    <s v="Cardinal Holdit Business Card Pockets"/>
    <n v="11.952"/>
    <n v="3"/>
    <n v="0.2"/>
    <n v="4.1832000000000003"/>
  </r>
  <r>
    <n v="9182"/>
    <s v="CA-2017-156776"/>
    <x v="783"/>
    <d v="2017-08-11T00:00:00"/>
    <x v="1"/>
    <s v="JL-15505"/>
    <s v="Jeremy Lonsdale"/>
    <x v="0"/>
    <s v="United States"/>
    <x v="223"/>
    <x v="1"/>
    <n v="92683"/>
    <s v="West"/>
    <s v="OFF-BI-10000216"/>
    <x v="1"/>
    <x v="8"/>
    <s v="Mead 1st Gear 2&quot; Zipper Binder, Asst. Colors"/>
    <n v="31.128"/>
    <n v="3"/>
    <n v="0.2"/>
    <n v="11.673"/>
  </r>
  <r>
    <n v="9183"/>
    <s v="CA-2017-156776"/>
    <x v="783"/>
    <d v="2017-08-11T00:00:00"/>
    <x v="1"/>
    <s v="JL-15505"/>
    <s v="Jeremy Lonsdale"/>
    <x v="0"/>
    <s v="United States"/>
    <x v="223"/>
    <x v="1"/>
    <n v="92683"/>
    <s v="West"/>
    <s v="TEC-AC-10004803"/>
    <x v="2"/>
    <x v="11"/>
    <s v="Sony Micro Vault Click 4 GB USB 2.0 Flash Drive"/>
    <n v="55.76"/>
    <n v="4"/>
    <n v="0"/>
    <n v="7.8064"/>
  </r>
  <r>
    <n v="9184"/>
    <s v="CA-2017-156776"/>
    <x v="783"/>
    <d v="2017-08-11T00:00:00"/>
    <x v="1"/>
    <s v="JL-15505"/>
    <s v="Jeremy Lonsdale"/>
    <x v="0"/>
    <s v="United States"/>
    <x v="223"/>
    <x v="1"/>
    <n v="92683"/>
    <s v="West"/>
    <s v="OFF-PA-10001970"/>
    <x v="1"/>
    <x v="10"/>
    <s v="Xerox 1881"/>
    <n v="24.56"/>
    <n v="2"/>
    <n v="0"/>
    <n v="11.543200000000001"/>
  </r>
  <r>
    <n v="9185"/>
    <s v="CA-2017-156776"/>
    <x v="783"/>
    <d v="2017-08-11T00:00:00"/>
    <x v="1"/>
    <s v="JL-15505"/>
    <s v="Jeremy Lonsdale"/>
    <x v="0"/>
    <s v="United States"/>
    <x v="223"/>
    <x v="1"/>
    <n v="92683"/>
    <s v="West"/>
    <s v="FUR-FU-10004848"/>
    <x v="0"/>
    <x v="5"/>
    <s v="Howard Miller 13-3/4&quot; Diameter Brushed Chrome Round Wall Clock"/>
    <n v="51.75"/>
    <n v="1"/>
    <n v="0"/>
    <n v="15.525"/>
  </r>
  <r>
    <n v="9186"/>
    <s v="CA-2017-156776"/>
    <x v="783"/>
    <d v="2017-08-11T00:00:00"/>
    <x v="1"/>
    <s v="JL-15505"/>
    <s v="Jeremy Lonsdale"/>
    <x v="0"/>
    <s v="United States"/>
    <x v="223"/>
    <x v="1"/>
    <n v="92683"/>
    <s v="West"/>
    <s v="FUR-CH-10002317"/>
    <x v="0"/>
    <x v="1"/>
    <s v="Global Enterprise Series Seating Low-Back Swivel/Tilt Chairs"/>
    <n v="207.184"/>
    <n v="1"/>
    <n v="0.2"/>
    <n v="25.898"/>
  </r>
  <r>
    <n v="9187"/>
    <s v="CA-2017-156776"/>
    <x v="783"/>
    <d v="2017-08-11T00:00:00"/>
    <x v="1"/>
    <s v="JL-15505"/>
    <s v="Jeremy Lonsdale"/>
    <x v="0"/>
    <s v="United States"/>
    <x v="223"/>
    <x v="1"/>
    <n v="92683"/>
    <s v="West"/>
    <s v="OFF-AP-10002534"/>
    <x v="1"/>
    <x v="9"/>
    <s v="3.6 Cubic Foot Counter Height Office Refrigerator"/>
    <n v="1473.1"/>
    <n v="5"/>
    <n v="0"/>
    <n v="412.46800000000002"/>
  </r>
  <r>
    <n v="9188"/>
    <s v="US-2015-130512"/>
    <x v="291"/>
    <d v="2015-08-25T00:00:00"/>
    <x v="1"/>
    <s v="SM-20320"/>
    <s v="Sean Miller"/>
    <x v="2"/>
    <s v="United States"/>
    <x v="227"/>
    <x v="9"/>
    <n v="18103"/>
    <s v="East"/>
    <s v="OFF-SU-10001935"/>
    <x v="1"/>
    <x v="14"/>
    <s v="Staple remover"/>
    <n v="3.488"/>
    <n v="2"/>
    <n v="0.2"/>
    <n v="-0.6976"/>
  </r>
  <r>
    <n v="9189"/>
    <s v="US-2015-130512"/>
    <x v="291"/>
    <d v="2015-08-25T00:00:00"/>
    <x v="1"/>
    <s v="SM-20320"/>
    <s v="Sean Miller"/>
    <x v="2"/>
    <s v="United States"/>
    <x v="227"/>
    <x v="9"/>
    <n v="18103"/>
    <s v="East"/>
    <s v="TEC-AC-10000290"/>
    <x v="2"/>
    <x v="11"/>
    <s v="Sabrent 4-Port USB 2.0 Hub"/>
    <n v="21.728000000000002"/>
    <n v="4"/>
    <n v="0.2"/>
    <n v="3.8024"/>
  </r>
  <r>
    <n v="9190"/>
    <s v="US-2015-130512"/>
    <x v="291"/>
    <d v="2015-08-25T00:00:00"/>
    <x v="1"/>
    <s v="SM-20320"/>
    <s v="Sean Miller"/>
    <x v="2"/>
    <s v="United States"/>
    <x v="227"/>
    <x v="9"/>
    <n v="18103"/>
    <s v="East"/>
    <s v="OFF-ST-10002574"/>
    <x v="1"/>
    <x v="4"/>
    <s v="SAFCO Commercial Wire Shelving, Black"/>
    <n v="663.072"/>
    <n v="6"/>
    <n v="0.2"/>
    <n v="-165.768"/>
  </r>
  <r>
    <n v="9191"/>
    <s v="US-2015-130512"/>
    <x v="291"/>
    <d v="2015-08-25T00:00:00"/>
    <x v="1"/>
    <s v="SM-20320"/>
    <s v="Sean Miller"/>
    <x v="2"/>
    <s v="United States"/>
    <x v="227"/>
    <x v="9"/>
    <n v="18103"/>
    <s v="East"/>
    <s v="OFF-BI-10004519"/>
    <x v="1"/>
    <x v="8"/>
    <s v="GBC DocuBind P100 Manual Binding Machine"/>
    <n v="99.587999999999994"/>
    <n v="2"/>
    <n v="0.7"/>
    <n v="-82.99"/>
  </r>
  <r>
    <n v="9192"/>
    <s v="US-2015-130512"/>
    <x v="291"/>
    <d v="2015-08-25T00:00:00"/>
    <x v="1"/>
    <s v="SM-20320"/>
    <s v="Sean Miller"/>
    <x v="2"/>
    <s v="United States"/>
    <x v="227"/>
    <x v="9"/>
    <n v="18103"/>
    <s v="East"/>
    <s v="OFF-PA-10003625"/>
    <x v="1"/>
    <x v="10"/>
    <s v="Xerox 1979"/>
    <n v="49.567999999999998"/>
    <n v="2"/>
    <n v="0.2"/>
    <n v="15.49"/>
  </r>
  <r>
    <n v="9193"/>
    <s v="CA-2015-141810"/>
    <x v="121"/>
    <d v="2015-11-07T00:00:00"/>
    <x v="1"/>
    <s v="BB-10990"/>
    <s v="Barry Blumstein"/>
    <x v="1"/>
    <s v="United States"/>
    <x v="52"/>
    <x v="5"/>
    <n v="78207"/>
    <s v="Central"/>
    <s v="OFF-BI-10001524"/>
    <x v="1"/>
    <x v="8"/>
    <s v="GBC Premium Transparent Covers with Diagonal Lined Pattern"/>
    <n v="29.372"/>
    <n v="7"/>
    <n v="0.8"/>
    <n v="-46.995199999999997"/>
  </r>
  <r>
    <n v="9194"/>
    <s v="CA-2015-141810"/>
    <x v="121"/>
    <d v="2015-11-07T00:00:00"/>
    <x v="1"/>
    <s v="BB-10990"/>
    <s v="Barry Blumstein"/>
    <x v="1"/>
    <s v="United States"/>
    <x v="52"/>
    <x v="5"/>
    <n v="78207"/>
    <s v="Central"/>
    <s v="TEC-PH-10002200"/>
    <x v="2"/>
    <x v="7"/>
    <s v="Aastra 6757i CT Wireless VoIP phone"/>
    <n v="344.70400000000001"/>
    <n v="2"/>
    <n v="0.2"/>
    <n v="38.779200000000003"/>
  </r>
  <r>
    <n v="9195"/>
    <s v="CA-2014-146843"/>
    <x v="953"/>
    <d v="2014-12-06T00:00:00"/>
    <x v="1"/>
    <s v="PB-19150"/>
    <s v="Philip Brown"/>
    <x v="0"/>
    <s v="United States"/>
    <x v="418"/>
    <x v="16"/>
    <n v="85323"/>
    <s v="West"/>
    <s v="OFF-SU-10001664"/>
    <x v="1"/>
    <x v="14"/>
    <s v="Acme Office Executive Series Stainless Steel Trimmers"/>
    <n v="47.991999999999997"/>
    <n v="7"/>
    <n v="0.2"/>
    <n v="3.5994000000000002"/>
  </r>
  <r>
    <n v="9196"/>
    <s v="CA-2014-146843"/>
    <x v="953"/>
    <d v="2014-12-06T00:00:00"/>
    <x v="1"/>
    <s v="PB-19150"/>
    <s v="Philip Brown"/>
    <x v="0"/>
    <s v="United States"/>
    <x v="418"/>
    <x v="16"/>
    <n v="85323"/>
    <s v="West"/>
    <s v="TEC-AC-10002550"/>
    <x v="2"/>
    <x v="11"/>
    <s v="Memorex 25GB 6X Branded Blu-Ray Recordable Disc, 30/Pack"/>
    <n v="102.24"/>
    <n v="4"/>
    <n v="0.2"/>
    <n v="-16.614000000000001"/>
  </r>
  <r>
    <n v="9197"/>
    <s v="CA-2014-103310"/>
    <x v="1025"/>
    <d v="2014-05-15T00:00:00"/>
    <x v="1"/>
    <s v="GM-14680"/>
    <s v="Greg Matthias"/>
    <x v="0"/>
    <s v="United States"/>
    <x v="49"/>
    <x v="1"/>
    <n v="95123"/>
    <s v="West"/>
    <s v="OFF-PA-10004353"/>
    <x v="1"/>
    <x v="10"/>
    <s v="Southworth 25% Cotton Premium Laser Paper and Envelopes"/>
    <n v="39.96"/>
    <n v="2"/>
    <n v="0"/>
    <n v="19.180800000000001"/>
  </r>
  <r>
    <n v="9198"/>
    <s v="CA-2014-103310"/>
    <x v="1025"/>
    <d v="2014-05-15T00:00:00"/>
    <x v="1"/>
    <s v="GM-14680"/>
    <s v="Greg Matthias"/>
    <x v="0"/>
    <s v="United States"/>
    <x v="49"/>
    <x v="1"/>
    <n v="95123"/>
    <s v="West"/>
    <s v="TEC-PH-10001817"/>
    <x v="2"/>
    <x v="7"/>
    <s v="Wilson Electronics DB Pro Signal Booster"/>
    <n v="1432"/>
    <n v="5"/>
    <n v="0.2"/>
    <n v="125.3"/>
  </r>
  <r>
    <n v="9199"/>
    <s v="CA-2014-103310"/>
    <x v="1025"/>
    <d v="2014-05-15T00:00:00"/>
    <x v="1"/>
    <s v="GM-14680"/>
    <s v="Greg Matthias"/>
    <x v="0"/>
    <s v="United States"/>
    <x v="49"/>
    <x v="1"/>
    <n v="95123"/>
    <s v="West"/>
    <s v="OFF-SU-10004737"/>
    <x v="1"/>
    <x v="14"/>
    <s v="Acme Design Stainless Steel Bent Scissors"/>
    <n v="41.04"/>
    <n v="6"/>
    <n v="0"/>
    <n v="11.0808"/>
  </r>
  <r>
    <n v="9200"/>
    <s v="CA-2014-103310"/>
    <x v="1025"/>
    <d v="2014-05-15T00:00:00"/>
    <x v="1"/>
    <s v="GM-14680"/>
    <s v="Greg Matthias"/>
    <x v="0"/>
    <s v="United States"/>
    <x v="49"/>
    <x v="1"/>
    <n v="95123"/>
    <s v="West"/>
    <s v="FUR-CH-10002320"/>
    <x v="0"/>
    <x v="1"/>
    <s v="Hon Pagoda Stacking Chairs"/>
    <n v="256.78399999999999"/>
    <n v="1"/>
    <n v="0.2"/>
    <n v="32.097999999999999"/>
  </r>
  <r>
    <n v="9201"/>
    <s v="CA-2016-152688"/>
    <x v="508"/>
    <d v="2016-10-20T00:00:00"/>
    <x v="2"/>
    <s v="NR-18550"/>
    <s v="Nick Radford"/>
    <x v="0"/>
    <s v="United States"/>
    <x v="275"/>
    <x v="30"/>
    <n v="8861"/>
    <s v="East"/>
    <s v="FUR-BO-10001337"/>
    <x v="0"/>
    <x v="0"/>
    <s v="O'Sullivan Living Dimensions 2-Shelf Bookcases"/>
    <n v="120.98"/>
    <n v="1"/>
    <n v="0"/>
    <n v="12.098000000000001"/>
  </r>
  <r>
    <n v="9202"/>
    <s v="CA-2016-152688"/>
    <x v="508"/>
    <d v="2016-10-20T00:00:00"/>
    <x v="2"/>
    <s v="NR-18550"/>
    <s v="Nick Radford"/>
    <x v="0"/>
    <s v="United States"/>
    <x v="275"/>
    <x v="30"/>
    <n v="8861"/>
    <s v="East"/>
    <s v="OFF-BI-10004584"/>
    <x v="1"/>
    <x v="8"/>
    <s v="GBC ProClick 150 Presentation Binding System"/>
    <n v="315.98"/>
    <n v="1"/>
    <n v="0"/>
    <n v="148.51060000000001"/>
  </r>
  <r>
    <n v="9203"/>
    <s v="CA-2016-153836"/>
    <x v="859"/>
    <d v="2016-11-03T00:00:00"/>
    <x v="1"/>
    <s v="EH-13765"/>
    <s v="Edward Hooks"/>
    <x v="1"/>
    <s v="United States"/>
    <x v="20"/>
    <x v="15"/>
    <n v="10011"/>
    <s v="East"/>
    <s v="OFF-BI-10004817"/>
    <x v="1"/>
    <x v="8"/>
    <s v="GBC Personal VeloBind Strips"/>
    <n v="28.751999999999999"/>
    <n v="3"/>
    <n v="0.2"/>
    <n v="10.0632"/>
  </r>
  <r>
    <n v="9204"/>
    <s v="CA-2016-153836"/>
    <x v="859"/>
    <d v="2016-11-03T00:00:00"/>
    <x v="1"/>
    <s v="EH-13765"/>
    <s v="Edward Hooks"/>
    <x v="1"/>
    <s v="United States"/>
    <x v="20"/>
    <x v="15"/>
    <n v="10011"/>
    <s v="East"/>
    <s v="OFF-AR-10004602"/>
    <x v="1"/>
    <x v="6"/>
    <s v="Boston KS Multi-Size Manual Pencil Sharpener"/>
    <n v="114.95"/>
    <n v="5"/>
    <n v="0"/>
    <n v="32.186"/>
  </r>
  <r>
    <n v="9205"/>
    <s v="CA-2016-104689"/>
    <x v="49"/>
    <d v="2016-12-05T00:00:00"/>
    <x v="1"/>
    <s v="FH-14365"/>
    <s v="Fred Hopkins"/>
    <x v="1"/>
    <s v="United States"/>
    <x v="1"/>
    <x v="1"/>
    <n v="90004"/>
    <s v="West"/>
    <s v="OFF-AR-10001149"/>
    <x v="1"/>
    <x v="6"/>
    <s v="Sanford Colorific Colored Pencils, 12/Box"/>
    <n v="23.04"/>
    <n v="8"/>
    <n v="0"/>
    <n v="6.9119999999999999"/>
  </r>
  <r>
    <n v="9206"/>
    <s v="CA-2016-146423"/>
    <x v="438"/>
    <d v="2016-04-21T00:00:00"/>
    <x v="3"/>
    <s v="BT-11680"/>
    <s v="Brian Thompson"/>
    <x v="0"/>
    <s v="United States"/>
    <x v="451"/>
    <x v="29"/>
    <n v="6460"/>
    <s v="East"/>
    <s v="OFF-AR-10004817"/>
    <x v="1"/>
    <x v="6"/>
    <s v="Colorific Watercolor Pencils"/>
    <n v="15.48"/>
    <n v="3"/>
    <n v="0"/>
    <n v="4.4892000000000003"/>
  </r>
  <r>
    <n v="9207"/>
    <s v="CA-2016-146423"/>
    <x v="438"/>
    <d v="2016-04-21T00:00:00"/>
    <x v="3"/>
    <s v="BT-11680"/>
    <s v="Brian Thompson"/>
    <x v="0"/>
    <s v="United States"/>
    <x v="451"/>
    <x v="29"/>
    <n v="6460"/>
    <s v="East"/>
    <s v="OFF-PA-10003797"/>
    <x v="1"/>
    <x v="10"/>
    <s v="Xerox 209"/>
    <n v="51.84"/>
    <n v="8"/>
    <n v="0"/>
    <n v="24.883199999999999"/>
  </r>
  <r>
    <n v="9208"/>
    <s v="CA-2017-140781"/>
    <x v="646"/>
    <d v="2017-08-07T00:00:00"/>
    <x v="1"/>
    <s v="AB-10105"/>
    <s v="Adrian Barton"/>
    <x v="0"/>
    <s v="United States"/>
    <x v="41"/>
    <x v="10"/>
    <n v="61701"/>
    <s v="Central"/>
    <s v="TEC-AC-10000682"/>
    <x v="2"/>
    <x v="11"/>
    <s v="Kensington K72356US Mouse-in-a-Box USB Desktop Mouse"/>
    <n v="39.816000000000003"/>
    <n v="3"/>
    <n v="0.2"/>
    <n v="7.4654999999999996"/>
  </r>
  <r>
    <n v="9209"/>
    <s v="CA-2017-141747"/>
    <x v="646"/>
    <d v="2017-08-08T00:00:00"/>
    <x v="0"/>
    <s v="SC-20230"/>
    <s v="Scot Coram"/>
    <x v="1"/>
    <s v="United States"/>
    <x v="4"/>
    <x v="4"/>
    <n v="98105"/>
    <s v="West"/>
    <s v="OFF-ST-10003996"/>
    <x v="1"/>
    <x v="4"/>
    <s v="Letter/Legal File Tote with Clear Snap-On Lid, Black Granite"/>
    <n v="16.059999999999999"/>
    <n v="1"/>
    <n v="0"/>
    <n v="4.1756000000000002"/>
  </r>
  <r>
    <n v="9210"/>
    <s v="CA-2017-142776"/>
    <x v="157"/>
    <d v="2017-12-14T00:00:00"/>
    <x v="0"/>
    <s v="RS-19870"/>
    <s v="Roy Skaria"/>
    <x v="2"/>
    <s v="United States"/>
    <x v="140"/>
    <x v="23"/>
    <n v="52601"/>
    <s v="Central"/>
    <s v="OFF-EN-10003160"/>
    <x v="1"/>
    <x v="12"/>
    <s v="Pastel Pink Envelopes"/>
    <n v="7.28"/>
    <n v="1"/>
    <n v="0"/>
    <n v="3.4944000000000002"/>
  </r>
  <r>
    <n v="9211"/>
    <s v="CA-2017-142776"/>
    <x v="157"/>
    <d v="2017-12-14T00:00:00"/>
    <x v="0"/>
    <s v="RS-19870"/>
    <s v="Roy Skaria"/>
    <x v="2"/>
    <s v="United States"/>
    <x v="140"/>
    <x v="23"/>
    <n v="52601"/>
    <s v="Central"/>
    <s v="OFF-BI-10002012"/>
    <x v="1"/>
    <x v="8"/>
    <s v="Wilson Jones Easy Flow II Sheet Lifters"/>
    <n v="5.4"/>
    <n v="3"/>
    <n v="0"/>
    <n v="2.5920000000000001"/>
  </r>
  <r>
    <n v="9212"/>
    <s v="CA-2015-167479"/>
    <x v="948"/>
    <d v="2015-03-19T00:00:00"/>
    <x v="1"/>
    <s v="AI-10855"/>
    <s v="Arianne Irving"/>
    <x v="0"/>
    <s v="United States"/>
    <x v="43"/>
    <x v="1"/>
    <n v="95661"/>
    <s v="West"/>
    <s v="OFF-PA-10002105"/>
    <x v="1"/>
    <x v="10"/>
    <s v="Xerox 223"/>
    <n v="19.440000000000001"/>
    <n v="3"/>
    <n v="0"/>
    <n v="9.3312000000000008"/>
  </r>
  <r>
    <n v="9213"/>
    <s v="CA-2014-144071"/>
    <x v="589"/>
    <d v="2014-12-15T00:00:00"/>
    <x v="1"/>
    <s v="DJ-13420"/>
    <s v="Denny Joy"/>
    <x v="1"/>
    <s v="United States"/>
    <x v="8"/>
    <x v="1"/>
    <n v="94110"/>
    <s v="West"/>
    <s v="FUR-FU-10000397"/>
    <x v="0"/>
    <x v="5"/>
    <s v="Luxo Economy Swing Arm Lamp"/>
    <n v="39.880000000000003"/>
    <n v="2"/>
    <n v="0"/>
    <n v="11.166399999999999"/>
  </r>
  <r>
    <n v="9214"/>
    <s v="CA-2014-144071"/>
    <x v="589"/>
    <d v="2014-12-15T00:00:00"/>
    <x v="1"/>
    <s v="DJ-13420"/>
    <s v="Denny Joy"/>
    <x v="1"/>
    <s v="United States"/>
    <x v="8"/>
    <x v="1"/>
    <n v="94110"/>
    <s v="West"/>
    <s v="FUR-FU-10000758"/>
    <x v="0"/>
    <x v="5"/>
    <s v="DAX Natural Wood-Tone Poster Frame"/>
    <n v="79.44"/>
    <n v="3"/>
    <n v="0"/>
    <n v="28.598400000000002"/>
  </r>
  <r>
    <n v="9215"/>
    <s v="US-2017-120908"/>
    <x v="1033"/>
    <d v="2017-10-02T00:00:00"/>
    <x v="2"/>
    <s v="BF-10975"/>
    <s v="Barbara Fisher"/>
    <x v="1"/>
    <s v="United States"/>
    <x v="10"/>
    <x v="9"/>
    <n v="19120"/>
    <s v="East"/>
    <s v="OFF-LA-10004677"/>
    <x v="1"/>
    <x v="2"/>
    <s v="Self-Adhesive Address Labels for Typewriters with Dispenser Box"/>
    <n v="20.664000000000001"/>
    <n v="7"/>
    <n v="0.2"/>
    <n v="6.9741"/>
  </r>
  <r>
    <n v="9216"/>
    <s v="CA-2016-152646"/>
    <x v="831"/>
    <d v="2016-11-26T00:00:00"/>
    <x v="1"/>
    <s v="TH-21235"/>
    <s v="Tiffany House"/>
    <x v="1"/>
    <s v="United States"/>
    <x v="1"/>
    <x v="1"/>
    <n v="90049"/>
    <s v="West"/>
    <s v="OFF-PA-10004451"/>
    <x v="1"/>
    <x v="10"/>
    <s v="Xerox 222"/>
    <n v="32.4"/>
    <n v="5"/>
    <n v="0"/>
    <n v="15.552"/>
  </r>
  <r>
    <n v="9217"/>
    <s v="CA-2017-103765"/>
    <x v="221"/>
    <d v="2017-11-30T00:00:00"/>
    <x v="1"/>
    <s v="JG-15310"/>
    <s v="Jason Gross"/>
    <x v="1"/>
    <s v="United States"/>
    <x v="372"/>
    <x v="5"/>
    <n v="79762"/>
    <s v="Central"/>
    <s v="OFF-AP-10002311"/>
    <x v="1"/>
    <x v="9"/>
    <s v="Holmes Replacement Filter for HEPA Air Cleaner, Very Large Room, HEPA Filter"/>
    <n v="13.762"/>
    <n v="1"/>
    <n v="0.8"/>
    <n v="-24.771599999999999"/>
  </r>
  <r>
    <n v="9218"/>
    <s v="US-2017-118157"/>
    <x v="237"/>
    <d v="2017-11-17T00:00:00"/>
    <x v="2"/>
    <s v="AW-10930"/>
    <s v="Arthur Wiediger"/>
    <x v="2"/>
    <s v="United States"/>
    <x v="31"/>
    <x v="11"/>
    <n v="55407"/>
    <s v="Central"/>
    <s v="OFF-EN-10004459"/>
    <x v="1"/>
    <x v="12"/>
    <s v="Security-Tint Envelopes"/>
    <n v="15.28"/>
    <n v="2"/>
    <n v="0"/>
    <n v="7.4871999999999996"/>
  </r>
  <r>
    <n v="9219"/>
    <s v="US-2015-164238"/>
    <x v="748"/>
    <d v="2015-08-20T00:00:00"/>
    <x v="1"/>
    <s v="JW-15955"/>
    <s v="Joni Wasserman"/>
    <x v="0"/>
    <s v="United States"/>
    <x v="10"/>
    <x v="9"/>
    <n v="19120"/>
    <s v="East"/>
    <s v="OFF-ST-10002352"/>
    <x v="1"/>
    <x v="4"/>
    <s v="Iris Project Case"/>
    <n v="44.688000000000002"/>
    <n v="7"/>
    <n v="0.2"/>
    <n v="3.3515999999999999"/>
  </r>
  <r>
    <n v="9220"/>
    <s v="US-2015-164238"/>
    <x v="748"/>
    <d v="2015-08-20T00:00:00"/>
    <x v="1"/>
    <s v="JW-15955"/>
    <s v="Joni Wasserman"/>
    <x v="0"/>
    <s v="United States"/>
    <x v="10"/>
    <x v="9"/>
    <n v="19120"/>
    <s v="East"/>
    <s v="FUR-BO-10000780"/>
    <x v="0"/>
    <x v="0"/>
    <s v="O'Sullivan Plantations 2-Door Library in Landvery Oak"/>
    <n v="301.47000000000003"/>
    <n v="3"/>
    <n v="0.5"/>
    <n v="-204.99959999999999"/>
  </r>
  <r>
    <n v="9221"/>
    <s v="CA-2017-103212"/>
    <x v="119"/>
    <d v="2017-10-14T00:00:00"/>
    <x v="2"/>
    <s v="MH-18025"/>
    <s v="Michelle Huthwaite"/>
    <x v="0"/>
    <s v="United States"/>
    <x v="240"/>
    <x v="28"/>
    <n v="70506"/>
    <s v="South"/>
    <s v="OFF-LA-10000248"/>
    <x v="1"/>
    <x v="2"/>
    <s v="Avery 52"/>
    <n v="11.07"/>
    <n v="3"/>
    <n v="0"/>
    <n v="5.2028999999999996"/>
  </r>
  <r>
    <n v="9222"/>
    <s v="CA-2017-103212"/>
    <x v="119"/>
    <d v="2017-10-14T00:00:00"/>
    <x v="2"/>
    <s v="MH-18025"/>
    <s v="Michelle Huthwaite"/>
    <x v="0"/>
    <s v="United States"/>
    <x v="240"/>
    <x v="28"/>
    <n v="70506"/>
    <s v="South"/>
    <s v="FUR-TA-10003473"/>
    <x v="0"/>
    <x v="3"/>
    <s v="Bretford Rectangular Conference Table Tops"/>
    <n v="1504.52"/>
    <n v="4"/>
    <n v="0"/>
    <n v="346.03960000000001"/>
  </r>
  <r>
    <n v="9223"/>
    <s v="CA-2017-103212"/>
    <x v="119"/>
    <d v="2017-10-14T00:00:00"/>
    <x v="2"/>
    <s v="MH-18025"/>
    <s v="Michelle Huthwaite"/>
    <x v="0"/>
    <s v="United States"/>
    <x v="240"/>
    <x v="28"/>
    <n v="70506"/>
    <s v="South"/>
    <s v="OFF-PA-10004355"/>
    <x v="1"/>
    <x v="10"/>
    <s v="Xerox 231"/>
    <n v="25.92"/>
    <n v="4"/>
    <n v="0"/>
    <n v="12.441599999999999"/>
  </r>
  <r>
    <n v="9224"/>
    <s v="CA-2017-121160"/>
    <x v="259"/>
    <d v="2017-11-04T00:00:00"/>
    <x v="3"/>
    <s v="FM-14290"/>
    <s v="Frank Merwin"/>
    <x v="2"/>
    <s v="United States"/>
    <x v="518"/>
    <x v="5"/>
    <n v="77803"/>
    <s v="Central"/>
    <s v="OFF-BI-10001308"/>
    <x v="1"/>
    <x v="8"/>
    <s v="GBC Standard Plastic Binding Systems' Combs"/>
    <n v="7.5359999999999996"/>
    <n v="6"/>
    <n v="0.8"/>
    <n v="-13.188000000000001"/>
  </r>
  <r>
    <n v="9225"/>
    <s v="CA-2017-121160"/>
    <x v="259"/>
    <d v="2017-11-04T00:00:00"/>
    <x v="3"/>
    <s v="FM-14290"/>
    <s v="Frank Merwin"/>
    <x v="2"/>
    <s v="United States"/>
    <x v="518"/>
    <x v="5"/>
    <n v="77803"/>
    <s v="Central"/>
    <s v="OFF-BI-10003094"/>
    <x v="1"/>
    <x v="8"/>
    <s v="Self-Adhesive Ring Binder Labels"/>
    <n v="1.4079999999999999"/>
    <n v="2"/>
    <n v="0.8"/>
    <n v="-2.3231999999999999"/>
  </r>
  <r>
    <n v="9226"/>
    <s v="CA-2017-121160"/>
    <x v="259"/>
    <d v="2017-11-04T00:00:00"/>
    <x v="3"/>
    <s v="FM-14290"/>
    <s v="Frank Merwin"/>
    <x v="2"/>
    <s v="United States"/>
    <x v="518"/>
    <x v="5"/>
    <n v="77803"/>
    <s v="Central"/>
    <s v="OFF-BI-10004040"/>
    <x v="1"/>
    <x v="8"/>
    <s v="Wilson Jones Impact Binders"/>
    <n v="4.1440000000000001"/>
    <n v="4"/>
    <n v="0.8"/>
    <n v="-6.4231999999999996"/>
  </r>
  <r>
    <n v="9227"/>
    <s v="CA-2017-121160"/>
    <x v="259"/>
    <d v="2017-11-04T00:00:00"/>
    <x v="3"/>
    <s v="FM-14290"/>
    <s v="Frank Merwin"/>
    <x v="2"/>
    <s v="United States"/>
    <x v="518"/>
    <x v="5"/>
    <n v="77803"/>
    <s v="Central"/>
    <s v="OFF-ST-10002485"/>
    <x v="1"/>
    <x v="4"/>
    <s v="Rogers Deluxe File Chest"/>
    <n v="52.752000000000002"/>
    <n v="3"/>
    <n v="0.2"/>
    <n v="-12.528600000000001"/>
  </r>
  <r>
    <n v="9228"/>
    <s v="CA-2017-140515"/>
    <x v="498"/>
    <d v="2017-03-24T00:00:00"/>
    <x v="1"/>
    <s v="GZ-14545"/>
    <s v="George Zrebassa"/>
    <x v="1"/>
    <s v="United States"/>
    <x v="1"/>
    <x v="1"/>
    <n v="90008"/>
    <s v="West"/>
    <s v="OFF-AP-10001205"/>
    <x v="1"/>
    <x v="9"/>
    <s v="Belkin 5 Outlet SurgeMaster Power Centers"/>
    <n v="381.36"/>
    <n v="7"/>
    <n v="0"/>
    <n v="106.7808"/>
  </r>
  <r>
    <n v="9229"/>
    <s v="CA-2014-153619"/>
    <x v="935"/>
    <d v="2014-11-03T00:00:00"/>
    <x v="3"/>
    <s v="TC-21535"/>
    <s v="Tracy Collins"/>
    <x v="2"/>
    <s v="United States"/>
    <x v="1"/>
    <x v="1"/>
    <n v="90049"/>
    <s v="West"/>
    <s v="OFF-AR-10001868"/>
    <x v="1"/>
    <x v="6"/>
    <s v="Prang Dustless Chalk Sticks"/>
    <n v="6.72"/>
    <n v="4"/>
    <n v="0"/>
    <n v="3.36"/>
  </r>
  <r>
    <n v="9230"/>
    <s v="CA-2017-133718"/>
    <x v="283"/>
    <d v="2017-07-26T00:00:00"/>
    <x v="2"/>
    <s v="TB-21520"/>
    <s v="Tracy Blumstein"/>
    <x v="0"/>
    <s v="United States"/>
    <x v="1"/>
    <x v="1"/>
    <n v="90045"/>
    <s v="West"/>
    <s v="OFF-BI-10003429"/>
    <x v="1"/>
    <x v="8"/>
    <s v="Cardinal HOLDit! Binder Insert Strips,Extra Strips"/>
    <n v="15.192"/>
    <n v="3"/>
    <n v="0.2"/>
    <n v="5.5071000000000003"/>
  </r>
  <r>
    <n v="9231"/>
    <s v="CA-2017-133718"/>
    <x v="283"/>
    <d v="2017-07-26T00:00:00"/>
    <x v="2"/>
    <s v="TB-21520"/>
    <s v="Tracy Blumstein"/>
    <x v="0"/>
    <s v="United States"/>
    <x v="1"/>
    <x v="1"/>
    <n v="90045"/>
    <s v="West"/>
    <s v="OFF-PA-10002689"/>
    <x v="1"/>
    <x v="10"/>
    <s v="Weyerhaeuser First Choice Laser/Copy Paper (20Lb. and 88 Bright)"/>
    <n v="58.32"/>
    <n v="9"/>
    <n v="0"/>
    <n v="27.993600000000001"/>
  </r>
  <r>
    <n v="9232"/>
    <s v="CA-2014-148383"/>
    <x v="422"/>
    <d v="2014-12-31T00:00:00"/>
    <x v="1"/>
    <s v="RP-19390"/>
    <s v="Resi Pölking"/>
    <x v="0"/>
    <s v="United States"/>
    <x v="42"/>
    <x v="16"/>
    <n v="85023"/>
    <s v="West"/>
    <s v="OFF-BI-10003650"/>
    <x v="1"/>
    <x v="8"/>
    <s v="GBC DocuBind 300 Electric Binding Machine"/>
    <n v="946.76400000000001"/>
    <n v="6"/>
    <n v="0.7"/>
    <n v="-694.29359999999997"/>
  </r>
  <r>
    <n v="9233"/>
    <s v="CA-2016-126732"/>
    <x v="476"/>
    <d v="2016-09-06T00:00:00"/>
    <x v="1"/>
    <s v="LR-16915"/>
    <s v="Lena Radford"/>
    <x v="0"/>
    <s v="United States"/>
    <x v="1"/>
    <x v="1"/>
    <n v="90036"/>
    <s v="West"/>
    <s v="FUR-FU-10001889"/>
    <x v="0"/>
    <x v="5"/>
    <s v="Ultra Door Pull Handle"/>
    <n v="94.68"/>
    <n v="9"/>
    <n v="0"/>
    <n v="31.244399999999999"/>
  </r>
  <r>
    <n v="9234"/>
    <s v="CA-2016-126732"/>
    <x v="476"/>
    <d v="2016-09-06T00:00:00"/>
    <x v="1"/>
    <s v="LR-16915"/>
    <s v="Lena Radford"/>
    <x v="0"/>
    <s v="United States"/>
    <x v="1"/>
    <x v="1"/>
    <n v="90036"/>
    <s v="West"/>
    <s v="OFF-ST-10000321"/>
    <x v="1"/>
    <x v="4"/>
    <s v="Akro Stacking Bins"/>
    <n v="23.67"/>
    <n v="3"/>
    <n v="0"/>
    <n v="0.94679999999999997"/>
  </r>
  <r>
    <n v="9235"/>
    <s v="CA-2016-126732"/>
    <x v="476"/>
    <d v="2016-09-06T00:00:00"/>
    <x v="1"/>
    <s v="LR-16915"/>
    <s v="Lena Radford"/>
    <x v="0"/>
    <s v="United States"/>
    <x v="1"/>
    <x v="1"/>
    <n v="90036"/>
    <s v="West"/>
    <s v="TEC-PH-10001530"/>
    <x v="2"/>
    <x v="7"/>
    <s v="Cisco Unified IP Phone 7945G VoIP phone"/>
    <n v="1091.1679999999999"/>
    <n v="4"/>
    <n v="0.2"/>
    <n v="68.197999999999993"/>
  </r>
  <r>
    <n v="9236"/>
    <s v="CA-2016-126732"/>
    <x v="476"/>
    <d v="2016-09-06T00:00:00"/>
    <x v="1"/>
    <s v="LR-16915"/>
    <s v="Lena Radford"/>
    <x v="0"/>
    <s v="United States"/>
    <x v="1"/>
    <x v="1"/>
    <n v="90036"/>
    <s v="West"/>
    <s v="OFF-AR-10004752"/>
    <x v="1"/>
    <x v="6"/>
    <s v="Blackstonian Pencils"/>
    <n v="18.690000000000001"/>
    <n v="7"/>
    <n v="0"/>
    <n v="5.2332000000000001"/>
  </r>
  <r>
    <n v="9237"/>
    <s v="CA-2016-126732"/>
    <x v="476"/>
    <d v="2016-09-06T00:00:00"/>
    <x v="1"/>
    <s v="LR-16915"/>
    <s v="Lena Radford"/>
    <x v="0"/>
    <s v="United States"/>
    <x v="1"/>
    <x v="1"/>
    <n v="90036"/>
    <s v="West"/>
    <s v="FUR-TA-10001539"/>
    <x v="0"/>
    <x v="3"/>
    <s v="Chromcraft Rectangular Conference Tables"/>
    <n v="568.72799999999995"/>
    <n v="3"/>
    <n v="0.2"/>
    <n v="28.436399999999999"/>
  </r>
  <r>
    <n v="9238"/>
    <s v="CA-2016-126732"/>
    <x v="476"/>
    <d v="2016-09-06T00:00:00"/>
    <x v="1"/>
    <s v="LR-16915"/>
    <s v="Lena Radford"/>
    <x v="0"/>
    <s v="United States"/>
    <x v="1"/>
    <x v="1"/>
    <n v="90036"/>
    <s v="West"/>
    <s v="OFF-BI-10001553"/>
    <x v="1"/>
    <x v="8"/>
    <s v="SpineVue Locking Slant-D Ring Binders by Cardinal"/>
    <n v="7.3120000000000003"/>
    <n v="1"/>
    <n v="0.2"/>
    <n v="2.5592000000000001"/>
  </r>
  <r>
    <n v="9239"/>
    <s v="CA-2017-138156"/>
    <x v="512"/>
    <d v="2017-02-14T00:00:00"/>
    <x v="2"/>
    <s v="MM-17260"/>
    <s v="Magdelene Morse"/>
    <x v="0"/>
    <s v="United States"/>
    <x v="38"/>
    <x v="24"/>
    <n v="43229"/>
    <s v="East"/>
    <s v="FUR-FU-10003601"/>
    <x v="0"/>
    <x v="5"/>
    <s v="Deflect-o RollaMat Studded, Beveled Mat for Medium Pile Carpeting"/>
    <n v="147.56800000000001"/>
    <n v="2"/>
    <n v="0.2"/>
    <n v="-3.6892"/>
  </r>
  <r>
    <n v="9240"/>
    <s v="CA-2017-110310"/>
    <x v="855"/>
    <d v="2017-11-02T00:00:00"/>
    <x v="1"/>
    <s v="NB-18655"/>
    <s v="Nona Balk"/>
    <x v="1"/>
    <s v="United States"/>
    <x v="315"/>
    <x v="2"/>
    <n v="32303"/>
    <s v="South"/>
    <s v="OFF-PA-10001685"/>
    <x v="1"/>
    <x v="10"/>
    <s v="Easy-staple paper"/>
    <n v="56.783999999999999"/>
    <n v="7"/>
    <n v="0.2"/>
    <n v="20.584199999999999"/>
  </r>
  <r>
    <n v="9241"/>
    <s v="CA-2017-110310"/>
    <x v="855"/>
    <d v="2017-11-02T00:00:00"/>
    <x v="1"/>
    <s v="NB-18655"/>
    <s v="Nona Balk"/>
    <x v="1"/>
    <s v="United States"/>
    <x v="315"/>
    <x v="2"/>
    <n v="32303"/>
    <s v="South"/>
    <s v="OFF-BI-10001097"/>
    <x v="1"/>
    <x v="8"/>
    <s v="Avery Hole Reinforcements"/>
    <n v="5.6070000000000002"/>
    <n v="3"/>
    <n v="0.7"/>
    <n v="-3.9249000000000001"/>
  </r>
  <r>
    <n v="9242"/>
    <s v="CA-2017-110310"/>
    <x v="855"/>
    <d v="2017-11-02T00:00:00"/>
    <x v="1"/>
    <s v="NB-18655"/>
    <s v="Nona Balk"/>
    <x v="1"/>
    <s v="United States"/>
    <x v="315"/>
    <x v="2"/>
    <n v="32303"/>
    <s v="South"/>
    <s v="OFF-AR-10001662"/>
    <x v="1"/>
    <x v="6"/>
    <s v="Rogers Handheld Barrel Pencil Sharpener"/>
    <n v="6.5759999999999996"/>
    <n v="3"/>
    <n v="0.2"/>
    <n v="0.57540000000000002"/>
  </r>
  <r>
    <n v="9243"/>
    <s v="CA-2014-113271"/>
    <x v="868"/>
    <d v="2014-07-14T00:00:00"/>
    <x v="1"/>
    <s v="DS-13030"/>
    <s v="Darrin Sayre"/>
    <x v="2"/>
    <s v="United States"/>
    <x v="8"/>
    <x v="1"/>
    <n v="94122"/>
    <s v="West"/>
    <s v="OFF-BI-10002609"/>
    <x v="1"/>
    <x v="8"/>
    <s v="Avery Hidden Tab Dividers for Binding Systems"/>
    <n v="14.304"/>
    <n v="6"/>
    <n v="0.2"/>
    <n v="4.6487999999999996"/>
  </r>
  <r>
    <n v="9244"/>
    <s v="CA-2014-113271"/>
    <x v="868"/>
    <d v="2014-07-14T00:00:00"/>
    <x v="1"/>
    <s v="DS-13030"/>
    <s v="Darrin Sayre"/>
    <x v="2"/>
    <s v="United States"/>
    <x v="8"/>
    <x v="1"/>
    <n v="94122"/>
    <s v="West"/>
    <s v="FUR-BO-10004218"/>
    <x v="0"/>
    <x v="0"/>
    <s v="Bush Heritage Pine Collection 5-Shelf Bookcase, Albany Pine Finish, *Special Order"/>
    <n v="119.833"/>
    <n v="1"/>
    <n v="0.15"/>
    <n v="7.0490000000000004"/>
  </r>
  <r>
    <n v="9245"/>
    <s v="CA-2014-113271"/>
    <x v="868"/>
    <d v="2014-07-14T00:00:00"/>
    <x v="1"/>
    <s v="DS-13030"/>
    <s v="Darrin Sayre"/>
    <x v="2"/>
    <s v="United States"/>
    <x v="8"/>
    <x v="1"/>
    <n v="94122"/>
    <s v="West"/>
    <s v="OFF-AR-10003251"/>
    <x v="1"/>
    <x v="6"/>
    <s v="Prang Drawing Pencil Set"/>
    <n v="5.56"/>
    <n v="2"/>
    <n v="0"/>
    <n v="2.2240000000000002"/>
  </r>
  <r>
    <n v="9246"/>
    <s v="CA-2014-113271"/>
    <x v="868"/>
    <d v="2014-07-14T00:00:00"/>
    <x v="1"/>
    <s v="DS-13030"/>
    <s v="Darrin Sayre"/>
    <x v="2"/>
    <s v="United States"/>
    <x v="8"/>
    <x v="1"/>
    <n v="94122"/>
    <s v="West"/>
    <s v="OFF-PA-10002365"/>
    <x v="1"/>
    <x v="10"/>
    <s v="Xerox 1967"/>
    <n v="32.4"/>
    <n v="5"/>
    <n v="0"/>
    <n v="15.552"/>
  </r>
  <r>
    <n v="9247"/>
    <s v="CA-2017-130106"/>
    <x v="1053"/>
    <d v="2017-05-26T00:00:00"/>
    <x v="1"/>
    <s v="VF-21715"/>
    <s v="Vicky Freymann"/>
    <x v="2"/>
    <s v="United States"/>
    <x v="8"/>
    <x v="1"/>
    <n v="94109"/>
    <s v="West"/>
    <s v="OFF-AR-10003651"/>
    <x v="1"/>
    <x v="6"/>
    <s v="Newell 350"/>
    <n v="9.84"/>
    <n v="3"/>
    <n v="0"/>
    <n v="2.8536000000000001"/>
  </r>
  <r>
    <n v="9248"/>
    <s v="CA-2017-130106"/>
    <x v="1053"/>
    <d v="2017-05-26T00:00:00"/>
    <x v="1"/>
    <s v="VF-21715"/>
    <s v="Vicky Freymann"/>
    <x v="2"/>
    <s v="United States"/>
    <x v="8"/>
    <x v="1"/>
    <n v="94109"/>
    <s v="West"/>
    <s v="OFF-AR-10003732"/>
    <x v="1"/>
    <x v="6"/>
    <s v="Newell 333"/>
    <n v="2.78"/>
    <n v="1"/>
    <n v="0"/>
    <n v="0.7228"/>
  </r>
  <r>
    <n v="9249"/>
    <s v="CA-2016-127761"/>
    <x v="338"/>
    <d v="2016-11-14T00:00:00"/>
    <x v="1"/>
    <s v="SW-20275"/>
    <s v="Scott Williamson"/>
    <x v="0"/>
    <s v="United States"/>
    <x v="20"/>
    <x v="15"/>
    <n v="10009"/>
    <s v="East"/>
    <s v="OFF-BI-10002557"/>
    <x v="1"/>
    <x v="8"/>
    <s v="Presstex Flexible Ring Binders"/>
    <n v="3.64"/>
    <n v="1"/>
    <n v="0.2"/>
    <n v="1.365"/>
  </r>
  <r>
    <n v="9250"/>
    <s v="CA-2016-127761"/>
    <x v="338"/>
    <d v="2016-11-14T00:00:00"/>
    <x v="1"/>
    <s v="SW-20275"/>
    <s v="Scott Williamson"/>
    <x v="0"/>
    <s v="United States"/>
    <x v="20"/>
    <x v="15"/>
    <n v="10009"/>
    <s v="East"/>
    <s v="TEC-PH-10003691"/>
    <x v="2"/>
    <x v="7"/>
    <s v="BlackBerry Q10"/>
    <n v="881.93"/>
    <n v="7"/>
    <n v="0"/>
    <n v="220.48249999999999"/>
  </r>
  <r>
    <n v="9251"/>
    <s v="CA-2016-105354"/>
    <x v="499"/>
    <d v="2016-12-06T00:00:00"/>
    <x v="1"/>
    <s v="PW-19030"/>
    <s v="Pauline Webber"/>
    <x v="1"/>
    <s v="United States"/>
    <x v="292"/>
    <x v="23"/>
    <n v="52302"/>
    <s v="Central"/>
    <s v="OFF-BI-10001107"/>
    <x v="1"/>
    <x v="8"/>
    <s v="GBC White Gloss Covers, Plain Front"/>
    <n v="115.84"/>
    <n v="8"/>
    <n v="0"/>
    <n v="54.444800000000001"/>
  </r>
  <r>
    <n v="9252"/>
    <s v="CA-2017-155712"/>
    <x v="580"/>
    <d v="2017-03-08T00:00:00"/>
    <x v="1"/>
    <s v="KD-16615"/>
    <s v="Ken Dana"/>
    <x v="1"/>
    <s v="United States"/>
    <x v="1"/>
    <x v="1"/>
    <n v="90008"/>
    <s v="West"/>
    <s v="OFF-BI-10004224"/>
    <x v="1"/>
    <x v="8"/>
    <s v="Catalog Binders with Expanding Posts"/>
    <n v="107.648"/>
    <n v="2"/>
    <n v="0.2"/>
    <n v="33.64"/>
  </r>
  <r>
    <n v="9253"/>
    <s v="CA-2017-102309"/>
    <x v="397"/>
    <d v="2017-09-25T00:00:00"/>
    <x v="0"/>
    <s v="DO-13645"/>
    <s v="Doug O'Connell"/>
    <x v="0"/>
    <s v="United States"/>
    <x v="519"/>
    <x v="36"/>
    <n v="71603"/>
    <s v="South"/>
    <s v="TEC-AC-10001114"/>
    <x v="2"/>
    <x v="11"/>
    <s v="Microsoft Wireless Mobile Mouse 4000"/>
    <n v="199.95"/>
    <n v="5"/>
    <n v="0"/>
    <n v="63.984000000000002"/>
  </r>
  <r>
    <n v="9254"/>
    <s v="CA-2017-102309"/>
    <x v="397"/>
    <d v="2017-09-25T00:00:00"/>
    <x v="0"/>
    <s v="DO-13645"/>
    <s v="Doug O'Connell"/>
    <x v="0"/>
    <s v="United States"/>
    <x v="519"/>
    <x v="36"/>
    <n v="71603"/>
    <s v="South"/>
    <s v="OFF-PA-10002005"/>
    <x v="1"/>
    <x v="10"/>
    <s v="Xerox 225"/>
    <n v="12.96"/>
    <n v="2"/>
    <n v="0"/>
    <n v="6.2207999999999997"/>
  </r>
  <r>
    <n v="9255"/>
    <s v="CA-2014-168368"/>
    <x v="1058"/>
    <d v="2014-02-15T00:00:00"/>
    <x v="0"/>
    <s v="GA-14725"/>
    <s v="Guy Armstrong"/>
    <x v="0"/>
    <s v="United States"/>
    <x v="29"/>
    <x v="25"/>
    <n v="65203"/>
    <s v="Central"/>
    <s v="FUR-CH-10001146"/>
    <x v="0"/>
    <x v="1"/>
    <s v="Global Value Mid-Back Manager's Chair, Gray"/>
    <n v="60.89"/>
    <n v="1"/>
    <n v="0"/>
    <n v="15.2225"/>
  </r>
  <r>
    <n v="9256"/>
    <s v="CA-2014-168368"/>
    <x v="1058"/>
    <d v="2014-02-15T00:00:00"/>
    <x v="0"/>
    <s v="GA-14725"/>
    <s v="Guy Armstrong"/>
    <x v="0"/>
    <s v="United States"/>
    <x v="29"/>
    <x v="25"/>
    <n v="65203"/>
    <s v="Central"/>
    <s v="OFF-LA-10004853"/>
    <x v="1"/>
    <x v="2"/>
    <s v="Avery 483"/>
    <n v="14.94"/>
    <n v="3"/>
    <n v="0"/>
    <n v="6.8723999999999998"/>
  </r>
  <r>
    <n v="9257"/>
    <s v="CA-2014-168368"/>
    <x v="1058"/>
    <d v="2014-02-15T00:00:00"/>
    <x v="0"/>
    <s v="GA-14725"/>
    <s v="Guy Armstrong"/>
    <x v="0"/>
    <s v="United States"/>
    <x v="29"/>
    <x v="25"/>
    <n v="65203"/>
    <s v="Central"/>
    <s v="OFF-BI-10004728"/>
    <x v="1"/>
    <x v="8"/>
    <s v="Wilson Jones Turn Tabs Binder Tool for Ring Binders"/>
    <n v="9.64"/>
    <n v="2"/>
    <n v="0"/>
    <n v="4.4344000000000001"/>
  </r>
  <r>
    <n v="9258"/>
    <s v="CA-2014-168368"/>
    <x v="1058"/>
    <d v="2014-02-15T00:00:00"/>
    <x v="0"/>
    <s v="GA-14725"/>
    <s v="Guy Armstrong"/>
    <x v="0"/>
    <s v="United States"/>
    <x v="29"/>
    <x v="25"/>
    <n v="65203"/>
    <s v="Central"/>
    <s v="FUR-FU-10002298"/>
    <x v="0"/>
    <x v="5"/>
    <s v="Rubbermaid ClusterMat Chairmats, Mat Size- 66&quot; x 60&quot;, Lip 20&quot; x 11&quot; -90 Degree Angle"/>
    <n v="332.94"/>
    <n v="3"/>
    <n v="0"/>
    <n v="53.270400000000002"/>
  </r>
  <r>
    <n v="9259"/>
    <s v="CA-2014-168368"/>
    <x v="1058"/>
    <d v="2014-02-15T00:00:00"/>
    <x v="0"/>
    <s v="GA-14725"/>
    <s v="Guy Armstrong"/>
    <x v="0"/>
    <s v="United States"/>
    <x v="29"/>
    <x v="25"/>
    <n v="65203"/>
    <s v="Central"/>
    <s v="OFF-BI-10004654"/>
    <x v="1"/>
    <x v="8"/>
    <s v="VariCap6 Expandable Binder"/>
    <n v="51.9"/>
    <n v="3"/>
    <n v="0"/>
    <n v="24.393000000000001"/>
  </r>
  <r>
    <n v="9260"/>
    <s v="CA-2014-168368"/>
    <x v="1058"/>
    <d v="2014-02-15T00:00:00"/>
    <x v="0"/>
    <s v="GA-14725"/>
    <s v="Guy Armstrong"/>
    <x v="0"/>
    <s v="United States"/>
    <x v="29"/>
    <x v="25"/>
    <n v="65203"/>
    <s v="Central"/>
    <s v="OFF-ST-10002583"/>
    <x v="1"/>
    <x v="4"/>
    <s v="Fellowes Neat Ideas Storage Cubes"/>
    <n v="64.959999999999994"/>
    <n v="2"/>
    <n v="0"/>
    <n v="2.5983999999999998"/>
  </r>
  <r>
    <n v="9261"/>
    <s v="CA-2017-167976"/>
    <x v="343"/>
    <d v="2017-11-14T00:00:00"/>
    <x v="0"/>
    <s v="JL-15505"/>
    <s v="Jeremy Lonsdale"/>
    <x v="0"/>
    <s v="United States"/>
    <x v="520"/>
    <x v="44"/>
    <n v="57401"/>
    <s v="Central"/>
    <s v="OFF-SU-10004661"/>
    <x v="1"/>
    <x v="14"/>
    <s v="Acme Titanium Bonded Scissors"/>
    <n v="25.5"/>
    <n v="3"/>
    <n v="0"/>
    <n v="6.63"/>
  </r>
  <r>
    <n v="9262"/>
    <s v="CA-2017-111388"/>
    <x v="264"/>
    <d v="2017-09-02T00:00:00"/>
    <x v="3"/>
    <s v="SU-20665"/>
    <s v="Stephanie Ulpright"/>
    <x v="2"/>
    <s v="United States"/>
    <x v="4"/>
    <x v="4"/>
    <n v="98103"/>
    <s v="West"/>
    <s v="FUR-CH-10003061"/>
    <x v="0"/>
    <x v="1"/>
    <s v="Global Leather Task Chair, Black"/>
    <n v="215.976"/>
    <n v="3"/>
    <n v="0.2"/>
    <n v="-2.6997"/>
  </r>
  <r>
    <n v="9263"/>
    <s v="CA-2015-124499"/>
    <x v="330"/>
    <d v="2015-10-13T00:00:00"/>
    <x v="1"/>
    <s v="FM-14380"/>
    <s v="Fred McMath"/>
    <x v="0"/>
    <s v="United States"/>
    <x v="66"/>
    <x v="12"/>
    <n v="48227"/>
    <s v="Central"/>
    <s v="FUR-CH-10000513"/>
    <x v="0"/>
    <x v="1"/>
    <s v="High-Back Leather Manager's Chair"/>
    <n v="389.97"/>
    <n v="3"/>
    <n v="0"/>
    <n v="35.097299999999997"/>
  </r>
  <r>
    <n v="9264"/>
    <s v="CA-2015-124499"/>
    <x v="330"/>
    <d v="2015-10-13T00:00:00"/>
    <x v="1"/>
    <s v="FM-14380"/>
    <s v="Fred McMath"/>
    <x v="0"/>
    <s v="United States"/>
    <x v="66"/>
    <x v="12"/>
    <n v="48227"/>
    <s v="Central"/>
    <s v="OFF-AP-10002191"/>
    <x v="1"/>
    <x v="9"/>
    <s v="Belkin 8 Outlet SurgeMaster II Gold Surge Protector"/>
    <n v="269.91000000000003"/>
    <n v="5"/>
    <n v="0.1"/>
    <n v="53.981999999999999"/>
  </r>
  <r>
    <n v="9265"/>
    <s v="US-2017-128118"/>
    <x v="221"/>
    <d v="2017-12-01T00:00:00"/>
    <x v="1"/>
    <s v="MY-17380"/>
    <s v="Maribeth Yedwab"/>
    <x v="1"/>
    <s v="United States"/>
    <x v="26"/>
    <x v="18"/>
    <n v="38109"/>
    <s v="South"/>
    <s v="OFF-BI-10000216"/>
    <x v="1"/>
    <x v="8"/>
    <s v="Mead 1st Gear 2&quot; Zipper Binder, Asst. Colors"/>
    <n v="11.673"/>
    <n v="3"/>
    <n v="0.7"/>
    <n v="-7.782"/>
  </r>
  <r>
    <n v="9266"/>
    <s v="US-2017-128118"/>
    <x v="221"/>
    <d v="2017-12-01T00:00:00"/>
    <x v="1"/>
    <s v="MY-17380"/>
    <s v="Maribeth Yedwab"/>
    <x v="1"/>
    <s v="United States"/>
    <x v="26"/>
    <x v="18"/>
    <n v="38109"/>
    <s v="South"/>
    <s v="OFF-EN-10003448"/>
    <x v="1"/>
    <x v="12"/>
    <s v="Peel &amp; Seel Recycled Catalog Envelopes, Brown"/>
    <n v="64.847999999999999"/>
    <n v="7"/>
    <n v="0.2"/>
    <n v="24.318000000000001"/>
  </r>
  <r>
    <n v="9267"/>
    <s v="CA-2014-125759"/>
    <x v="1214"/>
    <d v="2014-02-09T00:00:00"/>
    <x v="2"/>
    <s v="NM-18445"/>
    <s v="Nathan Mautz"/>
    <x v="2"/>
    <s v="United States"/>
    <x v="226"/>
    <x v="33"/>
    <n v="89031"/>
    <s v="West"/>
    <s v="FUR-FU-10002111"/>
    <x v="0"/>
    <x v="5"/>
    <s v="Master Caster Door Stop, Large Brown"/>
    <n v="14.56"/>
    <n v="2"/>
    <n v="0"/>
    <n v="5.5327999999999999"/>
  </r>
  <r>
    <n v="9268"/>
    <s v="CA-2015-151869"/>
    <x v="12"/>
    <d v="2015-09-25T00:00:00"/>
    <x v="3"/>
    <s v="CS-11950"/>
    <s v="Carlos Soltero"/>
    <x v="0"/>
    <s v="United States"/>
    <x v="210"/>
    <x v="15"/>
    <n v="11520"/>
    <s v="East"/>
    <s v="FUR-CH-10001545"/>
    <x v="0"/>
    <x v="1"/>
    <s v="Hon Comfortask Task/Swivel Chairs"/>
    <n v="102.58199999999999"/>
    <n v="1"/>
    <n v="0.1"/>
    <n v="6.8388"/>
  </r>
  <r>
    <n v="9269"/>
    <s v="CA-2015-151869"/>
    <x v="12"/>
    <d v="2015-09-25T00:00:00"/>
    <x v="3"/>
    <s v="CS-11950"/>
    <s v="Carlos Soltero"/>
    <x v="0"/>
    <s v="United States"/>
    <x v="210"/>
    <x v="15"/>
    <n v="11520"/>
    <s v="East"/>
    <s v="OFF-PA-10002947"/>
    <x v="1"/>
    <x v="10"/>
    <s v="Xerox 1923"/>
    <n v="20.04"/>
    <n v="3"/>
    <n v="0"/>
    <n v="9.6191999999999993"/>
  </r>
  <r>
    <n v="9270"/>
    <s v="US-2017-102183"/>
    <x v="170"/>
    <d v="2017-08-28T00:00:00"/>
    <x v="1"/>
    <s v="PK-19075"/>
    <s v="Pete Kriz"/>
    <x v="0"/>
    <s v="United States"/>
    <x v="20"/>
    <x v="15"/>
    <n v="10035"/>
    <s v="East"/>
    <s v="OFF-BI-10003476"/>
    <x v="1"/>
    <x v="8"/>
    <s v="Avery Metallic Poly Binders"/>
    <n v="32.088000000000001"/>
    <n v="7"/>
    <n v="0.2"/>
    <n v="11.2308"/>
  </r>
  <r>
    <n v="9271"/>
    <s v="US-2017-102183"/>
    <x v="170"/>
    <d v="2017-08-28T00:00:00"/>
    <x v="1"/>
    <s v="PK-19075"/>
    <s v="Pete Kriz"/>
    <x v="0"/>
    <s v="United States"/>
    <x v="20"/>
    <x v="15"/>
    <n v="10035"/>
    <s v="East"/>
    <s v="OFF-BI-10001359"/>
    <x v="1"/>
    <x v="8"/>
    <s v="GBC DocuBind TL300 Electric Binding System"/>
    <n v="4305.5519999999997"/>
    <n v="6"/>
    <n v="0.2"/>
    <n v="1453.1238000000001"/>
  </r>
  <r>
    <n v="9272"/>
    <s v="CA-2016-100510"/>
    <x v="536"/>
    <d v="2016-05-17T00:00:00"/>
    <x v="1"/>
    <s v="HM-14860"/>
    <s v="Harry Marie"/>
    <x v="1"/>
    <s v="United States"/>
    <x v="20"/>
    <x v="15"/>
    <n v="10024"/>
    <s v="East"/>
    <s v="FUR-FU-10000320"/>
    <x v="0"/>
    <x v="5"/>
    <s v="OIC Stacking Trays"/>
    <n v="10.02"/>
    <n v="3"/>
    <n v="0"/>
    <n v="4.4088000000000003"/>
  </r>
  <r>
    <n v="9273"/>
    <s v="CA-2016-100510"/>
    <x v="536"/>
    <d v="2016-05-17T00:00:00"/>
    <x v="1"/>
    <s v="HM-14860"/>
    <s v="Harry Marie"/>
    <x v="1"/>
    <s v="United States"/>
    <x v="20"/>
    <x v="15"/>
    <n v="10024"/>
    <s v="East"/>
    <s v="TEC-PH-10001835"/>
    <x v="2"/>
    <x v="7"/>
    <s v="Jawbone JAMBOX Wireless Bluetooth Speaker"/>
    <n v="631.96"/>
    <n v="4"/>
    <n v="0"/>
    <n v="303.3408"/>
  </r>
  <r>
    <n v="9274"/>
    <s v="CA-2017-146983"/>
    <x v="264"/>
    <d v="2017-09-06T00:00:00"/>
    <x v="1"/>
    <s v="AH-10210"/>
    <s v="Alan Hwang"/>
    <x v="0"/>
    <s v="United States"/>
    <x v="0"/>
    <x v="0"/>
    <n v="42420"/>
    <s v="South"/>
    <s v="OFF-BI-10003650"/>
    <x v="1"/>
    <x v="8"/>
    <s v="GBC DocuBind 300 Electric Binding Machine"/>
    <n v="1577.94"/>
    <n v="3"/>
    <n v="0"/>
    <n v="757.41120000000001"/>
  </r>
  <r>
    <n v="9275"/>
    <s v="US-2014-134054"/>
    <x v="982"/>
    <d v="2014-10-10T00:00:00"/>
    <x v="3"/>
    <s v="FC-14335"/>
    <s v="Fred Chung"/>
    <x v="1"/>
    <s v="United States"/>
    <x v="305"/>
    <x v="27"/>
    <n v="87105"/>
    <s v="West"/>
    <s v="OFF-AR-10000937"/>
    <x v="1"/>
    <x v="6"/>
    <s v="Dixon Ticonderoga Core-Lock Colored Pencils, 48-Color Set"/>
    <n v="255.85"/>
    <n v="7"/>
    <n v="0"/>
    <n v="112.574"/>
  </r>
  <r>
    <n v="9276"/>
    <s v="CA-2016-113236"/>
    <x v="439"/>
    <d v="2016-05-29T00:00:00"/>
    <x v="0"/>
    <s v="CP-12085"/>
    <s v="Cathy Prescott"/>
    <x v="1"/>
    <s v="United States"/>
    <x v="478"/>
    <x v="2"/>
    <n v="33445"/>
    <s v="South"/>
    <s v="OFF-ST-10000532"/>
    <x v="1"/>
    <x v="4"/>
    <s v="Advantus Rolling Drawer Organizers"/>
    <n v="184.70400000000001"/>
    <n v="6"/>
    <n v="0.2"/>
    <n v="13.8528"/>
  </r>
  <r>
    <n v="9277"/>
    <s v="CA-2016-113236"/>
    <x v="439"/>
    <d v="2016-05-29T00:00:00"/>
    <x v="0"/>
    <s v="CP-12085"/>
    <s v="Cathy Prescott"/>
    <x v="1"/>
    <s v="United States"/>
    <x v="478"/>
    <x v="2"/>
    <n v="33445"/>
    <s v="South"/>
    <s v="TEC-AC-10001267"/>
    <x v="2"/>
    <x v="11"/>
    <s v="Imation 32GB Pocket Pro USB 3.0 Flash Drive - 32 GB - Black - 1 P ..."/>
    <n v="47.92"/>
    <n v="2"/>
    <n v="0.2"/>
    <n v="11.98"/>
  </r>
  <r>
    <n v="9278"/>
    <s v="CA-2017-122539"/>
    <x v="96"/>
    <d v="2017-12-05T00:00:00"/>
    <x v="1"/>
    <s v="SC-20305"/>
    <s v="Sean Christensen"/>
    <x v="0"/>
    <s v="United States"/>
    <x v="10"/>
    <x v="9"/>
    <n v="19140"/>
    <s v="East"/>
    <s v="OFF-LA-10004853"/>
    <x v="1"/>
    <x v="2"/>
    <s v="Avery 483"/>
    <n v="15.936"/>
    <n v="4"/>
    <n v="0.2"/>
    <n v="5.1791999999999998"/>
  </r>
  <r>
    <n v="9279"/>
    <s v="CA-2017-122539"/>
    <x v="96"/>
    <d v="2017-12-05T00:00:00"/>
    <x v="1"/>
    <s v="SC-20305"/>
    <s v="Sean Christensen"/>
    <x v="0"/>
    <s v="United States"/>
    <x v="10"/>
    <x v="9"/>
    <n v="19140"/>
    <s v="East"/>
    <s v="OFF-BI-10001759"/>
    <x v="1"/>
    <x v="8"/>
    <s v="Acco Pressboard Covers with Storage Hooks, 14 7/8&quot; x 11&quot;, Dark Blue"/>
    <n v="8.0009999999999994"/>
    <n v="7"/>
    <n v="0.7"/>
    <n v="-5.6006999999999998"/>
  </r>
  <r>
    <n v="9280"/>
    <s v="CA-2017-122539"/>
    <x v="96"/>
    <d v="2017-12-05T00:00:00"/>
    <x v="1"/>
    <s v="SC-20305"/>
    <s v="Sean Christensen"/>
    <x v="0"/>
    <s v="United States"/>
    <x v="10"/>
    <x v="9"/>
    <n v="19140"/>
    <s v="East"/>
    <s v="FUR-CH-10003379"/>
    <x v="0"/>
    <x v="1"/>
    <s v="Global Commerce Series High-Back Swivel/Tilt Chairs"/>
    <n v="398.97199999999998"/>
    <n v="2"/>
    <n v="0.3"/>
    <n v="-28.498000000000001"/>
  </r>
  <r>
    <n v="9281"/>
    <s v="CA-2016-166772"/>
    <x v="873"/>
    <d v="2016-09-24T00:00:00"/>
    <x v="1"/>
    <s v="HJ-14875"/>
    <s v="Heather Jas"/>
    <x v="2"/>
    <s v="United States"/>
    <x v="4"/>
    <x v="4"/>
    <n v="98105"/>
    <s v="West"/>
    <s v="FUR-BO-10002853"/>
    <x v="0"/>
    <x v="0"/>
    <s v="O'Sullivan 5-Shelf Heavy-Duty Bookcases"/>
    <n v="163.88"/>
    <n v="2"/>
    <n v="0"/>
    <n v="40.97"/>
  </r>
  <r>
    <n v="9282"/>
    <s v="US-2017-152898"/>
    <x v="220"/>
    <d v="2017-09-15T00:00:00"/>
    <x v="1"/>
    <s v="CB-12025"/>
    <s v="Cassandra Brandow"/>
    <x v="0"/>
    <s v="United States"/>
    <x v="102"/>
    <x v="17"/>
    <n v="23223"/>
    <s v="South"/>
    <s v="OFF-AP-10000027"/>
    <x v="1"/>
    <x v="9"/>
    <s v="Hoover Commercial SteamVac"/>
    <n v="67.900000000000006"/>
    <n v="5"/>
    <n v="0"/>
    <n v="20.37"/>
  </r>
  <r>
    <n v="9283"/>
    <s v="CA-2016-160486"/>
    <x v="945"/>
    <d v="2017-01-04T00:00:00"/>
    <x v="1"/>
    <s v="EH-14185"/>
    <s v="Evan Henry"/>
    <x v="0"/>
    <s v="United States"/>
    <x v="487"/>
    <x v="2"/>
    <n v="33407"/>
    <s v="South"/>
    <s v="OFF-PA-10002421"/>
    <x v="1"/>
    <x v="10"/>
    <s v="Embossed Ink Jet Note Cards"/>
    <n v="72.224000000000004"/>
    <n v="4"/>
    <n v="0.2"/>
    <n v="25.278400000000001"/>
  </r>
  <r>
    <n v="9284"/>
    <s v="CA-2017-102218"/>
    <x v="264"/>
    <d v="2017-09-04T00:00:00"/>
    <x v="0"/>
    <s v="LW-17215"/>
    <s v="Luke Weiss"/>
    <x v="0"/>
    <s v="United States"/>
    <x v="299"/>
    <x v="22"/>
    <n v="80525"/>
    <s v="West"/>
    <s v="OFF-LA-10002475"/>
    <x v="1"/>
    <x v="2"/>
    <s v="Avery 519"/>
    <n v="11.696"/>
    <n v="2"/>
    <n v="0.2"/>
    <n v="3.9474"/>
  </r>
  <r>
    <n v="9285"/>
    <s v="CA-2014-161032"/>
    <x v="728"/>
    <d v="2014-11-23T00:00:00"/>
    <x v="1"/>
    <s v="MK-17905"/>
    <s v="Michael Kennedy"/>
    <x v="1"/>
    <s v="United States"/>
    <x v="47"/>
    <x v="6"/>
    <n v="53132"/>
    <s v="Central"/>
    <s v="FUR-CH-10001482"/>
    <x v="0"/>
    <x v="1"/>
    <s v="Office Star - Mesh Screen back chair with Vinyl seat"/>
    <n v="392.94"/>
    <n v="3"/>
    <n v="0"/>
    <n v="43.223399999999998"/>
  </r>
  <r>
    <n v="9286"/>
    <s v="CA-2015-102778"/>
    <x v="82"/>
    <d v="2015-11-24T00:00:00"/>
    <x v="2"/>
    <s v="JH-15820"/>
    <s v="John Huston"/>
    <x v="0"/>
    <s v="United States"/>
    <x v="53"/>
    <x v="3"/>
    <n v="28110"/>
    <s v="South"/>
    <s v="FUR-FU-10000087"/>
    <x v="0"/>
    <x v="5"/>
    <s v="Executive Impressions 14&quot; Two-Color Numerals Wall Clock"/>
    <n v="18.175999999999998"/>
    <n v="1"/>
    <n v="0.2"/>
    <n v="4.7712000000000003"/>
  </r>
  <r>
    <n v="9287"/>
    <s v="CA-2017-154011"/>
    <x v="249"/>
    <d v="2017-06-26T00:00:00"/>
    <x v="1"/>
    <s v="DB-13270"/>
    <s v="Deborah Brumfield"/>
    <x v="2"/>
    <s v="United States"/>
    <x v="61"/>
    <x v="5"/>
    <n v="75081"/>
    <s v="Central"/>
    <s v="OFF-BI-10003166"/>
    <x v="1"/>
    <x v="8"/>
    <s v="GBC Plasticlear Binding Covers"/>
    <n v="6.8879999999999999"/>
    <n v="3"/>
    <n v="0.8"/>
    <n v="-11.020799999999999"/>
  </r>
  <r>
    <n v="9288"/>
    <s v="CA-2017-154011"/>
    <x v="249"/>
    <d v="2017-06-26T00:00:00"/>
    <x v="1"/>
    <s v="DB-13270"/>
    <s v="Deborah Brumfield"/>
    <x v="2"/>
    <s v="United States"/>
    <x v="61"/>
    <x v="5"/>
    <n v="75081"/>
    <s v="Central"/>
    <s v="FUR-TA-10000688"/>
    <x v="0"/>
    <x v="3"/>
    <s v="Chromcraft Bull-Nose Wood Round Conference Table Top, Wood Base"/>
    <n v="457.48500000000001"/>
    <n v="3"/>
    <n v="0.3"/>
    <n v="-84.961500000000001"/>
  </r>
  <r>
    <n v="9289"/>
    <s v="US-2017-165456"/>
    <x v="329"/>
    <d v="2017-12-03T00:00:00"/>
    <x v="2"/>
    <s v="TB-21625"/>
    <s v="Trudy Brown"/>
    <x v="0"/>
    <s v="United States"/>
    <x v="10"/>
    <x v="9"/>
    <n v="19134"/>
    <s v="East"/>
    <s v="FUR-CH-10003981"/>
    <x v="0"/>
    <x v="1"/>
    <s v="Global Commerce Series Low-Back Swivel/Tilt Chairs"/>
    <n v="1079.316"/>
    <n v="6"/>
    <n v="0.3"/>
    <n v="-15.418799999999999"/>
  </r>
  <r>
    <n v="9290"/>
    <s v="CA-2014-111857"/>
    <x v="488"/>
    <d v="2014-04-26T00:00:00"/>
    <x v="0"/>
    <s v="NM-18445"/>
    <s v="Nathan Mautz"/>
    <x v="2"/>
    <s v="United States"/>
    <x v="8"/>
    <x v="1"/>
    <n v="94109"/>
    <s v="West"/>
    <s v="OFF-PA-10001878"/>
    <x v="1"/>
    <x v="10"/>
    <s v="Xerox 1891"/>
    <n v="48.91"/>
    <n v="1"/>
    <n v="0"/>
    <n v="22.9877"/>
  </r>
  <r>
    <n v="9291"/>
    <s v="CA-2014-163650"/>
    <x v="865"/>
    <d v="2014-09-25T00:00:00"/>
    <x v="2"/>
    <s v="TT-21220"/>
    <s v="Thomas Thornton"/>
    <x v="0"/>
    <s v="United States"/>
    <x v="18"/>
    <x v="13"/>
    <n v="19901"/>
    <s v="East"/>
    <s v="OFF-AR-10002375"/>
    <x v="1"/>
    <x v="6"/>
    <s v="Newell 351"/>
    <n v="9.84"/>
    <n v="3"/>
    <n v="0"/>
    <n v="2.8536000000000001"/>
  </r>
  <r>
    <n v="9292"/>
    <s v="CA-2014-163650"/>
    <x v="865"/>
    <d v="2014-09-25T00:00:00"/>
    <x v="2"/>
    <s v="TT-21220"/>
    <s v="Thomas Thornton"/>
    <x v="0"/>
    <s v="United States"/>
    <x v="18"/>
    <x v="13"/>
    <n v="19901"/>
    <s v="East"/>
    <s v="OFF-BI-10004965"/>
    <x v="1"/>
    <x v="8"/>
    <s v="Ibico Covers for Plastic or Wire Binding Elements"/>
    <n v="34.5"/>
    <n v="3"/>
    <n v="0"/>
    <n v="15.525"/>
  </r>
  <r>
    <n v="9293"/>
    <s v="CA-2017-124114"/>
    <x v="580"/>
    <d v="2017-03-02T00:00:00"/>
    <x v="3"/>
    <s v="RS-19765"/>
    <s v="Roland Schwarz"/>
    <x v="1"/>
    <s v="United States"/>
    <x v="435"/>
    <x v="5"/>
    <n v="76706"/>
    <s v="Central"/>
    <s v="OFF-BI-10004022"/>
    <x v="1"/>
    <x v="8"/>
    <s v="Acco Suede Grain Vinyl Round Ring Binder"/>
    <n v="0.55600000000000005"/>
    <n v="1"/>
    <n v="0.8"/>
    <n v="-0.94520000000000004"/>
  </r>
  <r>
    <n v="9294"/>
    <s v="US-2017-116505"/>
    <x v="701"/>
    <d v="2017-11-21T00:00:00"/>
    <x v="0"/>
    <s v="TB-21625"/>
    <s v="Trudy Brown"/>
    <x v="0"/>
    <s v="United States"/>
    <x v="521"/>
    <x v="39"/>
    <n v="21740"/>
    <s v="East"/>
    <s v="OFF-BI-10000050"/>
    <x v="1"/>
    <x v="8"/>
    <s v="Angle-D Binders with Locking Rings, Label Holders"/>
    <n v="43.8"/>
    <n v="6"/>
    <n v="0"/>
    <n v="20.585999999999999"/>
  </r>
  <r>
    <n v="9295"/>
    <s v="CA-2017-161340"/>
    <x v="39"/>
    <d v="2017-06-01T00:00:00"/>
    <x v="1"/>
    <s v="AM-10360"/>
    <s v="Alice McCarthy"/>
    <x v="1"/>
    <s v="United States"/>
    <x v="138"/>
    <x v="24"/>
    <n v="44105"/>
    <s v="East"/>
    <s v="OFF-PA-10002464"/>
    <x v="1"/>
    <x v="10"/>
    <s v="HP Office Recycled Paper (20Lb. and 87 Bright)"/>
    <n v="13.872"/>
    <n v="3"/>
    <n v="0.2"/>
    <n v="5.0286"/>
  </r>
  <r>
    <n v="9296"/>
    <s v="CA-2017-161340"/>
    <x v="39"/>
    <d v="2017-06-01T00:00:00"/>
    <x v="1"/>
    <s v="AM-10360"/>
    <s v="Alice McCarthy"/>
    <x v="1"/>
    <s v="United States"/>
    <x v="138"/>
    <x v="24"/>
    <n v="44105"/>
    <s v="East"/>
    <s v="FUR-BO-10004709"/>
    <x v="0"/>
    <x v="0"/>
    <s v="Bush Westfield Collection Bookcases, Medium Cherry Finish"/>
    <n v="115.96"/>
    <n v="4"/>
    <n v="0.5"/>
    <n v="-64.937600000000003"/>
  </r>
  <r>
    <n v="9297"/>
    <s v="US-2015-163433"/>
    <x v="24"/>
    <d v="2015-04-22T00:00:00"/>
    <x v="0"/>
    <s v="MP-17965"/>
    <s v="Michael Paige"/>
    <x v="1"/>
    <s v="United States"/>
    <x v="392"/>
    <x v="5"/>
    <n v="78501"/>
    <s v="Central"/>
    <s v="TEC-AC-10003590"/>
    <x v="2"/>
    <x v="11"/>
    <s v="TRENDnet 56K USB 2.0 Phone, Internet and Fax Modem"/>
    <n v="41.423999999999999"/>
    <n v="2"/>
    <n v="0.2"/>
    <n v="8.2848000000000006"/>
  </r>
  <r>
    <n v="9298"/>
    <s v="US-2015-163433"/>
    <x v="24"/>
    <d v="2015-04-22T00:00:00"/>
    <x v="0"/>
    <s v="MP-17965"/>
    <s v="Michael Paige"/>
    <x v="1"/>
    <s v="United States"/>
    <x v="392"/>
    <x v="5"/>
    <n v="78501"/>
    <s v="Central"/>
    <s v="TEC-PH-10003357"/>
    <x v="2"/>
    <x v="7"/>
    <s v="Grandstream GXP2100 Mainstream Business Phone"/>
    <n v="244.768"/>
    <n v="4"/>
    <n v="0.2"/>
    <n v="24.476800000000001"/>
  </r>
  <r>
    <n v="9299"/>
    <s v="US-2015-163433"/>
    <x v="24"/>
    <d v="2015-04-22T00:00:00"/>
    <x v="0"/>
    <s v="MP-17965"/>
    <s v="Michael Paige"/>
    <x v="1"/>
    <s v="United States"/>
    <x v="392"/>
    <x v="5"/>
    <n v="78501"/>
    <s v="Central"/>
    <s v="OFF-AR-10003373"/>
    <x v="1"/>
    <x v="6"/>
    <s v="Boston School Pro Electric Pencil Sharpener, 1670"/>
    <n v="74.352000000000004"/>
    <n v="3"/>
    <n v="0.2"/>
    <n v="6.5057999999999998"/>
  </r>
  <r>
    <n v="9300"/>
    <s v="US-2015-163433"/>
    <x v="24"/>
    <d v="2015-04-22T00:00:00"/>
    <x v="0"/>
    <s v="MP-17965"/>
    <s v="Michael Paige"/>
    <x v="1"/>
    <s v="United States"/>
    <x v="392"/>
    <x v="5"/>
    <n v="78501"/>
    <s v="Central"/>
    <s v="OFF-BI-10003676"/>
    <x v="1"/>
    <x v="8"/>
    <s v="GBC Standard Recycled Report Covers, Clear Plastic Sheets"/>
    <n v="4.3120000000000003"/>
    <n v="2"/>
    <n v="0.8"/>
    <n v="-6.8992000000000004"/>
  </r>
  <r>
    <n v="9301"/>
    <s v="US-2015-163433"/>
    <x v="24"/>
    <d v="2015-04-22T00:00:00"/>
    <x v="0"/>
    <s v="MP-17965"/>
    <s v="Michael Paige"/>
    <x v="1"/>
    <s v="United States"/>
    <x v="392"/>
    <x v="5"/>
    <n v="78501"/>
    <s v="Central"/>
    <s v="FUR-CH-10000225"/>
    <x v="0"/>
    <x v="1"/>
    <s v="Global Geo Office Task Chair, Gray"/>
    <n v="56.686"/>
    <n v="1"/>
    <n v="0.3"/>
    <n v="-20.245000000000001"/>
  </r>
  <r>
    <n v="9302"/>
    <s v="US-2015-163433"/>
    <x v="24"/>
    <d v="2015-04-22T00:00:00"/>
    <x v="0"/>
    <s v="MP-17965"/>
    <s v="Michael Paige"/>
    <x v="1"/>
    <s v="United States"/>
    <x v="392"/>
    <x v="5"/>
    <n v="78501"/>
    <s v="Central"/>
    <s v="TEC-PH-10001870"/>
    <x v="2"/>
    <x v="7"/>
    <s v="Lunatik TT5L-002 Taktik Strike Impact Protection System for iPhone 5"/>
    <n v="97.968000000000004"/>
    <n v="2"/>
    <n v="0.2"/>
    <n v="6.1230000000000002"/>
  </r>
  <r>
    <n v="9303"/>
    <s v="US-2015-163433"/>
    <x v="24"/>
    <d v="2015-04-22T00:00:00"/>
    <x v="0"/>
    <s v="MP-17965"/>
    <s v="Michael Paige"/>
    <x v="1"/>
    <s v="United States"/>
    <x v="392"/>
    <x v="5"/>
    <n v="78501"/>
    <s v="Central"/>
    <s v="OFF-AR-10003481"/>
    <x v="1"/>
    <x v="6"/>
    <s v="Newell 348"/>
    <n v="7.8719999999999999"/>
    <n v="3"/>
    <n v="0.2"/>
    <n v="0.88560000000000005"/>
  </r>
  <r>
    <n v="9304"/>
    <s v="US-2015-163433"/>
    <x v="24"/>
    <d v="2015-04-22T00:00:00"/>
    <x v="0"/>
    <s v="MP-17965"/>
    <s v="Michael Paige"/>
    <x v="1"/>
    <s v="United States"/>
    <x v="392"/>
    <x v="5"/>
    <n v="78501"/>
    <s v="Central"/>
    <s v="OFF-PA-10003936"/>
    <x v="1"/>
    <x v="10"/>
    <s v="Xerox 1994"/>
    <n v="15.552"/>
    <n v="3"/>
    <n v="0.2"/>
    <n v="5.4432"/>
  </r>
  <r>
    <n v="9305"/>
    <s v="US-2015-163433"/>
    <x v="24"/>
    <d v="2015-04-22T00:00:00"/>
    <x v="0"/>
    <s v="MP-17965"/>
    <s v="Michael Paige"/>
    <x v="1"/>
    <s v="United States"/>
    <x v="392"/>
    <x v="5"/>
    <n v="78501"/>
    <s v="Central"/>
    <s v="OFF-BI-10000320"/>
    <x v="1"/>
    <x v="8"/>
    <s v="GBC Plastic Binding Combs"/>
    <n v="1.476"/>
    <n v="1"/>
    <n v="0.8"/>
    <n v="-2.2877999999999998"/>
  </r>
  <r>
    <n v="9306"/>
    <s v="CA-2015-137603"/>
    <x v="444"/>
    <d v="2015-09-24T00:00:00"/>
    <x v="1"/>
    <s v="MH-17290"/>
    <s v="Marc Harrigan"/>
    <x v="2"/>
    <s v="United States"/>
    <x v="364"/>
    <x v="27"/>
    <n v="87505"/>
    <s v="West"/>
    <s v="OFF-AR-10001972"/>
    <x v="1"/>
    <x v="6"/>
    <s v="Newell 323"/>
    <n v="8.4"/>
    <n v="5"/>
    <n v="0"/>
    <n v="2.1840000000000002"/>
  </r>
  <r>
    <n v="9307"/>
    <s v="CA-2014-128237"/>
    <x v="727"/>
    <d v="2014-03-30T00:00:00"/>
    <x v="1"/>
    <s v="CA-12265"/>
    <s v="Christina Anderson"/>
    <x v="0"/>
    <s v="United States"/>
    <x v="8"/>
    <x v="1"/>
    <n v="94110"/>
    <s v="West"/>
    <s v="OFF-AR-10003829"/>
    <x v="1"/>
    <x v="6"/>
    <s v="Newell 35"/>
    <n v="6.56"/>
    <n v="2"/>
    <n v="0"/>
    <n v="1.9024000000000001"/>
  </r>
  <r>
    <n v="9308"/>
    <s v="CA-2014-128237"/>
    <x v="727"/>
    <d v="2014-03-30T00:00:00"/>
    <x v="1"/>
    <s v="CA-12265"/>
    <s v="Christina Anderson"/>
    <x v="0"/>
    <s v="United States"/>
    <x v="8"/>
    <x v="1"/>
    <n v="94110"/>
    <s v="West"/>
    <s v="OFF-AR-10003338"/>
    <x v="1"/>
    <x v="6"/>
    <s v="Eberhard Faber 3 1/2&quot; Golf Pencils"/>
    <n v="14.88"/>
    <n v="2"/>
    <n v="0"/>
    <n v="3.72"/>
  </r>
  <r>
    <n v="9309"/>
    <s v="CA-2014-128237"/>
    <x v="727"/>
    <d v="2014-03-30T00:00:00"/>
    <x v="1"/>
    <s v="CA-12265"/>
    <s v="Christina Anderson"/>
    <x v="0"/>
    <s v="United States"/>
    <x v="8"/>
    <x v="1"/>
    <n v="94110"/>
    <s v="West"/>
    <s v="TEC-AC-10002558"/>
    <x v="2"/>
    <x v="11"/>
    <s v="Imation Swivel Flash Drive USB flash drive - 8 GB"/>
    <n v="45.48"/>
    <n v="4"/>
    <n v="0"/>
    <n v="15.917999999999999"/>
  </r>
  <r>
    <n v="9310"/>
    <s v="CA-2014-128237"/>
    <x v="727"/>
    <d v="2014-03-30T00:00:00"/>
    <x v="1"/>
    <s v="CA-12265"/>
    <s v="Christina Anderson"/>
    <x v="0"/>
    <s v="United States"/>
    <x v="8"/>
    <x v="1"/>
    <n v="94110"/>
    <s v="West"/>
    <s v="OFF-AR-10000034"/>
    <x v="1"/>
    <x v="6"/>
    <s v="BIC Brite Liner Grip Highlighters, Assorted, 5/Pack"/>
    <n v="25.44"/>
    <n v="6"/>
    <n v="0"/>
    <n v="9.9215999999999998"/>
  </r>
  <r>
    <n v="9311"/>
    <s v="US-2016-102141"/>
    <x v="370"/>
    <d v="2016-08-31T00:00:00"/>
    <x v="1"/>
    <s v="KD-16615"/>
    <s v="Ken Dana"/>
    <x v="1"/>
    <s v="United States"/>
    <x v="20"/>
    <x v="15"/>
    <n v="10024"/>
    <s v="East"/>
    <s v="OFF-BI-10001510"/>
    <x v="1"/>
    <x v="8"/>
    <s v="Deluxe Heavy-Duty Vinyl Round Ring Binder"/>
    <n v="146.68799999999999"/>
    <n v="8"/>
    <n v="0.2"/>
    <n v="45.84"/>
  </r>
  <r>
    <n v="9312"/>
    <s v="CA-2017-148642"/>
    <x v="904"/>
    <d v="2017-03-12T00:00:00"/>
    <x v="1"/>
    <s v="DW-13540"/>
    <s v="Don Weiss"/>
    <x v="0"/>
    <s v="United States"/>
    <x v="61"/>
    <x v="5"/>
    <n v="75220"/>
    <s v="Central"/>
    <s v="OFF-LA-10000134"/>
    <x v="1"/>
    <x v="2"/>
    <s v="Avery 511"/>
    <n v="4.9279999999999999"/>
    <n v="2"/>
    <n v="0.2"/>
    <n v="1.7248000000000001"/>
  </r>
  <r>
    <n v="9313"/>
    <s v="CA-2017-148642"/>
    <x v="904"/>
    <d v="2017-03-12T00:00:00"/>
    <x v="1"/>
    <s v="DW-13540"/>
    <s v="Don Weiss"/>
    <x v="0"/>
    <s v="United States"/>
    <x v="61"/>
    <x v="5"/>
    <n v="75220"/>
    <s v="Central"/>
    <s v="OFF-AR-10000588"/>
    <x v="1"/>
    <x v="6"/>
    <s v="Newell 345"/>
    <n v="63.488"/>
    <n v="4"/>
    <n v="0.2"/>
    <n v="4.7615999999999996"/>
  </r>
  <r>
    <n v="9314"/>
    <s v="CA-2015-111948"/>
    <x v="1215"/>
    <d v="2015-11-11T00:00:00"/>
    <x v="3"/>
    <s v="AG-10495"/>
    <s v="Andrew Gjertsen"/>
    <x v="1"/>
    <s v="United States"/>
    <x v="66"/>
    <x v="12"/>
    <n v="48234"/>
    <s v="Central"/>
    <s v="OFF-ST-10003282"/>
    <x v="1"/>
    <x v="4"/>
    <s v="Advantus 10-Drawer Portable Organizer, Chrome Metal Frame, Smoke Drawers"/>
    <n v="418.32"/>
    <n v="7"/>
    <n v="0"/>
    <n v="117.1296"/>
  </r>
  <r>
    <n v="9315"/>
    <s v="CA-2015-111948"/>
    <x v="1215"/>
    <d v="2015-11-11T00:00:00"/>
    <x v="3"/>
    <s v="AG-10495"/>
    <s v="Andrew Gjertsen"/>
    <x v="1"/>
    <s v="United States"/>
    <x v="66"/>
    <x v="12"/>
    <n v="48234"/>
    <s v="Central"/>
    <s v="OFF-AP-10002311"/>
    <x v="1"/>
    <x v="9"/>
    <s v="Holmes Replacement Filter for HEPA Air Cleaner, Very Large Room, HEPA Filter"/>
    <n v="123.858"/>
    <n v="2"/>
    <n v="0.1"/>
    <n v="46.790799999999997"/>
  </r>
  <r>
    <n v="9316"/>
    <s v="CA-2016-161907"/>
    <x v="41"/>
    <d v="2016-04-09T00:00:00"/>
    <x v="1"/>
    <s v="JH-16180"/>
    <s v="Justin Hirsh"/>
    <x v="0"/>
    <s v="United States"/>
    <x v="10"/>
    <x v="9"/>
    <n v="19140"/>
    <s v="East"/>
    <s v="TEC-PH-10000141"/>
    <x v="2"/>
    <x v="7"/>
    <s v="Clearsounds A400"/>
    <n v="118.782"/>
    <n v="3"/>
    <n v="0.4"/>
    <n v="-27.715800000000002"/>
  </r>
  <r>
    <n v="9317"/>
    <s v="CA-2016-161907"/>
    <x v="41"/>
    <d v="2016-04-09T00:00:00"/>
    <x v="1"/>
    <s v="JH-16180"/>
    <s v="Justin Hirsh"/>
    <x v="0"/>
    <s v="United States"/>
    <x v="10"/>
    <x v="9"/>
    <n v="19140"/>
    <s v="East"/>
    <s v="OFF-SU-10000646"/>
    <x v="1"/>
    <x v="14"/>
    <s v="Premier Automatic Letter Opener"/>
    <n v="769.18399999999997"/>
    <n v="4"/>
    <n v="0.2"/>
    <n v="-163.45160000000001"/>
  </r>
  <r>
    <n v="9318"/>
    <s v="CA-2017-124940"/>
    <x v="1216"/>
    <d v="2017-02-26T00:00:00"/>
    <x v="1"/>
    <s v="DK-13090"/>
    <s v="Dave Kipp"/>
    <x v="0"/>
    <s v="United States"/>
    <x v="238"/>
    <x v="5"/>
    <n v="75007"/>
    <s v="Central"/>
    <s v="TEC-AC-10002076"/>
    <x v="2"/>
    <x v="11"/>
    <s v="Microsoft Natural Keyboard Elite"/>
    <n v="47.904000000000003"/>
    <n v="1"/>
    <n v="0.2"/>
    <n v="-2.9940000000000002"/>
  </r>
  <r>
    <n v="9319"/>
    <s v="US-2017-108343"/>
    <x v="228"/>
    <d v="2017-07-25T00:00:00"/>
    <x v="1"/>
    <s v="AR-10825"/>
    <s v="Anthony Rawles"/>
    <x v="1"/>
    <s v="United States"/>
    <x v="20"/>
    <x v="15"/>
    <n v="10009"/>
    <s v="East"/>
    <s v="OFF-PA-10000743"/>
    <x v="1"/>
    <x v="10"/>
    <s v="Xerox 1977"/>
    <n v="13.36"/>
    <n v="2"/>
    <n v="0"/>
    <n v="6.4127999999999998"/>
  </r>
  <r>
    <n v="9320"/>
    <s v="US-2017-108343"/>
    <x v="228"/>
    <d v="2017-07-25T00:00:00"/>
    <x v="1"/>
    <s v="AR-10825"/>
    <s v="Anthony Rawles"/>
    <x v="1"/>
    <s v="United States"/>
    <x v="20"/>
    <x v="15"/>
    <n v="10009"/>
    <s v="East"/>
    <s v="FUR-CH-10002780"/>
    <x v="0"/>
    <x v="1"/>
    <s v="Office Star - Task Chair with Contemporary Loop Arms"/>
    <n v="163.76400000000001"/>
    <n v="2"/>
    <n v="0.1"/>
    <n v="25.474399999999999"/>
  </r>
  <r>
    <n v="9321"/>
    <s v="US-2017-108343"/>
    <x v="228"/>
    <d v="2017-07-25T00:00:00"/>
    <x v="1"/>
    <s v="AR-10825"/>
    <s v="Anthony Rawles"/>
    <x v="1"/>
    <s v="United States"/>
    <x v="20"/>
    <x v="15"/>
    <n v="10009"/>
    <s v="East"/>
    <s v="FUR-FU-10000747"/>
    <x v="0"/>
    <x v="5"/>
    <s v="Tenex B1-RE Series Chair Mats for Low Pile Carpets"/>
    <n v="183.92"/>
    <n v="4"/>
    <n v="0"/>
    <n v="31.266400000000001"/>
  </r>
  <r>
    <n v="9322"/>
    <s v="US-2016-111563"/>
    <x v="254"/>
    <d v="2016-11-08T00:00:00"/>
    <x v="1"/>
    <s v="SM-20005"/>
    <s v="Sally Matthias"/>
    <x v="0"/>
    <s v="United States"/>
    <x v="12"/>
    <x v="5"/>
    <n v="77041"/>
    <s v="Central"/>
    <s v="FUR-FU-10002445"/>
    <x v="0"/>
    <x v="5"/>
    <s v="DAX Two-Tone Rosewood/Black Document Frame, Desktop, 5 x 7"/>
    <n v="11.375999999999999"/>
    <n v="3"/>
    <n v="0.6"/>
    <n v="-5.6879999999999997"/>
  </r>
  <r>
    <n v="9323"/>
    <s v="US-2016-111563"/>
    <x v="254"/>
    <d v="2016-11-08T00:00:00"/>
    <x v="1"/>
    <s v="SM-20005"/>
    <s v="Sally Matthias"/>
    <x v="0"/>
    <s v="United States"/>
    <x v="12"/>
    <x v="5"/>
    <n v="77041"/>
    <s v="Central"/>
    <s v="FUR-FU-10000723"/>
    <x v="0"/>
    <x v="5"/>
    <s v="Deflect-o EconoMat Studded, No Bevel Mat for Low Pile Carpeting"/>
    <n v="66.111999999999995"/>
    <n v="4"/>
    <n v="0.6"/>
    <n v="-84.2928"/>
  </r>
  <r>
    <n v="9324"/>
    <s v="CA-2017-121853"/>
    <x v="397"/>
    <d v="2017-09-29T00:00:00"/>
    <x v="1"/>
    <s v="DB-13660"/>
    <s v="Duane Benoit"/>
    <x v="0"/>
    <s v="United States"/>
    <x v="1"/>
    <x v="1"/>
    <n v="90036"/>
    <s v="West"/>
    <s v="OFF-PA-10003641"/>
    <x v="1"/>
    <x v="10"/>
    <s v="Xerox 1909"/>
    <n v="211.04"/>
    <n v="8"/>
    <n v="0"/>
    <n v="97.078400000000002"/>
  </r>
  <r>
    <n v="9325"/>
    <s v="CA-2017-121853"/>
    <x v="397"/>
    <d v="2017-09-29T00:00:00"/>
    <x v="1"/>
    <s v="DB-13660"/>
    <s v="Duane Benoit"/>
    <x v="0"/>
    <s v="United States"/>
    <x v="1"/>
    <x v="1"/>
    <n v="90036"/>
    <s v="West"/>
    <s v="FUR-CH-10003973"/>
    <x v="0"/>
    <x v="1"/>
    <s v="GuestStacker Chair with Chrome Finish Legs"/>
    <n v="594.81600000000003"/>
    <n v="2"/>
    <n v="0.2"/>
    <n v="59.4816"/>
  </r>
  <r>
    <n v="9326"/>
    <s v="CA-2017-121853"/>
    <x v="397"/>
    <d v="2017-09-29T00:00:00"/>
    <x v="1"/>
    <s v="DB-13660"/>
    <s v="Duane Benoit"/>
    <x v="0"/>
    <s v="United States"/>
    <x v="1"/>
    <x v="1"/>
    <n v="90036"/>
    <s v="West"/>
    <s v="OFF-BI-10000977"/>
    <x v="1"/>
    <x v="8"/>
    <s v="Ibico Plastic Spiral Binding Combs"/>
    <n v="72.959999999999994"/>
    <n v="3"/>
    <n v="0.2"/>
    <n v="23.712"/>
  </r>
  <r>
    <n v="9327"/>
    <s v="US-2017-130687"/>
    <x v="210"/>
    <d v="2017-09-10T00:00:00"/>
    <x v="2"/>
    <s v="PF-19225"/>
    <s v="Phillip Flathmann"/>
    <x v="0"/>
    <s v="United States"/>
    <x v="156"/>
    <x v="4"/>
    <n v="98026"/>
    <s v="West"/>
    <s v="FUR-FU-10004053"/>
    <x v="0"/>
    <x v="5"/>
    <s v="DAX Two-Tone Silver Metal Document Frame"/>
    <n v="80.959999999999994"/>
    <n v="4"/>
    <n v="0"/>
    <n v="34.812800000000003"/>
  </r>
  <r>
    <n v="9328"/>
    <s v="US-2017-130687"/>
    <x v="210"/>
    <d v="2017-09-10T00:00:00"/>
    <x v="2"/>
    <s v="PF-19225"/>
    <s v="Phillip Flathmann"/>
    <x v="0"/>
    <s v="United States"/>
    <x v="156"/>
    <x v="4"/>
    <n v="98026"/>
    <s v="West"/>
    <s v="TEC-PH-10002033"/>
    <x v="2"/>
    <x v="7"/>
    <s v="Konftel 250 Conference phone - Charcoal black"/>
    <n v="455.71199999999999"/>
    <n v="2"/>
    <n v="0.2"/>
    <n v="34.178400000000003"/>
  </r>
  <r>
    <n v="9329"/>
    <s v="US-2017-130687"/>
    <x v="210"/>
    <d v="2017-09-10T00:00:00"/>
    <x v="2"/>
    <s v="PF-19225"/>
    <s v="Phillip Flathmann"/>
    <x v="0"/>
    <s v="United States"/>
    <x v="156"/>
    <x v="4"/>
    <n v="98026"/>
    <s v="West"/>
    <s v="OFF-AR-10004260"/>
    <x v="1"/>
    <x v="6"/>
    <s v="Boston 1799 Powerhouse Electric Pencil Sharpener"/>
    <n v="25.98"/>
    <n v="1"/>
    <n v="0"/>
    <n v="7.2744"/>
  </r>
  <r>
    <n v="9330"/>
    <s v="CA-2015-164497"/>
    <x v="109"/>
    <d v="2015-11-30T00:00:00"/>
    <x v="2"/>
    <s v="AJ-10945"/>
    <s v="Ashley Jarboe"/>
    <x v="0"/>
    <s v="United States"/>
    <x v="8"/>
    <x v="1"/>
    <n v="94110"/>
    <s v="West"/>
    <s v="OFF-AP-10004655"/>
    <x v="1"/>
    <x v="9"/>
    <s v="Holmes Visible Mist Ultrasonic Humidifier with 2.3-Gallon Output per Day, Replacement Filter"/>
    <n v="45.28"/>
    <n v="4"/>
    <n v="0"/>
    <n v="15.395200000000001"/>
  </r>
  <r>
    <n v="9331"/>
    <s v="US-2015-153283"/>
    <x v="768"/>
    <d v="2015-11-18T00:00:00"/>
    <x v="1"/>
    <s v="EB-14110"/>
    <s v="Eugene Barchas"/>
    <x v="0"/>
    <s v="United States"/>
    <x v="20"/>
    <x v="15"/>
    <n v="10035"/>
    <s v="East"/>
    <s v="OFF-EN-10001539"/>
    <x v="1"/>
    <x v="12"/>
    <s v="Staple envelope"/>
    <n v="15.56"/>
    <n v="2"/>
    <n v="0"/>
    <n v="7.3132000000000001"/>
  </r>
  <r>
    <n v="9332"/>
    <s v="CA-2016-108056"/>
    <x v="321"/>
    <d v="2016-10-03T00:00:00"/>
    <x v="1"/>
    <s v="ES-14080"/>
    <s v="Erin Smith"/>
    <x v="1"/>
    <s v="United States"/>
    <x v="24"/>
    <x v="21"/>
    <n v="97477"/>
    <s v="West"/>
    <s v="TEC-PH-10001817"/>
    <x v="2"/>
    <x v="7"/>
    <s v="Wilson Electronics DB Pro Signal Booster"/>
    <n v="859.2"/>
    <n v="3"/>
    <n v="0.2"/>
    <n v="75.180000000000007"/>
  </r>
  <r>
    <n v="9333"/>
    <s v="CA-2017-127726"/>
    <x v="220"/>
    <d v="2017-09-13T00:00:00"/>
    <x v="0"/>
    <s v="SS-20410"/>
    <s v="Shahid Shariari"/>
    <x v="0"/>
    <s v="United States"/>
    <x v="430"/>
    <x v="0"/>
    <n v="40324"/>
    <s v="South"/>
    <s v="OFF-AP-10002578"/>
    <x v="1"/>
    <x v="9"/>
    <s v="Fellowes Premier Superior Surge Suppressor, 10-Outlet, With Phone and Remote"/>
    <n v="195.68"/>
    <n v="4"/>
    <n v="0"/>
    <n v="50.876800000000003"/>
  </r>
  <r>
    <n v="9334"/>
    <s v="CA-2017-127726"/>
    <x v="220"/>
    <d v="2017-09-13T00:00:00"/>
    <x v="0"/>
    <s v="SS-20410"/>
    <s v="Shahid Shariari"/>
    <x v="0"/>
    <s v="United States"/>
    <x v="430"/>
    <x v="0"/>
    <n v="40324"/>
    <s v="South"/>
    <s v="OFF-FA-10000992"/>
    <x v="1"/>
    <x v="13"/>
    <s v="Acco Clips to Go Binder Clips, 24 Clips in Two Sizes"/>
    <n v="14.2"/>
    <n v="4"/>
    <n v="0"/>
    <n v="6.6740000000000004"/>
  </r>
  <r>
    <n v="9335"/>
    <s v="CA-2017-110198"/>
    <x v="927"/>
    <d v="2017-05-02T00:00:00"/>
    <x v="2"/>
    <s v="AG-10900"/>
    <s v="Arthur Gainer"/>
    <x v="0"/>
    <s v="United States"/>
    <x v="197"/>
    <x v="2"/>
    <n v="33065"/>
    <s v="South"/>
    <s v="FUR-BO-10001798"/>
    <x v="0"/>
    <x v="0"/>
    <s v="Bush Somerset Collection Bookcase"/>
    <n v="314.35199999999998"/>
    <n v="3"/>
    <n v="0.2"/>
    <n v="-15.717599999999999"/>
  </r>
  <r>
    <n v="9336"/>
    <s v="CA-2017-110198"/>
    <x v="927"/>
    <d v="2017-05-02T00:00:00"/>
    <x v="2"/>
    <s v="AG-10900"/>
    <s v="Arthur Gainer"/>
    <x v="0"/>
    <s v="United States"/>
    <x v="197"/>
    <x v="2"/>
    <n v="33065"/>
    <s v="South"/>
    <s v="OFF-LA-10004409"/>
    <x v="1"/>
    <x v="2"/>
    <s v="Avery 492"/>
    <n v="4.6079999999999997"/>
    <n v="2"/>
    <n v="0.2"/>
    <n v="1.4976"/>
  </r>
  <r>
    <n v="9337"/>
    <s v="CA-2017-130715"/>
    <x v="118"/>
    <d v="2017-09-20T00:00:00"/>
    <x v="1"/>
    <s v="CY-12745"/>
    <s v="Craig Yedwab"/>
    <x v="1"/>
    <s v="United States"/>
    <x v="8"/>
    <x v="1"/>
    <n v="94110"/>
    <s v="West"/>
    <s v="OFF-FA-10000621"/>
    <x v="1"/>
    <x v="13"/>
    <s v="OIC Colored Binder Clips, Assorted Sizes"/>
    <n v="17.899999999999999"/>
    <n v="5"/>
    <n v="0"/>
    <n v="8.7710000000000008"/>
  </r>
  <r>
    <n v="9338"/>
    <s v="CA-2014-155264"/>
    <x v="538"/>
    <d v="2014-10-22T00:00:00"/>
    <x v="0"/>
    <s v="RP-19270"/>
    <s v="Rachel Payne"/>
    <x v="1"/>
    <s v="United States"/>
    <x v="8"/>
    <x v="1"/>
    <n v="94110"/>
    <s v="West"/>
    <s v="OFF-BI-10003196"/>
    <x v="1"/>
    <x v="8"/>
    <s v="Accohide Poly Flexible Ring Binders"/>
    <n v="2.992"/>
    <n v="1"/>
    <n v="0.2"/>
    <n v="1.1220000000000001"/>
  </r>
  <r>
    <n v="9339"/>
    <s v="CA-2014-155264"/>
    <x v="538"/>
    <d v="2014-10-22T00:00:00"/>
    <x v="0"/>
    <s v="RP-19270"/>
    <s v="Rachel Payne"/>
    <x v="1"/>
    <s v="United States"/>
    <x v="8"/>
    <x v="1"/>
    <n v="94110"/>
    <s v="West"/>
    <s v="OFF-BI-10003727"/>
    <x v="1"/>
    <x v="8"/>
    <s v="Avery Durable Slant Ring Binders With Label Holder"/>
    <n v="20.064"/>
    <n v="6"/>
    <n v="0.2"/>
    <n v="7.0224000000000002"/>
  </r>
  <r>
    <n v="9340"/>
    <s v="CA-2014-155264"/>
    <x v="538"/>
    <d v="2014-10-22T00:00:00"/>
    <x v="0"/>
    <s v="RP-19270"/>
    <s v="Rachel Payne"/>
    <x v="1"/>
    <s v="United States"/>
    <x v="8"/>
    <x v="1"/>
    <n v="94110"/>
    <s v="West"/>
    <s v="OFF-PA-10003228"/>
    <x v="1"/>
    <x v="10"/>
    <s v="Xerox 1917"/>
    <n v="146.72999999999999"/>
    <n v="3"/>
    <n v="0"/>
    <n v="68.963099999999997"/>
  </r>
  <r>
    <n v="9341"/>
    <s v="CA-2014-155264"/>
    <x v="538"/>
    <d v="2014-10-22T00:00:00"/>
    <x v="0"/>
    <s v="RP-19270"/>
    <s v="Rachel Payne"/>
    <x v="1"/>
    <s v="United States"/>
    <x v="8"/>
    <x v="1"/>
    <n v="94110"/>
    <s v="West"/>
    <s v="OFF-LA-10002787"/>
    <x v="1"/>
    <x v="2"/>
    <s v="Avery 480"/>
    <n v="18.75"/>
    <n v="5"/>
    <n v="0"/>
    <n v="9"/>
  </r>
  <r>
    <n v="9342"/>
    <s v="CA-2014-155264"/>
    <x v="538"/>
    <d v="2014-10-22T00:00:00"/>
    <x v="0"/>
    <s v="RP-19270"/>
    <s v="Rachel Payne"/>
    <x v="1"/>
    <s v="United States"/>
    <x v="8"/>
    <x v="1"/>
    <n v="94110"/>
    <s v="West"/>
    <s v="TEC-PH-10001305"/>
    <x v="2"/>
    <x v="7"/>
    <s v="Panasonic KX TS208W Corded phone"/>
    <n v="117.57599999999999"/>
    <n v="3"/>
    <n v="0.2"/>
    <n v="11.7576"/>
  </r>
  <r>
    <n v="9343"/>
    <s v="CA-2016-119123"/>
    <x v="69"/>
    <d v="2016-03-18T00:00:00"/>
    <x v="1"/>
    <s v="DB-13360"/>
    <s v="Dennis Bolton"/>
    <x v="2"/>
    <s v="United States"/>
    <x v="169"/>
    <x v="1"/>
    <n v="92503"/>
    <s v="West"/>
    <s v="OFF-BI-10001036"/>
    <x v="1"/>
    <x v="8"/>
    <s v="Cardinal EasyOpen D-Ring Binders"/>
    <n v="51.183999999999997"/>
    <n v="7"/>
    <n v="0.2"/>
    <n v="19.193999999999999"/>
  </r>
  <r>
    <n v="9344"/>
    <s v="CA-2017-109085"/>
    <x v="922"/>
    <d v="2017-02-20T00:00:00"/>
    <x v="2"/>
    <s v="CK-12325"/>
    <s v="Christine Kargatis"/>
    <x v="2"/>
    <s v="United States"/>
    <x v="21"/>
    <x v="24"/>
    <n v="45373"/>
    <s v="East"/>
    <s v="FUR-TA-10001086"/>
    <x v="0"/>
    <x v="3"/>
    <s v="SAFCO PlanMaster Boards, 60w x 37-1/2d, White Melamine"/>
    <n v="455.97"/>
    <n v="5"/>
    <n v="0.4"/>
    <n v="-106.393"/>
  </r>
  <r>
    <n v="9345"/>
    <s v="CA-2017-109085"/>
    <x v="922"/>
    <d v="2017-02-20T00:00:00"/>
    <x v="2"/>
    <s v="CK-12325"/>
    <s v="Christine Kargatis"/>
    <x v="2"/>
    <s v="United States"/>
    <x v="21"/>
    <x v="24"/>
    <n v="45373"/>
    <s v="East"/>
    <s v="OFF-BI-10001525"/>
    <x v="1"/>
    <x v="8"/>
    <s v="Acco Pressboard Covers with Storage Hooks, 14 7/8&quot; x 11&quot;, Executive Red"/>
    <n v="5.7149999999999999"/>
    <n v="5"/>
    <n v="0.7"/>
    <n v="-4.7625000000000002"/>
  </r>
  <r>
    <n v="9346"/>
    <s v="CA-2017-109085"/>
    <x v="922"/>
    <d v="2017-02-20T00:00:00"/>
    <x v="2"/>
    <s v="CK-12325"/>
    <s v="Christine Kargatis"/>
    <x v="2"/>
    <s v="United States"/>
    <x v="21"/>
    <x v="24"/>
    <n v="45373"/>
    <s v="East"/>
    <s v="TEC-PH-10000526"/>
    <x v="2"/>
    <x v="7"/>
    <s v="Vtech CS6719"/>
    <n v="57.594000000000001"/>
    <n v="1"/>
    <n v="0.4"/>
    <n v="-11.518800000000001"/>
  </r>
  <r>
    <n v="9347"/>
    <s v="CA-2017-109085"/>
    <x v="922"/>
    <d v="2017-02-20T00:00:00"/>
    <x v="2"/>
    <s v="CK-12325"/>
    <s v="Christine Kargatis"/>
    <x v="2"/>
    <s v="United States"/>
    <x v="21"/>
    <x v="24"/>
    <n v="45373"/>
    <s v="East"/>
    <s v="FUR-FU-10004973"/>
    <x v="0"/>
    <x v="5"/>
    <s v="Flat Face Poster Frame"/>
    <n v="30.143999999999998"/>
    <n v="2"/>
    <n v="0.2"/>
    <n v="8.2896000000000001"/>
  </r>
  <r>
    <n v="9348"/>
    <s v="CA-2017-109085"/>
    <x v="922"/>
    <d v="2017-02-20T00:00:00"/>
    <x v="2"/>
    <s v="CK-12325"/>
    <s v="Christine Kargatis"/>
    <x v="2"/>
    <s v="United States"/>
    <x v="21"/>
    <x v="24"/>
    <n v="45373"/>
    <s v="East"/>
    <s v="FUR-CH-10003981"/>
    <x v="0"/>
    <x v="1"/>
    <s v="Global Commerce Series Low-Back Swivel/Tilt Chairs"/>
    <n v="899.43"/>
    <n v="5"/>
    <n v="0.3"/>
    <n v="-12.849"/>
  </r>
  <r>
    <n v="9349"/>
    <s v="CA-2016-114860"/>
    <x v="596"/>
    <d v="2016-12-28T00:00:00"/>
    <x v="1"/>
    <s v="DN-13690"/>
    <s v="Duane Noonan"/>
    <x v="0"/>
    <s v="United States"/>
    <x v="429"/>
    <x v="1"/>
    <n v="92553"/>
    <s v="West"/>
    <s v="FUR-FU-10000277"/>
    <x v="0"/>
    <x v="5"/>
    <s v="Deflect-o DuraMat Antistatic Studded Beveled Mat for Medium Pile Carpeting"/>
    <n v="842.72"/>
    <n v="8"/>
    <n v="0"/>
    <n v="202.25280000000001"/>
  </r>
  <r>
    <n v="9350"/>
    <s v="CA-2016-114860"/>
    <x v="596"/>
    <d v="2016-12-28T00:00:00"/>
    <x v="1"/>
    <s v="DN-13690"/>
    <s v="Duane Noonan"/>
    <x v="0"/>
    <s v="United States"/>
    <x v="429"/>
    <x v="1"/>
    <n v="92553"/>
    <s v="West"/>
    <s v="FUR-FU-10001934"/>
    <x v="0"/>
    <x v="5"/>
    <s v="Magnifier Swing Arm Lamp"/>
    <n v="41.96"/>
    <n v="2"/>
    <n v="0"/>
    <n v="10.909599999999999"/>
  </r>
  <r>
    <n v="9351"/>
    <s v="CA-2016-159009"/>
    <x v="713"/>
    <d v="2016-09-27T00:00:00"/>
    <x v="1"/>
    <s v="DP-13105"/>
    <s v="Dave Poirier"/>
    <x v="1"/>
    <s v="United States"/>
    <x v="4"/>
    <x v="4"/>
    <n v="98115"/>
    <s v="West"/>
    <s v="OFF-BI-10004970"/>
    <x v="1"/>
    <x v="8"/>
    <s v="ACCOHIDE 3-Ring Binder, Blue, 1&quot;"/>
    <n v="13.215999999999999"/>
    <n v="4"/>
    <n v="0.2"/>
    <n v="4.4603999999999999"/>
  </r>
  <r>
    <n v="9352"/>
    <s v="CA-2016-159009"/>
    <x v="713"/>
    <d v="2016-09-27T00:00:00"/>
    <x v="1"/>
    <s v="DP-13105"/>
    <s v="Dave Poirier"/>
    <x v="1"/>
    <s v="United States"/>
    <x v="4"/>
    <x v="4"/>
    <n v="98115"/>
    <s v="West"/>
    <s v="FUR-CH-10003396"/>
    <x v="0"/>
    <x v="1"/>
    <s v="Global Deluxe Steno Chair"/>
    <n v="184.75200000000001"/>
    <n v="3"/>
    <n v="0.2"/>
    <n v="-20.784600000000001"/>
  </r>
  <r>
    <n v="9353"/>
    <s v="CA-2017-148411"/>
    <x v="241"/>
    <d v="2017-09-26T00:00:00"/>
    <x v="2"/>
    <s v="RO-19780"/>
    <s v="Rose O'Brian"/>
    <x v="0"/>
    <s v="United States"/>
    <x v="22"/>
    <x v="10"/>
    <n v="60623"/>
    <s v="Central"/>
    <s v="FUR-CH-10003973"/>
    <x v="0"/>
    <x v="1"/>
    <s v="GuestStacker Chair with Chrome Finish Legs"/>
    <n v="520.46400000000006"/>
    <n v="2"/>
    <n v="0.3"/>
    <n v="-14.8704"/>
  </r>
  <r>
    <n v="9354"/>
    <s v="CA-2017-148411"/>
    <x v="241"/>
    <d v="2017-09-26T00:00:00"/>
    <x v="2"/>
    <s v="RO-19780"/>
    <s v="Rose O'Brian"/>
    <x v="0"/>
    <s v="United States"/>
    <x v="22"/>
    <x v="10"/>
    <n v="60623"/>
    <s v="Central"/>
    <s v="OFF-PA-10002109"/>
    <x v="1"/>
    <x v="10"/>
    <s v="Wirebound Voice Message Log Book"/>
    <n v="11.423999999999999"/>
    <n v="3"/>
    <n v="0.2"/>
    <n v="3.7128000000000001"/>
  </r>
  <r>
    <n v="9355"/>
    <s v="CA-2015-110324"/>
    <x v="494"/>
    <d v="2015-12-05T00:00:00"/>
    <x v="1"/>
    <s v="MA-17560"/>
    <s v="Matt Abelman"/>
    <x v="2"/>
    <s v="United States"/>
    <x v="25"/>
    <x v="12"/>
    <n v="49201"/>
    <s v="Central"/>
    <s v="OFF-PA-10001826"/>
    <x v="1"/>
    <x v="10"/>
    <s v="Xerox 207"/>
    <n v="19.440000000000001"/>
    <n v="3"/>
    <n v="0"/>
    <n v="9.3312000000000008"/>
  </r>
  <r>
    <n v="9356"/>
    <s v="CA-2015-110324"/>
    <x v="494"/>
    <d v="2015-12-05T00:00:00"/>
    <x v="1"/>
    <s v="MA-17560"/>
    <s v="Matt Abelman"/>
    <x v="2"/>
    <s v="United States"/>
    <x v="25"/>
    <x v="12"/>
    <n v="49201"/>
    <s v="Central"/>
    <s v="OFF-AR-10000823"/>
    <x v="1"/>
    <x v="6"/>
    <s v="Newell 307"/>
    <n v="3.64"/>
    <n v="2"/>
    <n v="0"/>
    <n v="1.0192000000000001"/>
  </r>
  <r>
    <n v="9357"/>
    <s v="CA-2015-110324"/>
    <x v="494"/>
    <d v="2015-12-05T00:00:00"/>
    <x v="1"/>
    <s v="MA-17560"/>
    <s v="Matt Abelman"/>
    <x v="2"/>
    <s v="United States"/>
    <x v="25"/>
    <x v="12"/>
    <n v="49201"/>
    <s v="Central"/>
    <s v="OFF-PA-10001776"/>
    <x v="1"/>
    <x v="10"/>
    <s v="Wirebound Message Books, Four 2 3/4&quot; x 5&quot; Forms per Page, 600 Sets per Book"/>
    <n v="18.54"/>
    <n v="2"/>
    <n v="0"/>
    <n v="8.7138000000000009"/>
  </r>
  <r>
    <n v="9358"/>
    <s v="CA-2016-168046"/>
    <x v="967"/>
    <d v="2016-01-28T00:00:00"/>
    <x v="0"/>
    <s v="JD-15895"/>
    <s v="Jonathan Doherty"/>
    <x v="1"/>
    <s v="United States"/>
    <x v="20"/>
    <x v="15"/>
    <n v="10024"/>
    <s v="East"/>
    <s v="OFF-BI-10003676"/>
    <x v="1"/>
    <x v="8"/>
    <s v="GBC Standard Recycled Report Covers, Clear Plastic Sheets"/>
    <n v="43.12"/>
    <n v="5"/>
    <n v="0.2"/>
    <n v="15.092000000000001"/>
  </r>
  <r>
    <n v="9359"/>
    <s v="CA-2016-168046"/>
    <x v="967"/>
    <d v="2016-01-28T00:00:00"/>
    <x v="0"/>
    <s v="JD-15895"/>
    <s v="Jonathan Doherty"/>
    <x v="1"/>
    <s v="United States"/>
    <x v="20"/>
    <x v="15"/>
    <n v="10024"/>
    <s v="East"/>
    <s v="FUR-TA-10001095"/>
    <x v="0"/>
    <x v="3"/>
    <s v="Chromcraft Round Conference Tables"/>
    <n v="313.72199999999998"/>
    <n v="3"/>
    <n v="0.4"/>
    <n v="-99.345299999999995"/>
  </r>
  <r>
    <n v="9360"/>
    <s v="CA-2016-168046"/>
    <x v="967"/>
    <d v="2016-01-28T00:00:00"/>
    <x v="0"/>
    <s v="JD-15895"/>
    <s v="Jonathan Doherty"/>
    <x v="1"/>
    <s v="United States"/>
    <x v="20"/>
    <x v="15"/>
    <n v="10024"/>
    <s v="East"/>
    <s v="FUR-FU-10000747"/>
    <x v="0"/>
    <x v="5"/>
    <s v="Tenex B1-RE Series Chair Mats for Low Pile Carpets"/>
    <n v="45.98"/>
    <n v="1"/>
    <n v="0"/>
    <n v="7.8166000000000002"/>
  </r>
  <r>
    <n v="9361"/>
    <s v="CA-2016-168046"/>
    <x v="967"/>
    <d v="2016-01-28T00:00:00"/>
    <x v="0"/>
    <s v="JD-15895"/>
    <s v="Jonathan Doherty"/>
    <x v="1"/>
    <s v="United States"/>
    <x v="20"/>
    <x v="15"/>
    <n v="10024"/>
    <s v="East"/>
    <s v="OFF-ST-10004337"/>
    <x v="1"/>
    <x v="4"/>
    <s v="SAFCO Commercial Wire Shelving, 72h"/>
    <n v="428.68"/>
    <n v="7"/>
    <n v="0"/>
    <n v="0"/>
  </r>
  <r>
    <n v="9362"/>
    <s v="CA-2017-111591"/>
    <x v="708"/>
    <d v="2017-03-25T00:00:00"/>
    <x v="1"/>
    <s v="PS-18970"/>
    <s v="Paul Stevenson"/>
    <x v="2"/>
    <s v="United States"/>
    <x v="4"/>
    <x v="4"/>
    <n v="98105"/>
    <s v="West"/>
    <s v="OFF-BI-10004410"/>
    <x v="1"/>
    <x v="8"/>
    <s v="C-Line Peel &amp; Stick Add-On Filing Pockets, 8-3/4 x 5-1/8, 10/Pack"/>
    <n v="30.576000000000001"/>
    <n v="6"/>
    <n v="0.2"/>
    <n v="10.3194"/>
  </r>
  <r>
    <n v="9363"/>
    <s v="CA-2017-111591"/>
    <x v="708"/>
    <d v="2017-03-25T00:00:00"/>
    <x v="1"/>
    <s v="PS-18970"/>
    <s v="Paul Stevenson"/>
    <x v="2"/>
    <s v="United States"/>
    <x v="4"/>
    <x v="4"/>
    <n v="98105"/>
    <s v="West"/>
    <s v="OFF-FA-10004838"/>
    <x v="1"/>
    <x v="13"/>
    <s v="Super Bands, 12/Pack"/>
    <n v="13.02"/>
    <n v="7"/>
    <n v="0"/>
    <n v="0.3906"/>
  </r>
  <r>
    <n v="9364"/>
    <s v="CA-2017-111591"/>
    <x v="708"/>
    <d v="2017-03-25T00:00:00"/>
    <x v="1"/>
    <s v="PS-18970"/>
    <s v="Paul Stevenson"/>
    <x v="2"/>
    <s v="United States"/>
    <x v="4"/>
    <x v="4"/>
    <n v="98105"/>
    <s v="West"/>
    <s v="FUR-FU-10002364"/>
    <x v="0"/>
    <x v="5"/>
    <s v="Eldon Expressions Wood Desk Accessories, Oak"/>
    <n v="22.14"/>
    <n v="3"/>
    <n v="0"/>
    <n v="6.4206000000000003"/>
  </r>
  <r>
    <n v="9365"/>
    <s v="CA-2017-111591"/>
    <x v="708"/>
    <d v="2017-03-25T00:00:00"/>
    <x v="1"/>
    <s v="PS-18970"/>
    <s v="Paul Stevenson"/>
    <x v="2"/>
    <s v="United States"/>
    <x v="4"/>
    <x v="4"/>
    <n v="98105"/>
    <s v="West"/>
    <s v="OFF-ST-10001809"/>
    <x v="1"/>
    <x v="4"/>
    <s v="Fellowes Officeware Wire Shelving"/>
    <n v="359.32"/>
    <n v="4"/>
    <n v="0"/>
    <n v="7.1863999999999999"/>
  </r>
  <r>
    <n v="9366"/>
    <s v="US-2014-166828"/>
    <x v="963"/>
    <d v="2014-08-25T00:00:00"/>
    <x v="2"/>
    <s v="JF-15415"/>
    <s v="Jennifer Ferguson"/>
    <x v="0"/>
    <s v="United States"/>
    <x v="490"/>
    <x v="25"/>
    <n v="63301"/>
    <s v="Central"/>
    <s v="OFF-PA-10001846"/>
    <x v="1"/>
    <x v="10"/>
    <s v="Xerox 1899"/>
    <n v="11.56"/>
    <n v="2"/>
    <n v="0"/>
    <n v="5.6643999999999997"/>
  </r>
  <r>
    <n v="9367"/>
    <s v="CA-2014-108147"/>
    <x v="785"/>
    <d v="2014-06-13T00:00:00"/>
    <x v="1"/>
    <s v="RD-19480"/>
    <s v="Rick Duston"/>
    <x v="0"/>
    <s v="United States"/>
    <x v="85"/>
    <x v="15"/>
    <n v="11561"/>
    <s v="East"/>
    <s v="OFF-BI-10003876"/>
    <x v="1"/>
    <x v="8"/>
    <s v="Green Canvas Binder for 8-1/2&quot; x 14&quot; Sheets"/>
    <n v="68.48"/>
    <n v="2"/>
    <n v="0.2"/>
    <n v="25.68"/>
  </r>
  <r>
    <n v="9368"/>
    <s v="CA-2014-108147"/>
    <x v="785"/>
    <d v="2014-06-13T00:00:00"/>
    <x v="1"/>
    <s v="RD-19480"/>
    <s v="Rick Duston"/>
    <x v="0"/>
    <s v="United States"/>
    <x v="85"/>
    <x v="15"/>
    <n v="11561"/>
    <s v="East"/>
    <s v="OFF-ST-10003470"/>
    <x v="1"/>
    <x v="4"/>
    <s v="Tennsco Snap-Together Open Shelving Units, Starter Sets and Add-On Units"/>
    <n v="1676.88"/>
    <n v="6"/>
    <n v="0"/>
    <n v="83.843999999999994"/>
  </r>
  <r>
    <n v="9369"/>
    <s v="CA-2016-154998"/>
    <x v="281"/>
    <d v="2016-04-09T00:00:00"/>
    <x v="2"/>
    <s v="ES-14080"/>
    <s v="Erin Smith"/>
    <x v="1"/>
    <s v="United States"/>
    <x v="80"/>
    <x v="30"/>
    <n v="8701"/>
    <s v="East"/>
    <s v="OFF-PA-10004243"/>
    <x v="1"/>
    <x v="10"/>
    <s v="Xerox 1939"/>
    <n v="37.94"/>
    <n v="2"/>
    <n v="0"/>
    <n v="18.211200000000002"/>
  </r>
  <r>
    <n v="9370"/>
    <s v="CA-2017-113460"/>
    <x v="659"/>
    <d v="2017-11-09T00:00:00"/>
    <x v="0"/>
    <s v="KN-16390"/>
    <s v="Katherine Nockton"/>
    <x v="1"/>
    <s v="United States"/>
    <x v="183"/>
    <x v="39"/>
    <n v="20735"/>
    <s v="East"/>
    <s v="FUR-CH-10000422"/>
    <x v="0"/>
    <x v="1"/>
    <s v="Global Highback Leather Tilter in Burgundy"/>
    <n v="272.97000000000003"/>
    <n v="3"/>
    <n v="0"/>
    <n v="43.675199999999997"/>
  </r>
  <r>
    <n v="9371"/>
    <s v="CA-2015-111339"/>
    <x v="352"/>
    <d v="2015-05-31T00:00:00"/>
    <x v="2"/>
    <s v="VP-21760"/>
    <s v="Victoria Pisteka"/>
    <x v="1"/>
    <s v="United States"/>
    <x v="38"/>
    <x v="24"/>
    <n v="43229"/>
    <s v="East"/>
    <s v="FUR-FU-10002506"/>
    <x v="0"/>
    <x v="5"/>
    <s v="Tensor &quot;Hersey Kiss&quot; Styled Floor Lamp"/>
    <n v="41.567999999999998"/>
    <n v="4"/>
    <n v="0.2"/>
    <n v="-4.1567999999999996"/>
  </r>
  <r>
    <n v="9372"/>
    <s v="CA-2015-111339"/>
    <x v="352"/>
    <d v="2015-05-31T00:00:00"/>
    <x v="2"/>
    <s v="VP-21760"/>
    <s v="Victoria Pisteka"/>
    <x v="1"/>
    <s v="United States"/>
    <x v="38"/>
    <x v="24"/>
    <n v="43229"/>
    <s v="East"/>
    <s v="FUR-CH-10000863"/>
    <x v="0"/>
    <x v="1"/>
    <s v="Novimex Swivel Fabric Task Chair"/>
    <n v="317.05799999999999"/>
    <n v="3"/>
    <n v="0.3"/>
    <n v="-86.058599999999998"/>
  </r>
  <r>
    <n v="9373"/>
    <s v="CA-2015-111339"/>
    <x v="352"/>
    <d v="2015-05-31T00:00:00"/>
    <x v="2"/>
    <s v="VP-21760"/>
    <s v="Victoria Pisteka"/>
    <x v="1"/>
    <s v="United States"/>
    <x v="38"/>
    <x v="24"/>
    <n v="43229"/>
    <s v="East"/>
    <s v="OFF-FA-10002988"/>
    <x v="1"/>
    <x v="13"/>
    <s v="Ideal Clamps"/>
    <n v="8.0399999999999991"/>
    <n v="5"/>
    <n v="0.2"/>
    <n v="2.9144999999999999"/>
  </r>
  <r>
    <n v="9374"/>
    <s v="CA-2017-102820"/>
    <x v="917"/>
    <d v="2017-05-11T00:00:00"/>
    <x v="1"/>
    <s v="CS-11950"/>
    <s v="Carlos Soltero"/>
    <x v="0"/>
    <s v="United States"/>
    <x v="45"/>
    <x v="1"/>
    <n v="91104"/>
    <s v="West"/>
    <s v="TEC-PH-10003437"/>
    <x v="2"/>
    <x v="7"/>
    <s v="Blue Parrot B250XT Professional Grade Wireless Bluetooth Headset with"/>
    <n v="419.94400000000002"/>
    <n v="7"/>
    <n v="0.2"/>
    <n v="52.493000000000002"/>
  </r>
  <r>
    <n v="9375"/>
    <s v="CA-2016-149671"/>
    <x v="410"/>
    <d v="2016-06-09T00:00:00"/>
    <x v="1"/>
    <s v="KB-16600"/>
    <s v="Ken Brennan"/>
    <x v="1"/>
    <s v="United States"/>
    <x v="4"/>
    <x v="4"/>
    <n v="98105"/>
    <s v="West"/>
    <s v="OFF-SU-10002537"/>
    <x v="1"/>
    <x v="14"/>
    <s v="Acme Box Cutter Scissors"/>
    <n v="61.38"/>
    <n v="6"/>
    <n v="0"/>
    <n v="15.9588"/>
  </r>
  <r>
    <n v="9376"/>
    <s v="CA-2015-126347"/>
    <x v="639"/>
    <d v="2015-12-19T00:00:00"/>
    <x v="0"/>
    <s v="AJ-10945"/>
    <s v="Ashley Jarboe"/>
    <x v="0"/>
    <s v="United States"/>
    <x v="1"/>
    <x v="1"/>
    <n v="90045"/>
    <s v="West"/>
    <s v="TEC-AC-10003063"/>
    <x v="2"/>
    <x v="11"/>
    <s v="Micro Innovations USB RF Wireless Keyboard with Mouse"/>
    <n v="50"/>
    <n v="2"/>
    <n v="0"/>
    <n v="10.5"/>
  </r>
  <r>
    <n v="9377"/>
    <s v="CA-2017-108756"/>
    <x v="53"/>
    <d v="2017-12-29T00:00:00"/>
    <x v="1"/>
    <s v="PO-18865"/>
    <s v="Patrick O'Donnell"/>
    <x v="0"/>
    <s v="United States"/>
    <x v="522"/>
    <x v="30"/>
    <n v="7017"/>
    <s v="East"/>
    <s v="TEC-AC-10003237"/>
    <x v="2"/>
    <x v="11"/>
    <s v="Memorex Micro Travel Drive 4 GB"/>
    <n v="31.8"/>
    <n v="3"/>
    <n v="0"/>
    <n v="13.673999999999999"/>
  </r>
  <r>
    <n v="9378"/>
    <s v="CA-2017-155362"/>
    <x v="94"/>
    <d v="2017-12-21T00:00:00"/>
    <x v="1"/>
    <s v="DP-13105"/>
    <s v="Dave Poirier"/>
    <x v="1"/>
    <s v="United States"/>
    <x v="342"/>
    <x v="6"/>
    <n v="54703"/>
    <s v="Central"/>
    <s v="OFF-ST-10001031"/>
    <x v="1"/>
    <x v="4"/>
    <s v="Adjustable Personal File Tote"/>
    <n v="32.56"/>
    <n v="2"/>
    <n v="0"/>
    <n v="8.4656000000000002"/>
  </r>
  <r>
    <n v="9379"/>
    <s v="CA-2016-117625"/>
    <x v="1120"/>
    <d v="2016-05-15T00:00:00"/>
    <x v="1"/>
    <s v="GM-14500"/>
    <s v="Gene McClure"/>
    <x v="0"/>
    <s v="United States"/>
    <x v="22"/>
    <x v="10"/>
    <n v="60610"/>
    <s v="Central"/>
    <s v="OFF-EN-10001535"/>
    <x v="1"/>
    <x v="12"/>
    <s v="Grip Seal Envelopes"/>
    <n v="7.0720000000000001"/>
    <n v="2"/>
    <n v="0.2"/>
    <n v="2.3868"/>
  </r>
  <r>
    <n v="9380"/>
    <s v="CA-2014-154158"/>
    <x v="851"/>
    <d v="2014-12-27T00:00:00"/>
    <x v="0"/>
    <s v="CC-12670"/>
    <s v="Craig Carreira"/>
    <x v="0"/>
    <s v="United States"/>
    <x v="67"/>
    <x v="2"/>
    <n v="33614"/>
    <s v="South"/>
    <s v="OFF-PA-10001295"/>
    <x v="1"/>
    <x v="10"/>
    <s v="Computer Printout Paper with Letter-Trim Perforations"/>
    <n v="45.527999999999999"/>
    <n v="3"/>
    <n v="0.2"/>
    <n v="15.934799999999999"/>
  </r>
  <r>
    <n v="9381"/>
    <s v="CA-2014-154158"/>
    <x v="851"/>
    <d v="2014-12-27T00:00:00"/>
    <x v="0"/>
    <s v="CC-12670"/>
    <s v="Craig Carreira"/>
    <x v="0"/>
    <s v="United States"/>
    <x v="67"/>
    <x v="2"/>
    <n v="33614"/>
    <s v="South"/>
    <s v="FUR-CH-10004698"/>
    <x v="0"/>
    <x v="1"/>
    <s v="Padded Folding Chairs, Black, 4/Carton"/>
    <n v="64.784000000000006"/>
    <n v="1"/>
    <n v="0.2"/>
    <n v="6.4783999999999997"/>
  </r>
  <r>
    <n v="9382"/>
    <s v="CA-2014-154158"/>
    <x v="851"/>
    <d v="2014-12-27T00:00:00"/>
    <x v="0"/>
    <s v="CC-12670"/>
    <s v="Craig Carreira"/>
    <x v="0"/>
    <s v="United States"/>
    <x v="67"/>
    <x v="2"/>
    <n v="33614"/>
    <s v="South"/>
    <s v="OFF-ST-10000078"/>
    <x v="1"/>
    <x v="4"/>
    <s v="Tennsco 6- and 18-Compartment Lockers"/>
    <n v="424.27199999999999"/>
    <n v="2"/>
    <n v="0.2"/>
    <n v="-10.6068"/>
  </r>
  <r>
    <n v="9383"/>
    <s v="CA-2014-154158"/>
    <x v="851"/>
    <d v="2014-12-27T00:00:00"/>
    <x v="0"/>
    <s v="CC-12670"/>
    <s v="Craig Carreira"/>
    <x v="0"/>
    <s v="United States"/>
    <x v="67"/>
    <x v="2"/>
    <n v="33614"/>
    <s v="South"/>
    <s v="OFF-AR-10001868"/>
    <x v="1"/>
    <x v="6"/>
    <s v="Prang Dustless Chalk Sticks"/>
    <n v="1.3440000000000001"/>
    <n v="1"/>
    <n v="0.2"/>
    <n v="0.504"/>
  </r>
  <r>
    <n v="9384"/>
    <s v="CA-2014-154158"/>
    <x v="851"/>
    <d v="2014-12-27T00:00:00"/>
    <x v="0"/>
    <s v="CC-12670"/>
    <s v="Craig Carreira"/>
    <x v="0"/>
    <s v="United States"/>
    <x v="67"/>
    <x v="2"/>
    <n v="33614"/>
    <s v="South"/>
    <s v="OFF-ST-10004950"/>
    <x v="1"/>
    <x v="4"/>
    <s v="Acco Perma 3000 Stacking Storage Drawers"/>
    <n v="83.92"/>
    <n v="5"/>
    <n v="0.2"/>
    <n v="-1.0489999999999999"/>
  </r>
  <r>
    <n v="9385"/>
    <s v="CA-2017-100433"/>
    <x v="938"/>
    <d v="2017-08-16T00:00:00"/>
    <x v="1"/>
    <s v="SJ-20125"/>
    <s v="Sanjit Jacobs"/>
    <x v="2"/>
    <s v="United States"/>
    <x v="20"/>
    <x v="15"/>
    <n v="10009"/>
    <s v="East"/>
    <s v="OFF-PA-10003441"/>
    <x v="1"/>
    <x v="10"/>
    <s v="Xerox 226"/>
    <n v="25.92"/>
    <n v="4"/>
    <n v="0"/>
    <n v="12.441599999999999"/>
  </r>
  <r>
    <n v="9386"/>
    <s v="CA-2017-163097"/>
    <x v="151"/>
    <d v="2017-08-31T00:00:00"/>
    <x v="1"/>
    <s v="SF-20200"/>
    <s v="Sarah Foster"/>
    <x v="0"/>
    <s v="United States"/>
    <x v="123"/>
    <x v="16"/>
    <n v="85204"/>
    <s v="West"/>
    <s v="FUR-FU-10004973"/>
    <x v="0"/>
    <x v="5"/>
    <s v="Flat Face Poster Frame"/>
    <n v="120.57599999999999"/>
    <n v="8"/>
    <n v="0.2"/>
    <n v="33.1584"/>
  </r>
  <r>
    <n v="9387"/>
    <s v="US-2017-127292"/>
    <x v="617"/>
    <d v="2017-01-23T00:00:00"/>
    <x v="1"/>
    <s v="RM-19375"/>
    <s v="Raymond Messe"/>
    <x v="0"/>
    <s v="United States"/>
    <x v="140"/>
    <x v="42"/>
    <n v="5408"/>
    <s v="East"/>
    <s v="OFF-PA-10000157"/>
    <x v="1"/>
    <x v="10"/>
    <s v="Xerox 191"/>
    <n v="79.92"/>
    <n v="4"/>
    <n v="0"/>
    <n v="37.562399999999997"/>
  </r>
  <r>
    <n v="9388"/>
    <s v="US-2017-127292"/>
    <x v="617"/>
    <d v="2017-01-23T00:00:00"/>
    <x v="1"/>
    <s v="RM-19375"/>
    <s v="Raymond Messe"/>
    <x v="0"/>
    <s v="United States"/>
    <x v="140"/>
    <x v="42"/>
    <n v="5408"/>
    <s v="East"/>
    <s v="OFF-PA-10001970"/>
    <x v="1"/>
    <x v="10"/>
    <s v="Xerox 1881"/>
    <n v="12.28"/>
    <n v="1"/>
    <n v="0"/>
    <n v="5.7716000000000003"/>
  </r>
  <r>
    <n v="9389"/>
    <s v="US-2017-127292"/>
    <x v="617"/>
    <d v="2017-01-23T00:00:00"/>
    <x v="1"/>
    <s v="RM-19375"/>
    <s v="Raymond Messe"/>
    <x v="0"/>
    <s v="United States"/>
    <x v="140"/>
    <x v="42"/>
    <n v="5408"/>
    <s v="East"/>
    <s v="OFF-AP-10000828"/>
    <x v="1"/>
    <x v="9"/>
    <s v="Avanti 4.4 Cu. Ft. Refrigerator"/>
    <n v="542.94000000000005"/>
    <n v="3"/>
    <n v="0"/>
    <n v="152.0232"/>
  </r>
  <r>
    <n v="9390"/>
    <s v="US-2017-127292"/>
    <x v="617"/>
    <d v="2017-01-23T00:00:00"/>
    <x v="1"/>
    <s v="RM-19375"/>
    <s v="Raymond Messe"/>
    <x v="0"/>
    <s v="United States"/>
    <x v="140"/>
    <x v="42"/>
    <n v="5408"/>
    <s v="East"/>
    <s v="OFF-EN-10001509"/>
    <x v="1"/>
    <x v="12"/>
    <s v="Poly String Tie Envelopes"/>
    <n v="2.04"/>
    <n v="1"/>
    <n v="0"/>
    <n v="0.95879999999999999"/>
  </r>
  <r>
    <n v="9391"/>
    <s v="CA-2015-163734"/>
    <x v="974"/>
    <d v="2015-06-24T00:00:00"/>
    <x v="1"/>
    <s v="KM-16375"/>
    <s v="Katherine Murray"/>
    <x v="2"/>
    <s v="United States"/>
    <x v="12"/>
    <x v="5"/>
    <n v="77070"/>
    <s v="Central"/>
    <s v="OFF-ST-10003692"/>
    <x v="1"/>
    <x v="4"/>
    <s v="Recycled Steel Personal File for Hanging File Folders"/>
    <n v="228.92"/>
    <n v="5"/>
    <n v="0.2"/>
    <n v="14.307499999999999"/>
  </r>
  <r>
    <n v="9392"/>
    <s v="CA-2017-162474"/>
    <x v="677"/>
    <d v="2017-03-16T00:00:00"/>
    <x v="2"/>
    <s v="FH-14275"/>
    <s v="Frank Hawley"/>
    <x v="1"/>
    <s v="United States"/>
    <x v="34"/>
    <x v="10"/>
    <n v="60505"/>
    <s v="Central"/>
    <s v="TEC-PH-10004700"/>
    <x v="2"/>
    <x v="7"/>
    <s v="PowerGen Dual USB Car Charger"/>
    <n v="7.992"/>
    <n v="1"/>
    <n v="0.2"/>
    <n v="2.5973999999999999"/>
  </r>
  <r>
    <n v="9393"/>
    <s v="CA-2015-130848"/>
    <x v="969"/>
    <d v="2015-10-25T00:00:00"/>
    <x v="3"/>
    <s v="DG-13300"/>
    <s v="Deirdre Greer"/>
    <x v="1"/>
    <s v="United States"/>
    <x v="60"/>
    <x v="22"/>
    <n v="80219"/>
    <s v="West"/>
    <s v="FUR-CH-10000422"/>
    <x v="0"/>
    <x v="1"/>
    <s v="Global Highback Leather Tilter in Burgundy"/>
    <n v="582.33600000000001"/>
    <n v="8"/>
    <n v="0.2"/>
    <n v="-29.116800000000001"/>
  </r>
  <r>
    <n v="9394"/>
    <s v="CA-2014-125997"/>
    <x v="59"/>
    <d v="2014-09-23T00:00:00"/>
    <x v="2"/>
    <s v="MW-18220"/>
    <s v="Mitch Webber"/>
    <x v="0"/>
    <s v="United States"/>
    <x v="20"/>
    <x v="15"/>
    <n v="10011"/>
    <s v="East"/>
    <s v="TEC-PH-10003484"/>
    <x v="2"/>
    <x v="7"/>
    <s v="Ooma Telo VoIP Home Phone System"/>
    <n v="629.95000000000005"/>
    <n v="5"/>
    <n v="0"/>
    <n v="157.48750000000001"/>
  </r>
  <r>
    <n v="9395"/>
    <s v="CA-2014-125997"/>
    <x v="59"/>
    <d v="2014-09-23T00:00:00"/>
    <x v="2"/>
    <s v="MW-18220"/>
    <s v="Mitch Webber"/>
    <x v="0"/>
    <s v="United States"/>
    <x v="20"/>
    <x v="15"/>
    <n v="10011"/>
    <s v="East"/>
    <s v="FUR-CH-10001394"/>
    <x v="0"/>
    <x v="1"/>
    <s v="Global Leather Executive Chair"/>
    <n v="631.78200000000004"/>
    <n v="2"/>
    <n v="0.1"/>
    <n v="140.39599999999999"/>
  </r>
  <r>
    <n v="9396"/>
    <s v="CA-2014-125997"/>
    <x v="59"/>
    <d v="2014-09-23T00:00:00"/>
    <x v="2"/>
    <s v="MW-18220"/>
    <s v="Mitch Webber"/>
    <x v="0"/>
    <s v="United States"/>
    <x v="20"/>
    <x v="15"/>
    <n v="10011"/>
    <s v="East"/>
    <s v="FUR-BO-10002213"/>
    <x v="0"/>
    <x v="0"/>
    <s v="DMI Eclipse Executive Suite Bookcases"/>
    <n v="801.56799999999998"/>
    <n v="2"/>
    <n v="0.2"/>
    <n v="-10.019600000000001"/>
  </r>
  <r>
    <n v="9397"/>
    <s v="CA-2014-125997"/>
    <x v="59"/>
    <d v="2014-09-23T00:00:00"/>
    <x v="2"/>
    <s v="MW-18220"/>
    <s v="Mitch Webber"/>
    <x v="0"/>
    <s v="United States"/>
    <x v="20"/>
    <x v="15"/>
    <n v="10011"/>
    <s v="East"/>
    <s v="OFF-LA-10002762"/>
    <x v="1"/>
    <x v="2"/>
    <s v="Avery 485"/>
    <n v="75.180000000000007"/>
    <n v="6"/>
    <n v="0"/>
    <n v="35.334600000000002"/>
  </r>
  <r>
    <n v="9398"/>
    <s v="CA-2014-125997"/>
    <x v="59"/>
    <d v="2014-09-23T00:00:00"/>
    <x v="2"/>
    <s v="MW-18220"/>
    <s v="Mitch Webber"/>
    <x v="0"/>
    <s v="United States"/>
    <x v="20"/>
    <x v="15"/>
    <n v="10011"/>
    <s v="East"/>
    <s v="OFF-AP-10003842"/>
    <x v="1"/>
    <x v="9"/>
    <s v="Euro-Pro Shark Turbo Vacuum"/>
    <n v="30.98"/>
    <n v="1"/>
    <n v="0"/>
    <n v="8.0548000000000002"/>
  </r>
  <r>
    <n v="9399"/>
    <s v="CA-2014-125997"/>
    <x v="59"/>
    <d v="2014-09-23T00:00:00"/>
    <x v="2"/>
    <s v="MW-18220"/>
    <s v="Mitch Webber"/>
    <x v="0"/>
    <s v="United States"/>
    <x v="20"/>
    <x v="15"/>
    <n v="10011"/>
    <s v="East"/>
    <s v="TEC-PH-10003072"/>
    <x v="2"/>
    <x v="7"/>
    <s v="Panasonic KX-TG9541B DECT 6.0 Digital 2-Line Expandable Cordless Phone With Digital Answering System"/>
    <n v="1349.91"/>
    <n v="9"/>
    <n v="0"/>
    <n v="661.45590000000004"/>
  </r>
  <r>
    <n v="9400"/>
    <s v="CA-2016-103128"/>
    <x v="583"/>
    <d v="2016-11-15T00:00:00"/>
    <x v="1"/>
    <s v="SC-20845"/>
    <s v="Sung Chung"/>
    <x v="0"/>
    <s v="United States"/>
    <x v="523"/>
    <x v="10"/>
    <n v="60004"/>
    <s v="Central"/>
    <s v="OFF-AR-10003394"/>
    <x v="1"/>
    <x v="6"/>
    <s v="Newell 332"/>
    <n v="14.112"/>
    <n v="6"/>
    <n v="0.2"/>
    <n v="1.2347999999999999"/>
  </r>
  <r>
    <n v="9401"/>
    <s v="CA-2015-167696"/>
    <x v="1217"/>
    <d v="2015-09-21T00:00:00"/>
    <x v="1"/>
    <s v="BD-11500"/>
    <s v="Bradley Drucker"/>
    <x v="0"/>
    <s v="United States"/>
    <x v="311"/>
    <x v="17"/>
    <n v="23602"/>
    <s v="South"/>
    <s v="OFF-EN-10001539"/>
    <x v="1"/>
    <x v="12"/>
    <s v="Staple envelope"/>
    <n v="31.12"/>
    <n v="4"/>
    <n v="0"/>
    <n v="14.6264"/>
  </r>
  <r>
    <n v="9402"/>
    <s v="CA-2014-159814"/>
    <x v="1218"/>
    <d v="2014-06-28T00:00:00"/>
    <x v="1"/>
    <s v="LP-17080"/>
    <s v="Liz Pelletier"/>
    <x v="0"/>
    <s v="United States"/>
    <x v="93"/>
    <x v="16"/>
    <n v="85705"/>
    <s v="West"/>
    <s v="FUR-FU-10001731"/>
    <x v="0"/>
    <x v="5"/>
    <s v="Acrylic Self-Standing Desk Frames"/>
    <n v="4.2720000000000002"/>
    <n v="2"/>
    <n v="0.2"/>
    <n v="0.96120000000000005"/>
  </r>
  <r>
    <n v="9403"/>
    <s v="CA-2016-105459"/>
    <x v="399"/>
    <d v="2016-08-17T00:00:00"/>
    <x v="0"/>
    <s v="NP-18700"/>
    <s v="Nora Preis"/>
    <x v="0"/>
    <s v="United States"/>
    <x v="20"/>
    <x v="15"/>
    <n v="10024"/>
    <s v="East"/>
    <s v="FUR-TA-10001095"/>
    <x v="0"/>
    <x v="3"/>
    <s v="Chromcraft Round Conference Tables"/>
    <n v="209.148"/>
    <n v="2"/>
    <n v="0.4"/>
    <n v="-66.230199999999996"/>
  </r>
  <r>
    <n v="9404"/>
    <s v="CA-2016-105459"/>
    <x v="399"/>
    <d v="2016-08-17T00:00:00"/>
    <x v="0"/>
    <s v="NP-18700"/>
    <s v="Nora Preis"/>
    <x v="0"/>
    <s v="United States"/>
    <x v="20"/>
    <x v="15"/>
    <n v="10024"/>
    <s v="East"/>
    <s v="OFF-ST-10000078"/>
    <x v="1"/>
    <x v="4"/>
    <s v="Tennsco 6- and 18-Compartment Lockers"/>
    <n v="1591.02"/>
    <n v="6"/>
    <n v="0"/>
    <n v="286.3836"/>
  </r>
  <r>
    <n v="9405"/>
    <s v="CA-2017-141663"/>
    <x v="669"/>
    <d v="2017-04-17T00:00:00"/>
    <x v="1"/>
    <s v="DP-13105"/>
    <s v="Dave Poirier"/>
    <x v="1"/>
    <s v="United States"/>
    <x v="10"/>
    <x v="9"/>
    <n v="19134"/>
    <s v="East"/>
    <s v="OFF-FA-10004076"/>
    <x v="1"/>
    <x v="13"/>
    <s v="Translucent Push Pins by OIC"/>
    <n v="7.92"/>
    <n v="5"/>
    <n v="0.2"/>
    <n v="1.6830000000000001"/>
  </r>
  <r>
    <n v="9406"/>
    <s v="CA-2014-152618"/>
    <x v="619"/>
    <d v="2014-03-17T00:00:00"/>
    <x v="2"/>
    <s v="RB-19465"/>
    <s v="Rick Bensley"/>
    <x v="2"/>
    <s v="United States"/>
    <x v="22"/>
    <x v="10"/>
    <n v="60653"/>
    <s v="Central"/>
    <s v="TEC-MA-10003626"/>
    <x v="2"/>
    <x v="15"/>
    <s v="Hewlett-Packard Deskjet 6540 Color Inkjet Printer"/>
    <n v="574.91"/>
    <n v="2"/>
    <n v="0.3"/>
    <n v="156.047"/>
  </r>
  <r>
    <n v="9407"/>
    <s v="CA-2014-152618"/>
    <x v="619"/>
    <d v="2014-03-17T00:00:00"/>
    <x v="2"/>
    <s v="RB-19465"/>
    <s v="Rick Bensley"/>
    <x v="2"/>
    <s v="United States"/>
    <x v="22"/>
    <x v="10"/>
    <n v="60653"/>
    <s v="Central"/>
    <s v="OFF-PA-10001215"/>
    <x v="1"/>
    <x v="10"/>
    <s v="Xerox 1963"/>
    <n v="8.4480000000000004"/>
    <n v="2"/>
    <n v="0.2"/>
    <n v="2.64"/>
  </r>
  <r>
    <n v="9408"/>
    <s v="CA-2017-162789"/>
    <x v="585"/>
    <d v="2017-09-24T00:00:00"/>
    <x v="0"/>
    <s v="LC-17140"/>
    <s v="Logan Currie"/>
    <x v="0"/>
    <s v="United States"/>
    <x v="20"/>
    <x v="15"/>
    <n v="10035"/>
    <s v="East"/>
    <s v="TEC-AC-10002842"/>
    <x v="2"/>
    <x v="11"/>
    <s v="WD My Passport Ultra 2TB Portable External Hard Drive"/>
    <n v="1071"/>
    <n v="9"/>
    <n v="0"/>
    <n v="171.36"/>
  </r>
  <r>
    <n v="9409"/>
    <s v="CA-2017-162789"/>
    <x v="585"/>
    <d v="2017-09-24T00:00:00"/>
    <x v="0"/>
    <s v="LC-17140"/>
    <s v="Logan Currie"/>
    <x v="0"/>
    <s v="United States"/>
    <x v="20"/>
    <x v="15"/>
    <n v="10035"/>
    <s v="East"/>
    <s v="FUR-FU-10004864"/>
    <x v="0"/>
    <x v="5"/>
    <s v="Eldon 500 Class Desk Accessories"/>
    <n v="12.07"/>
    <n v="1"/>
    <n v="0"/>
    <n v="3.9830999999999999"/>
  </r>
  <r>
    <n v="9410"/>
    <s v="US-2017-110149"/>
    <x v="389"/>
    <d v="2017-12-13T00:00:00"/>
    <x v="2"/>
    <s v="WB-21850"/>
    <s v="William Brown"/>
    <x v="0"/>
    <s v="United States"/>
    <x v="10"/>
    <x v="9"/>
    <n v="19143"/>
    <s v="East"/>
    <s v="OFF-BI-10000014"/>
    <x v="1"/>
    <x v="8"/>
    <s v="Heavy-Duty E-Z-D Binders"/>
    <n v="3.2730000000000001"/>
    <n v="1"/>
    <n v="0.7"/>
    <n v="-2.5093000000000001"/>
  </r>
  <r>
    <n v="9411"/>
    <s v="US-2017-110149"/>
    <x v="389"/>
    <d v="2017-12-13T00:00:00"/>
    <x v="2"/>
    <s v="WB-21850"/>
    <s v="William Brown"/>
    <x v="0"/>
    <s v="United States"/>
    <x v="10"/>
    <x v="9"/>
    <n v="19143"/>
    <s v="East"/>
    <s v="FUR-FU-10001475"/>
    <x v="0"/>
    <x v="5"/>
    <s v="Contract Clock, 14&quot;, Brown"/>
    <n v="87.92"/>
    <n v="5"/>
    <n v="0.2"/>
    <n v="15.385999999999999"/>
  </r>
  <r>
    <n v="9412"/>
    <s v="CA-2016-108959"/>
    <x v="612"/>
    <d v="2016-03-14T00:00:00"/>
    <x v="0"/>
    <s v="MH-17785"/>
    <s v="Maya Herman"/>
    <x v="1"/>
    <s v="United States"/>
    <x v="220"/>
    <x v="16"/>
    <n v="85301"/>
    <s v="West"/>
    <s v="OFF-ST-10001272"/>
    <x v="1"/>
    <x v="4"/>
    <s v="Mini 13-1/2 Capacity Data Binder Rack, Pearl"/>
    <n v="104.696"/>
    <n v="1"/>
    <n v="0.2"/>
    <n v="6.5434999999999999"/>
  </r>
  <r>
    <n v="9413"/>
    <s v="CA-2015-164777"/>
    <x v="746"/>
    <d v="2015-01-29T00:00:00"/>
    <x v="2"/>
    <s v="SC-20305"/>
    <s v="Sean Christensen"/>
    <x v="0"/>
    <s v="United States"/>
    <x v="1"/>
    <x v="1"/>
    <n v="90036"/>
    <s v="West"/>
    <s v="FUR-CH-10002024"/>
    <x v="0"/>
    <x v="1"/>
    <s v="HON 5400 Series Task Chairs for Big and Tall"/>
    <n v="2803.92"/>
    <n v="5"/>
    <n v="0.2"/>
    <n v="0"/>
  </r>
  <r>
    <n v="9414"/>
    <s v="CA-2016-132017"/>
    <x v="182"/>
    <d v="2016-09-27T00:00:00"/>
    <x v="2"/>
    <s v="MH-17620"/>
    <s v="Matt Hagelstein"/>
    <x v="1"/>
    <s v="United States"/>
    <x v="12"/>
    <x v="5"/>
    <n v="77041"/>
    <s v="Central"/>
    <s v="OFF-BI-10004001"/>
    <x v="1"/>
    <x v="8"/>
    <s v="GBC Recycled VeloBinder Covers"/>
    <n v="6.8159999999999998"/>
    <n v="2"/>
    <n v="0.8"/>
    <n v="-11.587199999999999"/>
  </r>
  <r>
    <n v="9415"/>
    <s v="CA-2015-127824"/>
    <x v="1090"/>
    <d v="2015-10-22T00:00:00"/>
    <x v="1"/>
    <s v="JC-15775"/>
    <s v="John Castell"/>
    <x v="0"/>
    <s v="United States"/>
    <x v="4"/>
    <x v="4"/>
    <n v="98115"/>
    <s v="West"/>
    <s v="TEC-PH-10004094"/>
    <x v="2"/>
    <x v="7"/>
    <s v="Motorola L703CM"/>
    <n v="249.584"/>
    <n v="2"/>
    <n v="0.2"/>
    <n v="15.599"/>
  </r>
  <r>
    <n v="9416"/>
    <s v="CA-2015-127824"/>
    <x v="1090"/>
    <d v="2015-10-22T00:00:00"/>
    <x v="1"/>
    <s v="JC-15775"/>
    <s v="John Castell"/>
    <x v="0"/>
    <s v="United States"/>
    <x v="4"/>
    <x v="4"/>
    <n v="98115"/>
    <s v="West"/>
    <s v="OFF-PA-10001184"/>
    <x v="1"/>
    <x v="10"/>
    <s v="Xerox 1903"/>
    <n v="17.940000000000001"/>
    <n v="3"/>
    <n v="0"/>
    <n v="8.7905999999999995"/>
  </r>
  <r>
    <n v="9417"/>
    <s v="CA-2015-127824"/>
    <x v="1090"/>
    <d v="2015-10-22T00:00:00"/>
    <x v="1"/>
    <s v="JC-15775"/>
    <s v="John Castell"/>
    <x v="0"/>
    <s v="United States"/>
    <x v="4"/>
    <x v="4"/>
    <n v="98115"/>
    <s v="West"/>
    <s v="FUR-FU-10002505"/>
    <x v="0"/>
    <x v="5"/>
    <s v="Eldon 100 Class Desk Accessories"/>
    <n v="10.11"/>
    <n v="3"/>
    <n v="0"/>
    <n v="3.2351999999999999"/>
  </r>
  <r>
    <n v="9418"/>
    <s v="CA-2014-148285"/>
    <x v="1219"/>
    <d v="2014-11-01T00:00:00"/>
    <x v="1"/>
    <s v="RD-19810"/>
    <s v="Ross DeVincentis"/>
    <x v="2"/>
    <s v="United States"/>
    <x v="115"/>
    <x v="3"/>
    <n v="28314"/>
    <s v="South"/>
    <s v="OFF-PA-10001166"/>
    <x v="1"/>
    <x v="10"/>
    <s v="Xerox 2"/>
    <n v="10.368"/>
    <n v="2"/>
    <n v="0.2"/>
    <n v="3.6288"/>
  </r>
  <r>
    <n v="9419"/>
    <s v="CA-2014-148285"/>
    <x v="1219"/>
    <d v="2014-11-01T00:00:00"/>
    <x v="1"/>
    <s v="RD-19810"/>
    <s v="Ross DeVincentis"/>
    <x v="2"/>
    <s v="United States"/>
    <x v="115"/>
    <x v="3"/>
    <n v="28314"/>
    <s v="South"/>
    <s v="OFF-PA-10000349"/>
    <x v="1"/>
    <x v="10"/>
    <s v="Easy-staple paper"/>
    <n v="11.952"/>
    <n v="3"/>
    <n v="0.2"/>
    <n v="4.0338000000000003"/>
  </r>
  <r>
    <n v="9420"/>
    <s v="CA-2017-152926"/>
    <x v="280"/>
    <d v="2017-10-04T00:00:00"/>
    <x v="0"/>
    <s v="SC-20695"/>
    <s v="Steve Chapman"/>
    <x v="1"/>
    <s v="United States"/>
    <x v="12"/>
    <x v="5"/>
    <n v="77041"/>
    <s v="Central"/>
    <s v="OFF-AP-10004708"/>
    <x v="1"/>
    <x v="9"/>
    <s v="Fellowes Superior 10 Outlet Split Surge Protector"/>
    <n v="15.224"/>
    <n v="2"/>
    <n v="0.8"/>
    <n v="-38.821199999999997"/>
  </r>
  <r>
    <n v="9421"/>
    <s v="CA-2017-152926"/>
    <x v="280"/>
    <d v="2017-10-04T00:00:00"/>
    <x v="0"/>
    <s v="SC-20695"/>
    <s v="Steve Chapman"/>
    <x v="1"/>
    <s v="United States"/>
    <x v="12"/>
    <x v="5"/>
    <n v="77041"/>
    <s v="Central"/>
    <s v="OFF-AP-10001947"/>
    <x v="1"/>
    <x v="9"/>
    <s v="Acco 6 Outlet Guardian Premium Plus Surge Suppressor"/>
    <n v="21.984000000000002"/>
    <n v="6"/>
    <n v="0.8"/>
    <n v="-56.059199999999997"/>
  </r>
  <r>
    <n v="9422"/>
    <s v="CA-2014-145254"/>
    <x v="149"/>
    <d v="2014-07-27T00:00:00"/>
    <x v="1"/>
    <s v="NC-18535"/>
    <s v="Nick Crebassa"/>
    <x v="1"/>
    <s v="United States"/>
    <x v="8"/>
    <x v="1"/>
    <n v="94122"/>
    <s v="West"/>
    <s v="TEC-PH-10000441"/>
    <x v="2"/>
    <x v="7"/>
    <s v="VTech DS6151"/>
    <n v="604.75199999999995"/>
    <n v="6"/>
    <n v="0.2"/>
    <n v="60.475200000000001"/>
  </r>
  <r>
    <n v="9423"/>
    <s v="CA-2014-145254"/>
    <x v="149"/>
    <d v="2014-07-27T00:00:00"/>
    <x v="1"/>
    <s v="NC-18535"/>
    <s v="Nick Crebassa"/>
    <x v="1"/>
    <s v="United States"/>
    <x v="8"/>
    <x v="1"/>
    <n v="94122"/>
    <s v="West"/>
    <s v="OFF-SU-10004664"/>
    <x v="1"/>
    <x v="14"/>
    <s v="Acme Softgrip Scissors"/>
    <n v="40.700000000000003"/>
    <n v="5"/>
    <n v="0"/>
    <n v="11.803000000000001"/>
  </r>
  <r>
    <n v="9424"/>
    <s v="CA-2014-145254"/>
    <x v="149"/>
    <d v="2014-07-27T00:00:00"/>
    <x v="1"/>
    <s v="NC-18535"/>
    <s v="Nick Crebassa"/>
    <x v="1"/>
    <s v="United States"/>
    <x v="8"/>
    <x v="1"/>
    <n v="94122"/>
    <s v="West"/>
    <s v="TEC-PH-10004531"/>
    <x v="2"/>
    <x v="7"/>
    <s v="AT&amp;T CL2909"/>
    <n v="302.37599999999998"/>
    <n v="3"/>
    <n v="0.2"/>
    <n v="37.796999999999997"/>
  </r>
  <r>
    <n v="9425"/>
    <s v="CA-2014-145254"/>
    <x v="149"/>
    <d v="2014-07-27T00:00:00"/>
    <x v="1"/>
    <s v="NC-18535"/>
    <s v="Nick Crebassa"/>
    <x v="1"/>
    <s v="United States"/>
    <x v="8"/>
    <x v="1"/>
    <n v="94122"/>
    <s v="West"/>
    <s v="TEC-AC-10002167"/>
    <x v="2"/>
    <x v="11"/>
    <s v="Imation 8gb Micro Traveldrive Usb 2.0 Flash Drive"/>
    <n v="45"/>
    <n v="3"/>
    <n v="0"/>
    <n v="4.95"/>
  </r>
  <r>
    <n v="9426"/>
    <s v="CA-2014-116246"/>
    <x v="171"/>
    <d v="2014-09-17T00:00:00"/>
    <x v="0"/>
    <s v="LW-17215"/>
    <s v="Luke Weiss"/>
    <x v="0"/>
    <s v="United States"/>
    <x v="20"/>
    <x v="15"/>
    <n v="10035"/>
    <s v="East"/>
    <s v="FUR-CH-10002024"/>
    <x v="0"/>
    <x v="1"/>
    <s v="HON 5400 Series Task Chairs for Big and Tall"/>
    <n v="3785.2919999999999"/>
    <n v="6"/>
    <n v="0.1"/>
    <n v="420.58800000000002"/>
  </r>
  <r>
    <n v="9427"/>
    <s v="CA-2016-160479"/>
    <x v="306"/>
    <d v="2016-09-20T00:00:00"/>
    <x v="1"/>
    <s v="AH-10585"/>
    <s v="Angele Hood"/>
    <x v="0"/>
    <s v="United States"/>
    <x v="4"/>
    <x v="4"/>
    <n v="98105"/>
    <s v="West"/>
    <s v="OFF-AR-10002445"/>
    <x v="1"/>
    <x v="6"/>
    <s v="SANFORD Major Accent Highlighters"/>
    <n v="35.4"/>
    <n v="5"/>
    <n v="0"/>
    <n v="13.452"/>
  </r>
  <r>
    <n v="9428"/>
    <s v="CA-2014-167486"/>
    <x v="501"/>
    <d v="2014-12-01T00:00:00"/>
    <x v="1"/>
    <s v="JO-15145"/>
    <s v="Jack O'Briant"/>
    <x v="1"/>
    <s v="United States"/>
    <x v="198"/>
    <x v="15"/>
    <n v="14215"/>
    <s v="East"/>
    <s v="FUR-FU-10003268"/>
    <x v="0"/>
    <x v="5"/>
    <s v="Eldon Radial Chair Mat for Low to Medium Pile Carpets"/>
    <n v="199.9"/>
    <n v="5"/>
    <n v="0"/>
    <n v="39.979999999999997"/>
  </r>
  <r>
    <n v="9429"/>
    <s v="CA-2014-152100"/>
    <x v="218"/>
    <d v="2014-05-16T00:00:00"/>
    <x v="1"/>
    <s v="VW-21775"/>
    <s v="Victoria Wilson"/>
    <x v="1"/>
    <s v="United States"/>
    <x v="114"/>
    <x v="5"/>
    <n v="77340"/>
    <s v="Central"/>
    <s v="FUR-CH-10000015"/>
    <x v="0"/>
    <x v="1"/>
    <s v="Hon Multipurpose Stacking Arm Chairs"/>
    <n v="1212.96"/>
    <n v="8"/>
    <n v="0.3"/>
    <n v="-69.311999999999998"/>
  </r>
  <r>
    <n v="9430"/>
    <s v="CA-2015-166219"/>
    <x v="834"/>
    <d v="2015-09-01T00:00:00"/>
    <x v="1"/>
    <s v="BP-11185"/>
    <s v="Ben Peterman"/>
    <x v="1"/>
    <s v="United States"/>
    <x v="61"/>
    <x v="5"/>
    <n v="75081"/>
    <s v="Central"/>
    <s v="TEC-PH-10004165"/>
    <x v="2"/>
    <x v="7"/>
    <s v="Mitel MiVoice 5330e IP Phone"/>
    <n v="1099.96"/>
    <n v="5"/>
    <n v="0.2"/>
    <n v="82.497"/>
  </r>
  <r>
    <n v="9431"/>
    <s v="CA-2015-166219"/>
    <x v="834"/>
    <d v="2015-09-01T00:00:00"/>
    <x v="1"/>
    <s v="BP-11185"/>
    <s v="Ben Peterman"/>
    <x v="1"/>
    <s v="United States"/>
    <x v="61"/>
    <x v="5"/>
    <n v="75081"/>
    <s v="Central"/>
    <s v="FUR-TA-10004607"/>
    <x v="0"/>
    <x v="3"/>
    <s v="Hon 2111 Invitation Series Straight Table"/>
    <n v="103.48099999999999"/>
    <n v="1"/>
    <n v="0.3"/>
    <n v="-16.261299999999999"/>
  </r>
  <r>
    <n v="9432"/>
    <s v="CA-2015-111864"/>
    <x v="974"/>
    <d v="2015-06-19T00:00:00"/>
    <x v="3"/>
    <s v="PP-18955"/>
    <s v="Paul Prost"/>
    <x v="2"/>
    <s v="United States"/>
    <x v="10"/>
    <x v="9"/>
    <n v="19134"/>
    <s v="East"/>
    <s v="OFF-LA-10004677"/>
    <x v="1"/>
    <x v="2"/>
    <s v="Self-Adhesive Address Labels for Typewriters with Dispenser Box"/>
    <n v="5.9039999999999999"/>
    <n v="2"/>
    <n v="0.2"/>
    <n v="1.9925999999999999"/>
  </r>
  <r>
    <n v="9433"/>
    <s v="CA-2015-119627"/>
    <x v="493"/>
    <d v="2015-08-23T00:00:00"/>
    <x v="1"/>
    <s v="SC-20725"/>
    <s v="Steven Cartwright"/>
    <x v="0"/>
    <s v="United States"/>
    <x v="97"/>
    <x v="16"/>
    <n v="85345"/>
    <s v="West"/>
    <s v="TEC-AC-10002217"/>
    <x v="2"/>
    <x v="11"/>
    <s v="Imation Clip USB flash drive - 8 GB"/>
    <n v="30.08"/>
    <n v="2"/>
    <n v="0.2"/>
    <n v="-5.2640000000000002"/>
  </r>
  <r>
    <n v="9434"/>
    <s v="CA-2015-119627"/>
    <x v="493"/>
    <d v="2015-08-23T00:00:00"/>
    <x v="1"/>
    <s v="SC-20725"/>
    <s v="Steven Cartwright"/>
    <x v="0"/>
    <s v="United States"/>
    <x v="97"/>
    <x v="16"/>
    <n v="85345"/>
    <s v="West"/>
    <s v="OFF-PA-10001937"/>
    <x v="1"/>
    <x v="10"/>
    <s v="Xerox 21"/>
    <n v="36.287999999999997"/>
    <n v="7"/>
    <n v="0.2"/>
    <n v="12.700799999999999"/>
  </r>
  <r>
    <n v="9435"/>
    <s v="CA-2015-119627"/>
    <x v="493"/>
    <d v="2015-08-23T00:00:00"/>
    <x v="1"/>
    <s v="SC-20725"/>
    <s v="Steven Cartwright"/>
    <x v="0"/>
    <s v="United States"/>
    <x v="97"/>
    <x v="16"/>
    <n v="85345"/>
    <s v="West"/>
    <s v="OFF-AR-10000203"/>
    <x v="1"/>
    <x v="6"/>
    <s v="Newell 336"/>
    <n v="10.272"/>
    <n v="3"/>
    <n v="0.2"/>
    <n v="1.1556"/>
  </r>
  <r>
    <n v="9436"/>
    <s v="CA-2015-119627"/>
    <x v="493"/>
    <d v="2015-08-23T00:00:00"/>
    <x v="1"/>
    <s v="SC-20725"/>
    <s v="Steven Cartwright"/>
    <x v="0"/>
    <s v="United States"/>
    <x v="97"/>
    <x v="16"/>
    <n v="85345"/>
    <s v="West"/>
    <s v="TEC-AC-10001142"/>
    <x v="2"/>
    <x v="11"/>
    <s v="First Data FD10 PIN Pad"/>
    <n v="252.8"/>
    <n v="4"/>
    <n v="0.2"/>
    <n v="-31.6"/>
  </r>
  <r>
    <n v="9437"/>
    <s v="CA-2015-160787"/>
    <x v="12"/>
    <d v="2015-09-25T00:00:00"/>
    <x v="3"/>
    <s v="BM-11785"/>
    <s v="Bryan Mills"/>
    <x v="0"/>
    <s v="United States"/>
    <x v="10"/>
    <x v="9"/>
    <n v="19143"/>
    <s v="East"/>
    <s v="OFF-BI-10003712"/>
    <x v="1"/>
    <x v="8"/>
    <s v="Acco Pressboard Covers with Storage Hooks, 14 7/8&quot; x 11&quot;, Light Blue"/>
    <n v="2.9460000000000002"/>
    <n v="2"/>
    <n v="0.7"/>
    <n v="-2.0621999999999998"/>
  </r>
  <r>
    <n v="9438"/>
    <s v="CA-2017-107853"/>
    <x v="1143"/>
    <d v="2017-05-31T00:00:00"/>
    <x v="1"/>
    <s v="CD-11920"/>
    <s v="Carlos Daly"/>
    <x v="0"/>
    <s v="United States"/>
    <x v="147"/>
    <x v="1"/>
    <n v="92054"/>
    <s v="West"/>
    <s v="OFF-PA-10000520"/>
    <x v="1"/>
    <x v="10"/>
    <s v="Xerox 201"/>
    <n v="12.96"/>
    <n v="2"/>
    <n v="0"/>
    <n v="6.2207999999999997"/>
  </r>
  <r>
    <n v="9439"/>
    <s v="CA-2017-126144"/>
    <x v="689"/>
    <d v="2017-08-05T00:00:00"/>
    <x v="1"/>
    <s v="GM-14680"/>
    <s v="Greg Matthias"/>
    <x v="0"/>
    <s v="United States"/>
    <x v="10"/>
    <x v="9"/>
    <n v="19134"/>
    <s v="East"/>
    <s v="TEC-PH-10001079"/>
    <x v="2"/>
    <x v="7"/>
    <s v="Polycom SoundPoint Pro SE-225 Corded phone"/>
    <n v="285.57600000000002"/>
    <n v="4"/>
    <n v="0.4"/>
    <n v="-57.115200000000002"/>
  </r>
  <r>
    <n v="9440"/>
    <s v="US-2014-154655"/>
    <x v="36"/>
    <d v="2014-10-17T00:00:00"/>
    <x v="1"/>
    <s v="BP-11050"/>
    <s v="Barry Pond"/>
    <x v="1"/>
    <s v="United States"/>
    <x v="22"/>
    <x v="10"/>
    <n v="60623"/>
    <s v="Central"/>
    <s v="OFF-SU-10000898"/>
    <x v="1"/>
    <x v="14"/>
    <s v="Acme Hot Forged Carbon Steel Scissors with Nickel-Plated Handles, 3 7/8&quot; Cut, 8&quot;L"/>
    <n v="22.24"/>
    <n v="2"/>
    <n v="0.2"/>
    <n v="2.5019999999999998"/>
  </r>
  <r>
    <n v="9441"/>
    <s v="CA-2014-100391"/>
    <x v="594"/>
    <d v="2014-05-29T00:00:00"/>
    <x v="1"/>
    <s v="BW-11065"/>
    <s v="Barry Weirich"/>
    <x v="0"/>
    <s v="United States"/>
    <x v="20"/>
    <x v="15"/>
    <n v="10035"/>
    <s v="East"/>
    <s v="OFF-PA-10001471"/>
    <x v="1"/>
    <x v="10"/>
    <s v="Strathmore Photo Frame Cards"/>
    <n v="14.62"/>
    <n v="2"/>
    <n v="0"/>
    <n v="6.7252000000000001"/>
  </r>
  <r>
    <n v="9442"/>
    <s v="CA-2014-165477"/>
    <x v="282"/>
    <d v="2014-12-31T00:00:00"/>
    <x v="0"/>
    <s v="RE-19405"/>
    <s v="Ricardo Emerson"/>
    <x v="0"/>
    <s v="United States"/>
    <x v="239"/>
    <x v="24"/>
    <n v="44240"/>
    <s v="East"/>
    <s v="OFF-AP-10003281"/>
    <x v="1"/>
    <x v="9"/>
    <s v="Acco 6 Outlet Guardian Standard Surge Suppressor"/>
    <n v="48.36"/>
    <n v="5"/>
    <n v="0.2"/>
    <n v="6.0449999999999999"/>
  </r>
  <r>
    <n v="9443"/>
    <s v="CA-2017-165904"/>
    <x v="104"/>
    <d v="2017-04-11T00:00:00"/>
    <x v="1"/>
    <s v="HR-14770"/>
    <s v="Hallie Redmond"/>
    <x v="2"/>
    <s v="United States"/>
    <x v="108"/>
    <x v="2"/>
    <n v="32216"/>
    <s v="South"/>
    <s v="OFF-AR-10003156"/>
    <x v="1"/>
    <x v="6"/>
    <s v="50 Colored Long Pencils"/>
    <n v="16.256"/>
    <n v="2"/>
    <n v="0.2"/>
    <n v="1.2192000000000001"/>
  </r>
  <r>
    <n v="9444"/>
    <s v="CA-2017-165904"/>
    <x v="104"/>
    <d v="2017-04-11T00:00:00"/>
    <x v="1"/>
    <s v="HR-14770"/>
    <s v="Hallie Redmond"/>
    <x v="2"/>
    <s v="United States"/>
    <x v="108"/>
    <x v="2"/>
    <n v="32216"/>
    <s v="South"/>
    <s v="TEC-PH-10000576"/>
    <x v="2"/>
    <x v="7"/>
    <s v="AT&amp;T 1080 Corded phone"/>
    <n v="219.184"/>
    <n v="2"/>
    <n v="0.2"/>
    <n v="19.178599999999999"/>
  </r>
  <r>
    <n v="9445"/>
    <s v="CA-2015-104052"/>
    <x v="879"/>
    <d v="2015-03-02T00:00:00"/>
    <x v="2"/>
    <s v="TP-21565"/>
    <s v="Tracy Poddar"/>
    <x v="1"/>
    <s v="United States"/>
    <x v="224"/>
    <x v="5"/>
    <n v="75019"/>
    <s v="Central"/>
    <s v="TEC-PH-10003215"/>
    <x v="2"/>
    <x v="7"/>
    <s v="Jackery Bar Premium Fast-charging Portable Charger"/>
    <n v="95.84"/>
    <n v="4"/>
    <n v="0.2"/>
    <n v="34.741999999999997"/>
  </r>
  <r>
    <n v="9446"/>
    <s v="CA-2015-168277"/>
    <x v="352"/>
    <d v="2015-06-03T00:00:00"/>
    <x v="1"/>
    <s v="KB-16315"/>
    <s v="Karl Braun"/>
    <x v="0"/>
    <s v="United States"/>
    <x v="245"/>
    <x v="14"/>
    <n v="46203"/>
    <s v="Central"/>
    <s v="OFF-LA-10004484"/>
    <x v="1"/>
    <x v="2"/>
    <s v="Avery 476"/>
    <n v="12.39"/>
    <n v="3"/>
    <n v="0"/>
    <n v="5.6993999999999998"/>
  </r>
  <r>
    <n v="9447"/>
    <s v="CA-2016-158617"/>
    <x v="897"/>
    <d v="2016-09-28T00:00:00"/>
    <x v="1"/>
    <s v="AC-10660"/>
    <s v="Anna Chung"/>
    <x v="0"/>
    <s v="United States"/>
    <x v="104"/>
    <x v="14"/>
    <n v="46226"/>
    <s v="Central"/>
    <s v="OFF-PA-10002245"/>
    <x v="1"/>
    <x v="10"/>
    <s v="Xerox 1895"/>
    <n v="35.880000000000003"/>
    <n v="6"/>
    <n v="0"/>
    <n v="16.146000000000001"/>
  </r>
  <r>
    <n v="9448"/>
    <s v="CA-2017-136882"/>
    <x v="837"/>
    <d v="2017-06-03T00:00:00"/>
    <x v="1"/>
    <s v="DN-13690"/>
    <s v="Duane Noonan"/>
    <x v="0"/>
    <s v="United States"/>
    <x v="251"/>
    <x v="26"/>
    <n v="74133"/>
    <s v="Central"/>
    <s v="FUR-FU-10003664"/>
    <x v="0"/>
    <x v="5"/>
    <s v="Electrix Architect's Clamp-On Swing Arm Lamp, Black"/>
    <n v="477.3"/>
    <n v="5"/>
    <n v="0"/>
    <n v="138.417"/>
  </r>
  <r>
    <n v="9449"/>
    <s v="US-2016-148957"/>
    <x v="42"/>
    <d v="2016-09-23T00:00:00"/>
    <x v="1"/>
    <s v="CC-12430"/>
    <s v="Chuck Clark"/>
    <x v="2"/>
    <s v="United States"/>
    <x v="252"/>
    <x v="4"/>
    <n v="98052"/>
    <s v="West"/>
    <s v="OFF-LA-10002195"/>
    <x v="1"/>
    <x v="2"/>
    <s v="Avery 481"/>
    <n v="12.32"/>
    <n v="4"/>
    <n v="0"/>
    <n v="5.9135999999999997"/>
  </r>
  <r>
    <n v="9450"/>
    <s v="CA-2014-140032"/>
    <x v="78"/>
    <d v="2014-09-13T00:00:00"/>
    <x v="1"/>
    <s v="TS-21340"/>
    <s v="Toby Swindell"/>
    <x v="0"/>
    <s v="United States"/>
    <x v="8"/>
    <x v="1"/>
    <n v="94109"/>
    <s v="West"/>
    <s v="OFF-BI-10000822"/>
    <x v="1"/>
    <x v="8"/>
    <s v="Acco PRESSTEX Data Binder with Storage Hooks, Light Blue, 9 1/2&quot; X 11&quot;"/>
    <n v="8.6080000000000005"/>
    <n v="2"/>
    <n v="0.2"/>
    <n v="3.0127999999999999"/>
  </r>
  <r>
    <n v="9451"/>
    <s v="CA-2017-145506"/>
    <x v="95"/>
    <d v="2017-06-07T00:00:00"/>
    <x v="1"/>
    <s v="MO-17800"/>
    <s v="Meg O'Connel"/>
    <x v="2"/>
    <s v="United States"/>
    <x v="258"/>
    <x v="4"/>
    <n v="99207"/>
    <s v="West"/>
    <s v="OFF-ST-10004963"/>
    <x v="1"/>
    <x v="4"/>
    <s v="Eldon Gobal File Keepers"/>
    <n v="136.26"/>
    <n v="9"/>
    <n v="0"/>
    <n v="5.4504000000000001"/>
  </r>
  <r>
    <n v="9452"/>
    <s v="CA-2015-129546"/>
    <x v="694"/>
    <d v="2015-10-05T00:00:00"/>
    <x v="1"/>
    <s v="RP-19855"/>
    <s v="Roy Phan"/>
    <x v="1"/>
    <s v="United States"/>
    <x v="1"/>
    <x v="1"/>
    <n v="90032"/>
    <s v="West"/>
    <s v="OFF-AP-10002495"/>
    <x v="1"/>
    <x v="9"/>
    <s v="Acco Smartsocket Table Surge Protector, 6 Color-Coded Adapter Outlets"/>
    <n v="186.15"/>
    <n v="3"/>
    <n v="0"/>
    <n v="55.844999999999999"/>
  </r>
  <r>
    <n v="9453"/>
    <s v="CA-2015-129546"/>
    <x v="694"/>
    <d v="2015-10-05T00:00:00"/>
    <x v="1"/>
    <s v="RP-19855"/>
    <s v="Roy Phan"/>
    <x v="1"/>
    <s v="United States"/>
    <x v="1"/>
    <x v="1"/>
    <n v="90032"/>
    <s v="West"/>
    <s v="OFF-BI-10004001"/>
    <x v="1"/>
    <x v="8"/>
    <s v="GBC Recycled VeloBinder Covers"/>
    <n v="81.792000000000002"/>
    <n v="6"/>
    <n v="0.2"/>
    <n v="26.5824"/>
  </r>
  <r>
    <n v="9454"/>
    <s v="CA-2015-129546"/>
    <x v="694"/>
    <d v="2015-10-05T00:00:00"/>
    <x v="1"/>
    <s v="RP-19855"/>
    <s v="Roy Phan"/>
    <x v="1"/>
    <s v="United States"/>
    <x v="1"/>
    <x v="1"/>
    <n v="90032"/>
    <s v="West"/>
    <s v="OFF-SU-10004884"/>
    <x v="1"/>
    <x v="14"/>
    <s v="Acme Galleria Hot Forged Steel Scissors with Colored Handles"/>
    <n v="47.19"/>
    <n v="3"/>
    <n v="0"/>
    <n v="13.6851"/>
  </r>
  <r>
    <n v="9455"/>
    <s v="CA-2015-129546"/>
    <x v="694"/>
    <d v="2015-10-05T00:00:00"/>
    <x v="1"/>
    <s v="RP-19855"/>
    <s v="Roy Phan"/>
    <x v="1"/>
    <s v="United States"/>
    <x v="1"/>
    <x v="1"/>
    <n v="90032"/>
    <s v="West"/>
    <s v="TEC-PH-10003555"/>
    <x v="2"/>
    <x v="7"/>
    <s v="Motorola HK250 Universal Bluetooth Headset"/>
    <n v="36.783999999999999"/>
    <n v="2"/>
    <n v="0.2"/>
    <n v="-8.2764000000000006"/>
  </r>
  <r>
    <n v="9456"/>
    <s v="CA-2016-140977"/>
    <x v="950"/>
    <d v="2016-06-19T00:00:00"/>
    <x v="0"/>
    <s v="JL-15175"/>
    <s v="James Lanier"/>
    <x v="2"/>
    <s v="United States"/>
    <x v="346"/>
    <x v="18"/>
    <n v="37421"/>
    <s v="South"/>
    <s v="TEC-MA-10003493"/>
    <x v="2"/>
    <x v="15"/>
    <s v="Penpower WorldCard Pro Card Scanner"/>
    <n v="91.474999999999994"/>
    <n v="1"/>
    <n v="0.5"/>
    <n v="-1.8294999999999999"/>
  </r>
  <r>
    <n v="9457"/>
    <s v="CA-2017-151855"/>
    <x v="837"/>
    <d v="2017-06-03T00:00:00"/>
    <x v="1"/>
    <s v="BW-11110"/>
    <s v="Bart Watters"/>
    <x v="1"/>
    <s v="United States"/>
    <x v="247"/>
    <x v="3"/>
    <n v="27405"/>
    <s v="South"/>
    <s v="TEC-AC-10002380"/>
    <x v="2"/>
    <x v="11"/>
    <s v="Sony 8GB Class 10 Micro SDHC R40 Memory Card"/>
    <n v="27.192"/>
    <n v="3"/>
    <n v="0.2"/>
    <n v="0.33989999999999998"/>
  </r>
  <r>
    <n v="9458"/>
    <s v="CA-2017-151855"/>
    <x v="837"/>
    <d v="2017-06-03T00:00:00"/>
    <x v="1"/>
    <s v="BW-11110"/>
    <s v="Bart Watters"/>
    <x v="1"/>
    <s v="United States"/>
    <x v="247"/>
    <x v="3"/>
    <n v="27405"/>
    <s v="South"/>
    <s v="OFF-BI-10004209"/>
    <x v="1"/>
    <x v="8"/>
    <s v="Fellowes Twister Kit, Gray/Clear, 3/pkg"/>
    <n v="12.06"/>
    <n v="5"/>
    <n v="0.7"/>
    <n v="-10.050000000000001"/>
  </r>
  <r>
    <n v="9459"/>
    <s v="CA-2014-138240"/>
    <x v="1148"/>
    <d v="2014-10-14T00:00:00"/>
    <x v="1"/>
    <s v="SJ-20500"/>
    <s v="Shirley Jackson"/>
    <x v="0"/>
    <s v="United States"/>
    <x v="8"/>
    <x v="1"/>
    <n v="94122"/>
    <s v="West"/>
    <s v="OFF-AR-10002135"/>
    <x v="1"/>
    <x v="6"/>
    <s v="Boston Heavy-Duty Trimline Electric Pencil Sharpeners"/>
    <n v="144.6"/>
    <n v="3"/>
    <n v="0"/>
    <n v="41.933999999999997"/>
  </r>
  <r>
    <n v="9460"/>
    <s v="CA-2014-138240"/>
    <x v="1148"/>
    <d v="2014-10-14T00:00:00"/>
    <x v="1"/>
    <s v="SJ-20500"/>
    <s v="Shirley Jackson"/>
    <x v="0"/>
    <s v="United States"/>
    <x v="8"/>
    <x v="1"/>
    <n v="94122"/>
    <s v="West"/>
    <s v="TEC-PH-10002583"/>
    <x v="2"/>
    <x v="7"/>
    <s v="iOttie HLCRIO102 Car Mount"/>
    <n v="15.992000000000001"/>
    <n v="1"/>
    <n v="0.2"/>
    <n v="-2.9984999999999999"/>
  </r>
  <r>
    <n v="9461"/>
    <s v="CA-2014-101833"/>
    <x v="664"/>
    <d v="2014-11-22T00:00:00"/>
    <x v="0"/>
    <s v="FG-14260"/>
    <s v="Frank Gastineau"/>
    <x v="2"/>
    <s v="United States"/>
    <x v="20"/>
    <x v="15"/>
    <n v="10024"/>
    <s v="East"/>
    <s v="OFF-PA-10003591"/>
    <x v="1"/>
    <x v="10"/>
    <s v="Southworth 100% Cotton The Best Paper"/>
    <n v="34.44"/>
    <n v="3"/>
    <n v="0"/>
    <n v="17.22"/>
  </r>
  <r>
    <n v="9462"/>
    <s v="CA-2014-100867"/>
    <x v="538"/>
    <d v="2014-10-24T00:00:00"/>
    <x v="1"/>
    <s v="EH-14125"/>
    <s v="Eugene Hildebrand"/>
    <x v="2"/>
    <s v="United States"/>
    <x v="80"/>
    <x v="1"/>
    <n v="90712"/>
    <s v="West"/>
    <s v="TEC-PH-10004922"/>
    <x v="2"/>
    <x v="7"/>
    <s v="RCA Visys Integrated PBX 8-Line Router"/>
    <n v="321.55200000000002"/>
    <n v="6"/>
    <n v="0.2"/>
    <n v="20.097000000000001"/>
  </r>
  <r>
    <n v="9463"/>
    <s v="US-2017-109610"/>
    <x v="920"/>
    <d v="2017-11-30T00:00:00"/>
    <x v="0"/>
    <s v="BS-11590"/>
    <s v="Brendan Sweed"/>
    <x v="1"/>
    <s v="United States"/>
    <x v="103"/>
    <x v="0"/>
    <n v="40214"/>
    <s v="South"/>
    <s v="FUR-CH-10001854"/>
    <x v="0"/>
    <x v="1"/>
    <s v="Office Star - Professional Matrix Back Chair with 2-to-1 Synchro Tilt and Mesh Fabric Seat"/>
    <n v="701.96"/>
    <n v="2"/>
    <n v="0"/>
    <n v="168.47040000000001"/>
  </r>
  <r>
    <n v="9464"/>
    <s v="CA-2014-156545"/>
    <x v="1220"/>
    <d v="2014-03-03T00:00:00"/>
    <x v="2"/>
    <s v="JS-16030"/>
    <s v="Joy Smith"/>
    <x v="0"/>
    <s v="United States"/>
    <x v="38"/>
    <x v="24"/>
    <n v="43229"/>
    <s v="East"/>
    <s v="OFF-AR-10003560"/>
    <x v="1"/>
    <x v="6"/>
    <s v="Zebra Zazzle Fluorescent Highlighters"/>
    <n v="19.456"/>
    <n v="4"/>
    <n v="0.2"/>
    <n v="3.4047999999999998"/>
  </r>
  <r>
    <n v="9465"/>
    <s v="CA-2014-109127"/>
    <x v="1059"/>
    <d v="2014-12-25T00:00:00"/>
    <x v="1"/>
    <s v="JC-15775"/>
    <s v="John Castell"/>
    <x v="0"/>
    <s v="United States"/>
    <x v="46"/>
    <x v="13"/>
    <n v="19711"/>
    <s v="East"/>
    <s v="OFF-LA-10004409"/>
    <x v="1"/>
    <x v="2"/>
    <s v="Avery 492"/>
    <n v="17.28"/>
    <n v="6"/>
    <n v="0"/>
    <n v="7.9488000000000003"/>
  </r>
  <r>
    <n v="9466"/>
    <s v="CA-2016-126858"/>
    <x v="258"/>
    <d v="2016-11-23T00:00:00"/>
    <x v="1"/>
    <s v="JM-15265"/>
    <s v="Janet Molinari"/>
    <x v="1"/>
    <s v="United States"/>
    <x v="4"/>
    <x v="4"/>
    <n v="98115"/>
    <s v="West"/>
    <s v="FUR-FU-10000448"/>
    <x v="0"/>
    <x v="5"/>
    <s v="Tenex Chairmats For Use With Carpeted Floors"/>
    <n v="31.96"/>
    <n v="2"/>
    <n v="0"/>
    <n v="1.5980000000000001"/>
  </r>
  <r>
    <n v="9467"/>
    <s v="CA-2017-102925"/>
    <x v="60"/>
    <d v="2017-11-10T00:00:00"/>
    <x v="0"/>
    <s v="CD-12280"/>
    <s v="Christina DeMoss"/>
    <x v="0"/>
    <s v="United States"/>
    <x v="20"/>
    <x v="15"/>
    <n v="10024"/>
    <s v="East"/>
    <s v="OFF-BI-10002735"/>
    <x v="1"/>
    <x v="8"/>
    <s v="GBC Prestige Therm-A-Bind Covers"/>
    <n v="164.68799999999999"/>
    <n v="6"/>
    <n v="0.2"/>
    <n v="55.5822"/>
  </r>
  <r>
    <n v="9468"/>
    <s v="CA-2017-102925"/>
    <x v="60"/>
    <d v="2017-11-10T00:00:00"/>
    <x v="0"/>
    <s v="CD-12280"/>
    <s v="Christina DeMoss"/>
    <x v="0"/>
    <s v="United States"/>
    <x v="20"/>
    <x v="15"/>
    <n v="10024"/>
    <s v="East"/>
    <s v="FUR-TA-10003469"/>
    <x v="0"/>
    <x v="3"/>
    <s v="Balt Split Level Computer Training Table"/>
    <n v="166.5"/>
    <n v="2"/>
    <n v="0.4"/>
    <n v="-66.599999999999994"/>
  </r>
  <r>
    <n v="9469"/>
    <s v="CA-2017-102925"/>
    <x v="60"/>
    <d v="2017-11-10T00:00:00"/>
    <x v="0"/>
    <s v="CD-12280"/>
    <s v="Christina DeMoss"/>
    <x v="0"/>
    <s v="United States"/>
    <x v="20"/>
    <x v="15"/>
    <n v="10024"/>
    <s v="East"/>
    <s v="OFF-PA-10001870"/>
    <x v="1"/>
    <x v="10"/>
    <s v="Xerox 202"/>
    <n v="12.96"/>
    <n v="2"/>
    <n v="0"/>
    <n v="6.2207999999999997"/>
  </r>
  <r>
    <n v="9470"/>
    <s v="CA-2017-102925"/>
    <x v="60"/>
    <d v="2017-11-10T00:00:00"/>
    <x v="0"/>
    <s v="CD-12280"/>
    <s v="Christina DeMoss"/>
    <x v="0"/>
    <s v="United States"/>
    <x v="20"/>
    <x v="15"/>
    <n v="10024"/>
    <s v="East"/>
    <s v="OFF-PA-10004071"/>
    <x v="1"/>
    <x v="10"/>
    <s v="Eaton Premium Continuous-Feed Paper, 25% Cotton, Letter Size, White, 1000 Shts/Box"/>
    <n v="110.96"/>
    <n v="2"/>
    <n v="0"/>
    <n v="53.260800000000003"/>
  </r>
  <r>
    <n v="9471"/>
    <s v="CA-2017-102925"/>
    <x v="60"/>
    <d v="2017-11-10T00:00:00"/>
    <x v="0"/>
    <s v="CD-12280"/>
    <s v="Christina DeMoss"/>
    <x v="0"/>
    <s v="United States"/>
    <x v="20"/>
    <x v="15"/>
    <n v="10024"/>
    <s v="East"/>
    <s v="TEC-PH-10001448"/>
    <x v="2"/>
    <x v="7"/>
    <s v="Anker Astro 15000mAh USB Portable Charger"/>
    <n v="99.98"/>
    <n v="2"/>
    <n v="0"/>
    <n v="3.9992000000000001"/>
  </r>
  <r>
    <n v="9472"/>
    <s v="CA-2017-102925"/>
    <x v="60"/>
    <d v="2017-11-10T00:00:00"/>
    <x v="0"/>
    <s v="CD-12280"/>
    <s v="Christina DeMoss"/>
    <x v="0"/>
    <s v="United States"/>
    <x v="20"/>
    <x v="15"/>
    <n v="10024"/>
    <s v="East"/>
    <s v="OFF-BI-10002706"/>
    <x v="1"/>
    <x v="8"/>
    <s v="Avery Premier Heavy-Duty Binder with Round Locking Rings"/>
    <n v="11.423999999999999"/>
    <n v="1"/>
    <n v="0.2"/>
    <n v="3.7128000000000001"/>
  </r>
  <r>
    <n v="9473"/>
    <s v="CA-2017-102925"/>
    <x v="60"/>
    <d v="2017-11-10T00:00:00"/>
    <x v="0"/>
    <s v="CD-12280"/>
    <s v="Christina DeMoss"/>
    <x v="0"/>
    <s v="United States"/>
    <x v="20"/>
    <x v="15"/>
    <n v="10024"/>
    <s v="East"/>
    <s v="FUR-CH-10004875"/>
    <x v="0"/>
    <x v="1"/>
    <s v="Harbour Creations 67200 Series Stacking Chairs"/>
    <n v="128.124"/>
    <n v="2"/>
    <n v="0.1"/>
    <n v="24.2012"/>
  </r>
  <r>
    <n v="9474"/>
    <s v="CA-2017-102925"/>
    <x v="60"/>
    <d v="2017-11-10T00:00:00"/>
    <x v="0"/>
    <s v="CD-12280"/>
    <s v="Christina DeMoss"/>
    <x v="0"/>
    <s v="United States"/>
    <x v="20"/>
    <x v="15"/>
    <n v="10024"/>
    <s v="East"/>
    <s v="FUR-FU-10004245"/>
    <x v="0"/>
    <x v="5"/>
    <s v="Career Cubicle Clock, 8 1/4&quot;, Black"/>
    <n v="101.4"/>
    <n v="5"/>
    <n v="0"/>
    <n v="38.531999999999996"/>
  </r>
  <r>
    <n v="9475"/>
    <s v="CA-2015-100818"/>
    <x v="70"/>
    <d v="2015-06-05T00:00:00"/>
    <x v="0"/>
    <s v="JM-15265"/>
    <s v="Janet Molinari"/>
    <x v="1"/>
    <s v="United States"/>
    <x v="22"/>
    <x v="10"/>
    <n v="60653"/>
    <s v="Central"/>
    <s v="OFF-LA-10000443"/>
    <x v="1"/>
    <x v="2"/>
    <s v="Avery 501"/>
    <n v="5.9039999999999999"/>
    <n v="2"/>
    <n v="0.2"/>
    <n v="1.9925999999999999"/>
  </r>
  <r>
    <n v="9476"/>
    <s v="CA-2015-100818"/>
    <x v="70"/>
    <d v="2015-06-05T00:00:00"/>
    <x v="0"/>
    <s v="JM-15265"/>
    <s v="Janet Molinari"/>
    <x v="1"/>
    <s v="United States"/>
    <x v="22"/>
    <x v="10"/>
    <n v="60653"/>
    <s v="Central"/>
    <s v="OFF-PA-10001125"/>
    <x v="1"/>
    <x v="10"/>
    <s v="Xerox 1988"/>
    <n v="173.488"/>
    <n v="7"/>
    <n v="0.2"/>
    <n v="54.215000000000003"/>
  </r>
  <r>
    <n v="9477"/>
    <s v="CA-2015-100818"/>
    <x v="70"/>
    <d v="2015-06-05T00:00:00"/>
    <x v="0"/>
    <s v="JM-15265"/>
    <s v="Janet Molinari"/>
    <x v="1"/>
    <s v="United States"/>
    <x v="22"/>
    <x v="10"/>
    <n v="60653"/>
    <s v="Central"/>
    <s v="FUR-FU-10002703"/>
    <x v="0"/>
    <x v="5"/>
    <s v="Tenex Traditional Chairmats for Hard Floors, Average Lip, 36&quot; x 48&quot;"/>
    <n v="51.56"/>
    <n v="2"/>
    <n v="0.6"/>
    <n v="-61.872"/>
  </r>
  <r>
    <n v="9478"/>
    <s v="CA-2015-100818"/>
    <x v="70"/>
    <d v="2015-06-05T00:00:00"/>
    <x v="0"/>
    <s v="JM-15265"/>
    <s v="Janet Molinari"/>
    <x v="1"/>
    <s v="United States"/>
    <x v="22"/>
    <x v="10"/>
    <n v="60653"/>
    <s v="Central"/>
    <s v="OFF-BI-10004364"/>
    <x v="1"/>
    <x v="8"/>
    <s v="Storex Dura Pro Binders"/>
    <n v="3.5640000000000001"/>
    <n v="3"/>
    <n v="0.8"/>
    <n v="-6.2370000000000001"/>
  </r>
  <r>
    <n v="9479"/>
    <s v="CA-2014-126193"/>
    <x v="557"/>
    <d v="2014-09-14T00:00:00"/>
    <x v="1"/>
    <s v="SS-20410"/>
    <s v="Shahid Shariari"/>
    <x v="0"/>
    <s v="United States"/>
    <x v="524"/>
    <x v="10"/>
    <n v="60543"/>
    <s v="Central"/>
    <s v="OFF-FA-10000936"/>
    <x v="1"/>
    <x v="13"/>
    <s v="Acco Hot Clips Clips to Go"/>
    <n v="13.16"/>
    <n v="5"/>
    <n v="0.2"/>
    <n v="4.1124999999999998"/>
  </r>
  <r>
    <n v="9480"/>
    <s v="CA-2014-126193"/>
    <x v="557"/>
    <d v="2014-09-14T00:00:00"/>
    <x v="1"/>
    <s v="SS-20410"/>
    <s v="Shahid Shariari"/>
    <x v="0"/>
    <s v="United States"/>
    <x v="524"/>
    <x v="10"/>
    <n v="60543"/>
    <s v="Central"/>
    <s v="OFF-BI-10001249"/>
    <x v="1"/>
    <x v="8"/>
    <s v="Avery Heavy-Duty EZD View Binder with Locking Rings"/>
    <n v="3.8279999999999998"/>
    <n v="3"/>
    <n v="0.8"/>
    <n v="-6.5076000000000001"/>
  </r>
  <r>
    <n v="9481"/>
    <s v="CA-2014-126193"/>
    <x v="557"/>
    <d v="2014-09-14T00:00:00"/>
    <x v="1"/>
    <s v="SS-20410"/>
    <s v="Shahid Shariari"/>
    <x v="0"/>
    <s v="United States"/>
    <x v="524"/>
    <x v="10"/>
    <n v="60543"/>
    <s v="Central"/>
    <s v="OFF-BI-10004632"/>
    <x v="1"/>
    <x v="8"/>
    <s v="Ibico Hi-Tech Manual Binding System"/>
    <n v="304.99"/>
    <n v="5"/>
    <n v="0.8"/>
    <n v="-533.73249999999996"/>
  </r>
  <r>
    <n v="9482"/>
    <s v="CA-2017-150504"/>
    <x v="44"/>
    <d v="2017-11-12T00:00:00"/>
    <x v="1"/>
    <s v="HG-14845"/>
    <s v="Harry Greene"/>
    <x v="0"/>
    <s v="United States"/>
    <x v="61"/>
    <x v="5"/>
    <n v="75220"/>
    <s v="Central"/>
    <s v="OFF-ST-10000615"/>
    <x v="1"/>
    <x v="4"/>
    <s v="SimpliFile Personal File, Black Granite, 15w x 6-15/16d x 11-1/4h"/>
    <n v="18.16"/>
    <n v="2"/>
    <n v="0.2"/>
    <n v="1.8160000000000001"/>
  </r>
  <r>
    <n v="9483"/>
    <s v="CA-2015-158351"/>
    <x v="782"/>
    <d v="2015-06-24T00:00:00"/>
    <x v="0"/>
    <s v="BC-11125"/>
    <s v="Becky Castell"/>
    <x v="2"/>
    <s v="United States"/>
    <x v="10"/>
    <x v="9"/>
    <n v="19134"/>
    <s v="East"/>
    <s v="TEC-AC-10001838"/>
    <x v="2"/>
    <x v="11"/>
    <s v="Razer Tiamat Over Ear 7.1 Surround Sound PC Gaming Headset"/>
    <n v="319.98399999999998"/>
    <n v="2"/>
    <n v="0.2"/>
    <n v="91.995400000000004"/>
  </r>
  <r>
    <n v="9484"/>
    <s v="CA-2014-122679"/>
    <x v="192"/>
    <d v="2014-07-28T00:00:00"/>
    <x v="1"/>
    <s v="AB-10255"/>
    <s v="Alejandro Ballentine"/>
    <x v="2"/>
    <s v="United States"/>
    <x v="1"/>
    <x v="1"/>
    <n v="90008"/>
    <s v="West"/>
    <s v="OFF-AR-10004757"/>
    <x v="1"/>
    <x v="6"/>
    <s v="Crayola Colored Pencils"/>
    <n v="19.68"/>
    <n v="6"/>
    <n v="0"/>
    <n v="6.4943999999999997"/>
  </r>
  <r>
    <n v="9485"/>
    <s v="CA-2016-164770"/>
    <x v="499"/>
    <d v="2016-12-04T00:00:00"/>
    <x v="0"/>
    <s v="MY-18295"/>
    <s v="Muhammed Yedwab"/>
    <x v="1"/>
    <s v="United States"/>
    <x v="12"/>
    <x v="5"/>
    <n v="77036"/>
    <s v="Central"/>
    <s v="FUR-BO-10003893"/>
    <x v="0"/>
    <x v="0"/>
    <s v="Sauder Camden County Collection Library"/>
    <n v="781.86400000000003"/>
    <n v="10"/>
    <n v="0.32"/>
    <n v="-137.976"/>
  </r>
  <r>
    <n v="9486"/>
    <s v="CA-2016-164770"/>
    <x v="499"/>
    <d v="2016-12-04T00:00:00"/>
    <x v="0"/>
    <s v="MY-18295"/>
    <s v="Muhammed Yedwab"/>
    <x v="1"/>
    <s v="United States"/>
    <x v="12"/>
    <x v="5"/>
    <n v="77036"/>
    <s v="Central"/>
    <s v="OFF-PA-10003893"/>
    <x v="1"/>
    <x v="10"/>
    <s v="Xerox 1962"/>
    <n v="30.815999999999999"/>
    <n v="9"/>
    <n v="0.2"/>
    <n v="9.6300000000000008"/>
  </r>
  <r>
    <n v="9487"/>
    <s v="CA-2017-130505"/>
    <x v="386"/>
    <d v="2017-10-12T00:00:00"/>
    <x v="3"/>
    <s v="NF-18385"/>
    <s v="Natalie Fritzler"/>
    <x v="0"/>
    <s v="United States"/>
    <x v="320"/>
    <x v="48"/>
    <n v="26003"/>
    <s v="East"/>
    <s v="FUR-TA-10001932"/>
    <x v="0"/>
    <x v="3"/>
    <s v="Chromcraft 48&quot; x 96&quot; Racetrack Double Pedestal Table"/>
    <n v="673.34400000000005"/>
    <n v="3"/>
    <n v="0.3"/>
    <n v="-76.953599999999994"/>
  </r>
  <r>
    <n v="9488"/>
    <s v="US-2017-125213"/>
    <x v="157"/>
    <d v="2017-12-13T00:00:00"/>
    <x v="2"/>
    <s v="NB-18655"/>
    <s v="Nona Balk"/>
    <x v="1"/>
    <s v="United States"/>
    <x v="267"/>
    <x v="30"/>
    <n v="7501"/>
    <s v="East"/>
    <s v="OFF-FA-10001561"/>
    <x v="1"/>
    <x v="13"/>
    <s v="Stockwell Push Pins"/>
    <n v="6.54"/>
    <n v="3"/>
    <n v="0"/>
    <n v="2.1581999999999999"/>
  </r>
  <r>
    <n v="9489"/>
    <s v="CA-2015-156566"/>
    <x v="486"/>
    <d v="2015-10-04T00:00:00"/>
    <x v="2"/>
    <s v="EM-13960"/>
    <s v="Eric Murdock"/>
    <x v="0"/>
    <s v="United States"/>
    <x v="32"/>
    <x v="21"/>
    <n v="97206"/>
    <s v="West"/>
    <s v="TEC-PH-10001817"/>
    <x v="2"/>
    <x v="7"/>
    <s v="Wilson Electronics DB Pro Signal Booster"/>
    <n v="572.79999999999995"/>
    <n v="2"/>
    <n v="0.2"/>
    <n v="50.12"/>
  </r>
  <r>
    <n v="9490"/>
    <s v="US-2016-102232"/>
    <x v="1221"/>
    <d v="2016-08-11T00:00:00"/>
    <x v="1"/>
    <s v="MF-17665"/>
    <s v="Maureen Fritzler"/>
    <x v="1"/>
    <s v="United States"/>
    <x v="114"/>
    <x v="19"/>
    <n v="35810"/>
    <s v="South"/>
    <s v="OFF-AR-10000538"/>
    <x v="1"/>
    <x v="6"/>
    <s v="Boston Model 1800 Electric Pencil Sharpener, Gray"/>
    <n v="197.05"/>
    <n v="7"/>
    <n v="0"/>
    <n v="59.115000000000002"/>
  </r>
  <r>
    <n v="9491"/>
    <s v="CA-2017-111738"/>
    <x v="1032"/>
    <d v="2017-01-07T00:00:00"/>
    <x v="1"/>
    <s v="CM-12385"/>
    <s v="Christopher Martinez"/>
    <x v="0"/>
    <s v="United States"/>
    <x v="8"/>
    <x v="1"/>
    <n v="94110"/>
    <s v="West"/>
    <s v="OFF-BI-10004584"/>
    <x v="1"/>
    <x v="8"/>
    <s v="GBC ProClick 150 Presentation Binding System"/>
    <n v="2022.2719999999999"/>
    <n v="8"/>
    <n v="0.2"/>
    <n v="682.51679999999999"/>
  </r>
  <r>
    <n v="9492"/>
    <s v="CA-2017-111738"/>
    <x v="1032"/>
    <d v="2017-01-07T00:00:00"/>
    <x v="1"/>
    <s v="CM-12385"/>
    <s v="Christopher Martinez"/>
    <x v="0"/>
    <s v="United States"/>
    <x v="8"/>
    <x v="1"/>
    <n v="94110"/>
    <s v="West"/>
    <s v="OFF-AR-10000817"/>
    <x v="1"/>
    <x v="6"/>
    <s v="Manco Dry-Lighter Erasable Highlighter"/>
    <n v="9.1199999999999992"/>
    <n v="3"/>
    <n v="0"/>
    <n v="3.1008"/>
  </r>
  <r>
    <n v="9493"/>
    <s v="CA-2017-163188"/>
    <x v="659"/>
    <d v="2017-11-07T00:00:00"/>
    <x v="3"/>
    <s v="EC-14050"/>
    <s v="Erin Creighton"/>
    <x v="0"/>
    <s v="United States"/>
    <x v="268"/>
    <x v="26"/>
    <n v="73120"/>
    <s v="Central"/>
    <s v="OFF-BI-10000756"/>
    <x v="1"/>
    <x v="8"/>
    <s v="Storex DuraTech Recycled Plastic Frosted Binders"/>
    <n v="38.159999999999997"/>
    <n v="9"/>
    <n v="0"/>
    <n v="19.079999999999998"/>
  </r>
  <r>
    <n v="9494"/>
    <s v="CA-2016-105207"/>
    <x v="835"/>
    <d v="2016-01-08T00:00:00"/>
    <x v="1"/>
    <s v="BO-11350"/>
    <s v="Bill Overfelt"/>
    <x v="1"/>
    <s v="United States"/>
    <x v="387"/>
    <x v="26"/>
    <n v="74012"/>
    <s v="Central"/>
    <s v="FUR-TA-10000617"/>
    <x v="0"/>
    <x v="3"/>
    <s v="Hon Practical Foundations 30 x 60 Training Table, Light Gray/Charcoal"/>
    <n v="1592.85"/>
    <n v="7"/>
    <n v="0"/>
    <n v="350.42700000000002"/>
  </r>
  <r>
    <n v="9495"/>
    <s v="CA-2016-105207"/>
    <x v="835"/>
    <d v="2016-01-08T00:00:00"/>
    <x v="1"/>
    <s v="BO-11350"/>
    <s v="Bill Overfelt"/>
    <x v="1"/>
    <s v="United States"/>
    <x v="387"/>
    <x v="26"/>
    <n v="74012"/>
    <s v="Central"/>
    <s v="OFF-BI-10004364"/>
    <x v="1"/>
    <x v="8"/>
    <s v="Storex Dura Pro Binders"/>
    <n v="11.88"/>
    <n v="2"/>
    <n v="0"/>
    <n v="5.3460000000000001"/>
  </r>
  <r>
    <n v="9496"/>
    <s v="US-2016-123610"/>
    <x v="536"/>
    <d v="2016-05-16T00:00:00"/>
    <x v="1"/>
    <s v="VM-21835"/>
    <s v="Vivian Mathis"/>
    <x v="0"/>
    <s v="United States"/>
    <x v="133"/>
    <x v="1"/>
    <n v="92691"/>
    <s v="West"/>
    <s v="TEC-AC-10004518"/>
    <x v="2"/>
    <x v="11"/>
    <s v="Memorex Mini Travel Drive 32 GB USB 2.0 Flash Drive"/>
    <n v="120"/>
    <n v="6"/>
    <n v="0"/>
    <n v="46.8"/>
  </r>
  <r>
    <n v="9497"/>
    <s v="US-2016-123610"/>
    <x v="536"/>
    <d v="2016-05-16T00:00:00"/>
    <x v="1"/>
    <s v="VM-21835"/>
    <s v="Vivian Mathis"/>
    <x v="0"/>
    <s v="United States"/>
    <x v="133"/>
    <x v="1"/>
    <n v="92691"/>
    <s v="West"/>
    <s v="OFF-AP-10002222"/>
    <x v="1"/>
    <x v="9"/>
    <s v="Staple holder"/>
    <n v="8.67"/>
    <n v="1"/>
    <n v="0"/>
    <n v="2.3409"/>
  </r>
  <r>
    <n v="9498"/>
    <s v="CA-2017-118213"/>
    <x v="60"/>
    <d v="2017-11-07T00:00:00"/>
    <x v="2"/>
    <s v="AB-10060"/>
    <s v="Adam Bellavance"/>
    <x v="2"/>
    <s v="United States"/>
    <x v="382"/>
    <x v="14"/>
    <n v="46142"/>
    <s v="Central"/>
    <s v="OFF-PA-10002615"/>
    <x v="1"/>
    <x v="10"/>
    <s v="Ampad Gold Fibre Wirebound Steno Books, 6&quot; x 9&quot;, Gregg Ruled"/>
    <n v="4.41"/>
    <n v="1"/>
    <n v="0"/>
    <n v="2.0286"/>
  </r>
  <r>
    <n v="9499"/>
    <s v="CA-2017-118213"/>
    <x v="60"/>
    <d v="2017-11-07T00:00:00"/>
    <x v="2"/>
    <s v="AB-10060"/>
    <s v="Adam Bellavance"/>
    <x v="2"/>
    <s v="United States"/>
    <x v="382"/>
    <x v="14"/>
    <n v="46142"/>
    <s v="Central"/>
    <s v="OFF-PA-10000565"/>
    <x v="1"/>
    <x v="10"/>
    <s v="Easy-staple paper"/>
    <n v="167.94"/>
    <n v="3"/>
    <n v="0"/>
    <n v="82.290599999999998"/>
  </r>
  <r>
    <n v="9500"/>
    <s v="CA-2017-118213"/>
    <x v="60"/>
    <d v="2017-11-07T00:00:00"/>
    <x v="2"/>
    <s v="AB-10060"/>
    <s v="Adam Bellavance"/>
    <x v="2"/>
    <s v="United States"/>
    <x v="382"/>
    <x v="14"/>
    <n v="46142"/>
    <s v="Central"/>
    <s v="OFF-PA-10003673"/>
    <x v="1"/>
    <x v="10"/>
    <s v="Strathmore Photo Mount Cards"/>
    <n v="67.8"/>
    <n v="10"/>
    <n v="0"/>
    <n v="31.187999999999999"/>
  </r>
  <r>
    <n v="9501"/>
    <s v="CA-2016-149237"/>
    <x v="439"/>
    <d v="2016-05-30T00:00:00"/>
    <x v="1"/>
    <s v="CM-12235"/>
    <s v="Chris McAfee"/>
    <x v="0"/>
    <s v="United States"/>
    <x v="158"/>
    <x v="6"/>
    <n v="53209"/>
    <s v="Central"/>
    <s v="FUR-FU-10002088"/>
    <x v="0"/>
    <x v="5"/>
    <s v="Nu-Dell Float Frame 11 x 14 1/2"/>
    <n v="26.94"/>
    <n v="3"/>
    <n v="0"/>
    <n v="11.3148"/>
  </r>
  <r>
    <n v="9502"/>
    <s v="US-2015-158589"/>
    <x v="312"/>
    <d v="2015-11-24T00:00:00"/>
    <x v="1"/>
    <s v="KW-16570"/>
    <s v="Kelly Williams"/>
    <x v="0"/>
    <s v="United States"/>
    <x v="8"/>
    <x v="1"/>
    <n v="94109"/>
    <s v="West"/>
    <s v="FUR-FU-10001546"/>
    <x v="0"/>
    <x v="5"/>
    <s v="Dana Swing-Arm Lamps"/>
    <n v="32.04"/>
    <n v="3"/>
    <n v="0"/>
    <n v="8.01"/>
  </r>
  <r>
    <n v="9503"/>
    <s v="CA-2016-101329"/>
    <x v="183"/>
    <d v="2016-04-29T00:00:00"/>
    <x v="1"/>
    <s v="MM-17920"/>
    <s v="Michael Moore"/>
    <x v="0"/>
    <s v="United States"/>
    <x v="410"/>
    <x v="15"/>
    <n v="13440"/>
    <s v="East"/>
    <s v="OFF-AR-10000614"/>
    <x v="1"/>
    <x v="6"/>
    <s v="Barrel Sharpener"/>
    <n v="32.130000000000003"/>
    <n v="9"/>
    <n v="0"/>
    <n v="8.3537999999999997"/>
  </r>
  <r>
    <n v="9504"/>
    <s v="CA-2016-101329"/>
    <x v="183"/>
    <d v="2016-04-29T00:00:00"/>
    <x v="1"/>
    <s v="MM-17920"/>
    <s v="Michael Moore"/>
    <x v="0"/>
    <s v="United States"/>
    <x v="410"/>
    <x v="15"/>
    <n v="13440"/>
    <s v="East"/>
    <s v="OFF-AR-10003190"/>
    <x v="1"/>
    <x v="6"/>
    <s v="Newell 32"/>
    <n v="2.88"/>
    <n v="1"/>
    <n v="0"/>
    <n v="0.80640000000000001"/>
  </r>
  <r>
    <n v="9505"/>
    <s v="CA-2016-113607"/>
    <x v="500"/>
    <d v="2016-10-18T00:00:00"/>
    <x v="1"/>
    <s v="PW-19030"/>
    <s v="Pauline Webber"/>
    <x v="1"/>
    <s v="United States"/>
    <x v="20"/>
    <x v="15"/>
    <n v="10009"/>
    <s v="East"/>
    <s v="TEC-PH-10004094"/>
    <x v="2"/>
    <x v="7"/>
    <s v="Motorola L703CM"/>
    <n v="1091.93"/>
    <n v="7"/>
    <n v="0"/>
    <n v="272.98250000000002"/>
  </r>
  <r>
    <n v="9506"/>
    <s v="CA-2016-113607"/>
    <x v="500"/>
    <d v="2016-10-18T00:00:00"/>
    <x v="1"/>
    <s v="PW-19030"/>
    <s v="Pauline Webber"/>
    <x v="1"/>
    <s v="United States"/>
    <x v="20"/>
    <x v="15"/>
    <n v="10009"/>
    <s v="East"/>
    <s v="OFF-PA-10001970"/>
    <x v="1"/>
    <x v="10"/>
    <s v="Xerox 1908"/>
    <n v="111.96"/>
    <n v="2"/>
    <n v="0"/>
    <n v="54.860399999999998"/>
  </r>
  <r>
    <n v="9507"/>
    <s v="CA-2014-149104"/>
    <x v="267"/>
    <d v="2014-04-07T00:00:00"/>
    <x v="0"/>
    <s v="RD-19900"/>
    <s v="Ruben Dartt"/>
    <x v="0"/>
    <s v="United States"/>
    <x v="363"/>
    <x v="12"/>
    <n v="48127"/>
    <s v="Central"/>
    <s v="OFF-AR-10002952"/>
    <x v="1"/>
    <x v="6"/>
    <s v="Stanley Contemporary Battery Pencil Sharpeners"/>
    <n v="26.7"/>
    <n v="2"/>
    <n v="0"/>
    <n v="7.476"/>
  </r>
  <r>
    <n v="9508"/>
    <s v="CA-2014-149104"/>
    <x v="267"/>
    <d v="2014-04-07T00:00:00"/>
    <x v="0"/>
    <s v="RD-19900"/>
    <s v="Ruben Dartt"/>
    <x v="0"/>
    <s v="United States"/>
    <x v="363"/>
    <x v="12"/>
    <n v="48127"/>
    <s v="Central"/>
    <s v="OFF-BI-10004209"/>
    <x v="1"/>
    <x v="8"/>
    <s v="Fellowes Twister Kit, Gray/Clear, 3/pkg"/>
    <n v="40.200000000000003"/>
    <n v="5"/>
    <n v="0"/>
    <n v="18.09"/>
  </r>
  <r>
    <n v="9509"/>
    <s v="CA-2014-149104"/>
    <x v="267"/>
    <d v="2014-04-07T00:00:00"/>
    <x v="0"/>
    <s v="RD-19900"/>
    <s v="Ruben Dartt"/>
    <x v="0"/>
    <s v="United States"/>
    <x v="363"/>
    <x v="12"/>
    <n v="48127"/>
    <s v="Central"/>
    <s v="OFF-AR-10004685"/>
    <x v="1"/>
    <x v="6"/>
    <s v="Binney &amp; Smith Crayola Metallic Colored Pencils, 8-Color Set"/>
    <n v="13.89"/>
    <n v="3"/>
    <n v="0"/>
    <n v="4.5837000000000003"/>
  </r>
  <r>
    <n v="9510"/>
    <s v="CA-2014-149104"/>
    <x v="267"/>
    <d v="2014-04-07T00:00:00"/>
    <x v="0"/>
    <s v="RD-19900"/>
    <s v="Ruben Dartt"/>
    <x v="0"/>
    <s v="United States"/>
    <x v="363"/>
    <x v="12"/>
    <n v="48127"/>
    <s v="Central"/>
    <s v="OFF-ST-10000991"/>
    <x v="1"/>
    <x v="4"/>
    <s v="Space Solutions HD Industrial Steel Shelving."/>
    <n v="689.82"/>
    <n v="6"/>
    <n v="0"/>
    <n v="20.694600000000001"/>
  </r>
  <r>
    <n v="9511"/>
    <s v="CA-2016-105263"/>
    <x v="876"/>
    <d v="2016-08-11T00:00:00"/>
    <x v="1"/>
    <s v="LM-17065"/>
    <s v="Liz MacKendrick"/>
    <x v="0"/>
    <s v="United States"/>
    <x v="20"/>
    <x v="15"/>
    <n v="10024"/>
    <s v="East"/>
    <s v="OFF-AR-10002399"/>
    <x v="1"/>
    <x v="6"/>
    <s v="Dixon Prang Watercolor Pencils, 10-Color Set with Brush"/>
    <n v="38.340000000000003"/>
    <n v="9"/>
    <n v="0"/>
    <n v="15.7194"/>
  </r>
  <r>
    <n v="9512"/>
    <s v="CA-2014-130575"/>
    <x v="637"/>
    <d v="2014-12-16T00:00:00"/>
    <x v="2"/>
    <s v="CS-11845"/>
    <s v="Cari Sayre"/>
    <x v="1"/>
    <s v="United States"/>
    <x v="22"/>
    <x v="10"/>
    <n v="60623"/>
    <s v="Central"/>
    <s v="OFF-BI-10002353"/>
    <x v="1"/>
    <x v="8"/>
    <s v="GBC VeloBind Cover Sets"/>
    <n v="9.2639999999999993"/>
    <n v="3"/>
    <n v="0.8"/>
    <n v="-13.896000000000001"/>
  </r>
  <r>
    <n v="9513"/>
    <s v="CA-2017-142461"/>
    <x v="1109"/>
    <d v="2017-06-03T00:00:00"/>
    <x v="0"/>
    <s v="KT-16480"/>
    <s v="Kean Thornton"/>
    <x v="0"/>
    <s v="United States"/>
    <x v="61"/>
    <x v="5"/>
    <n v="75217"/>
    <s v="Central"/>
    <s v="FUR-BO-10001811"/>
    <x v="0"/>
    <x v="0"/>
    <s v="Atlantic Metals Mobile 5-Shelf Bookcases, Custom Colors"/>
    <n v="204.66640000000001"/>
    <n v="1"/>
    <n v="0.32"/>
    <n v="-6.0195999999999996"/>
  </r>
  <r>
    <n v="9514"/>
    <s v="CA-2016-125220"/>
    <x v="500"/>
    <d v="2016-10-19T00:00:00"/>
    <x v="1"/>
    <s v="BE-11410"/>
    <s v="Bobby Elias"/>
    <x v="0"/>
    <s v="United States"/>
    <x v="233"/>
    <x v="6"/>
    <n v="54915"/>
    <s v="Central"/>
    <s v="TEC-AC-10003033"/>
    <x v="2"/>
    <x v="11"/>
    <s v="Plantronics CS510 - Over-the-Head monaural Wireless Headset System"/>
    <n v="1649.75"/>
    <n v="5"/>
    <n v="0"/>
    <n v="544.41750000000002"/>
  </r>
  <r>
    <n v="9515"/>
    <s v="CA-2014-100293"/>
    <x v="619"/>
    <d v="2014-03-18T00:00:00"/>
    <x v="1"/>
    <s v="NF-18475"/>
    <s v="Neil Französisch"/>
    <x v="2"/>
    <s v="United States"/>
    <x v="108"/>
    <x v="2"/>
    <n v="32216"/>
    <s v="South"/>
    <s v="OFF-PA-10000176"/>
    <x v="1"/>
    <x v="10"/>
    <s v="Xerox 1887"/>
    <n v="91.055999999999997"/>
    <n v="6"/>
    <n v="0.2"/>
    <n v="31.869599999999998"/>
  </r>
  <r>
    <n v="9516"/>
    <s v="CA-2014-154165"/>
    <x v="1222"/>
    <d v="2014-02-24T00:00:00"/>
    <x v="1"/>
    <s v="DL-13315"/>
    <s v="Delfina Latchford"/>
    <x v="0"/>
    <s v="United States"/>
    <x v="22"/>
    <x v="10"/>
    <n v="60653"/>
    <s v="Central"/>
    <s v="OFF-AR-10003631"/>
    <x v="1"/>
    <x v="6"/>
    <s v="Staples in misc. colors"/>
    <n v="54.207999999999998"/>
    <n v="14"/>
    <n v="0.2"/>
    <n v="8.8087999999999997"/>
  </r>
  <r>
    <n v="9517"/>
    <s v="CA-2015-123939"/>
    <x v="252"/>
    <d v="2015-08-26T00:00:00"/>
    <x v="0"/>
    <s v="MS-17710"/>
    <s v="Maurice Satty"/>
    <x v="0"/>
    <s v="United States"/>
    <x v="256"/>
    <x v="24"/>
    <n v="43402"/>
    <s v="East"/>
    <s v="TEC-PH-10000923"/>
    <x v="2"/>
    <x v="7"/>
    <s v="Belkin SportFit Armband For iPhone 5s/5c, Fuchsia"/>
    <n v="26.981999999999999"/>
    <n v="3"/>
    <n v="0.4"/>
    <n v="4.0472999999999999"/>
  </r>
  <r>
    <n v="9518"/>
    <s v="CA-2015-123939"/>
    <x v="252"/>
    <d v="2015-08-26T00:00:00"/>
    <x v="0"/>
    <s v="MS-17710"/>
    <s v="Maurice Satty"/>
    <x v="0"/>
    <s v="United States"/>
    <x v="256"/>
    <x v="24"/>
    <n v="43402"/>
    <s v="East"/>
    <s v="OFF-LA-10003190"/>
    <x v="1"/>
    <x v="2"/>
    <s v="Avery 474"/>
    <n v="6.9119999999999999"/>
    <n v="3"/>
    <n v="0.2"/>
    <n v="2.5055999999999998"/>
  </r>
  <r>
    <n v="9519"/>
    <s v="CA-2015-123939"/>
    <x v="252"/>
    <d v="2015-08-26T00:00:00"/>
    <x v="0"/>
    <s v="MS-17710"/>
    <s v="Maurice Satty"/>
    <x v="0"/>
    <s v="United States"/>
    <x v="256"/>
    <x v="24"/>
    <n v="43402"/>
    <s v="East"/>
    <s v="OFF-ST-10003208"/>
    <x v="1"/>
    <x v="4"/>
    <s v="Adjustable Depth Letter/Legal Cart"/>
    <n v="435.50400000000002"/>
    <n v="3"/>
    <n v="0.2"/>
    <n v="48.994199999999999"/>
  </r>
  <r>
    <n v="9520"/>
    <s v="US-2017-104451"/>
    <x v="540"/>
    <d v="2017-05-12T00:00:00"/>
    <x v="0"/>
    <s v="MM-18055"/>
    <s v="Michelle Moray"/>
    <x v="0"/>
    <s v="United States"/>
    <x v="8"/>
    <x v="1"/>
    <n v="94110"/>
    <s v="West"/>
    <s v="OFF-AP-10000692"/>
    <x v="1"/>
    <x v="9"/>
    <s v="Fellowes Mighty 8 Compact Surge Protector"/>
    <n v="81.08"/>
    <n v="4"/>
    <n v="0"/>
    <n v="22.702400000000001"/>
  </r>
  <r>
    <n v="9521"/>
    <s v="CA-2016-101189"/>
    <x v="1084"/>
    <d v="2016-02-09T00:00:00"/>
    <x v="1"/>
    <s v="JB-15400"/>
    <s v="Jennifer Braxton"/>
    <x v="1"/>
    <s v="United States"/>
    <x v="1"/>
    <x v="1"/>
    <n v="90049"/>
    <s v="West"/>
    <s v="OFF-ST-10004180"/>
    <x v="1"/>
    <x v="4"/>
    <s v="Safco Commercial Shelving"/>
    <n v="93.02"/>
    <n v="2"/>
    <n v="0"/>
    <n v="3.7208000000000001"/>
  </r>
  <r>
    <n v="9522"/>
    <s v="CA-2014-169446"/>
    <x v="174"/>
    <d v="2014-12-25T00:00:00"/>
    <x v="1"/>
    <s v="SG-20605"/>
    <s v="Speros Goranitis"/>
    <x v="0"/>
    <s v="United States"/>
    <x v="22"/>
    <x v="10"/>
    <n v="60623"/>
    <s v="Central"/>
    <s v="TEC-PH-10002817"/>
    <x v="2"/>
    <x v="7"/>
    <s v="RCA ViSYS 25425RE1 Corded phone"/>
    <n v="323.976"/>
    <n v="3"/>
    <n v="0.2"/>
    <n v="36.447299999999998"/>
  </r>
  <r>
    <n v="9523"/>
    <s v="CA-2014-169446"/>
    <x v="174"/>
    <d v="2014-12-25T00:00:00"/>
    <x v="1"/>
    <s v="SG-20605"/>
    <s v="Speros Goranitis"/>
    <x v="0"/>
    <s v="United States"/>
    <x v="22"/>
    <x v="10"/>
    <n v="60623"/>
    <s v="Central"/>
    <s v="OFF-PA-10000295"/>
    <x v="1"/>
    <x v="10"/>
    <s v="Xerox 229"/>
    <n v="15.552"/>
    <n v="3"/>
    <n v="0.2"/>
    <n v="5.4432"/>
  </r>
  <r>
    <n v="9524"/>
    <s v="CA-2014-169446"/>
    <x v="174"/>
    <d v="2014-12-25T00:00:00"/>
    <x v="1"/>
    <s v="SG-20605"/>
    <s v="Speros Goranitis"/>
    <x v="0"/>
    <s v="United States"/>
    <x v="22"/>
    <x v="10"/>
    <n v="60623"/>
    <s v="Central"/>
    <s v="OFF-ST-10000419"/>
    <x v="1"/>
    <x v="4"/>
    <s v="Rogers Jumbo File, Granite"/>
    <n v="32.591999999999999"/>
    <n v="3"/>
    <n v="0.2"/>
    <n v="-7.7405999999999997"/>
  </r>
  <r>
    <n v="9525"/>
    <s v="CA-2017-156958"/>
    <x v="256"/>
    <d v="2017-12-06T00:00:00"/>
    <x v="2"/>
    <s v="PB-18805"/>
    <s v="Patrick Bzostek"/>
    <x v="2"/>
    <s v="United States"/>
    <x v="4"/>
    <x v="4"/>
    <n v="98115"/>
    <s v="West"/>
    <s v="OFF-BI-10001524"/>
    <x v="1"/>
    <x v="8"/>
    <s v="GBC Premium Transparent Covers with Diagonal Lined Pattern"/>
    <n v="83.92"/>
    <n v="5"/>
    <n v="0.2"/>
    <n v="29.372"/>
  </r>
  <r>
    <n v="9526"/>
    <s v="CA-2017-156958"/>
    <x v="256"/>
    <d v="2017-12-06T00:00:00"/>
    <x v="2"/>
    <s v="PB-18805"/>
    <s v="Patrick Bzostek"/>
    <x v="2"/>
    <s v="United States"/>
    <x v="4"/>
    <x v="4"/>
    <n v="98115"/>
    <s v="West"/>
    <s v="FUR-FU-10003268"/>
    <x v="0"/>
    <x v="5"/>
    <s v="Eldon Radial Chair Mat for Low to Medium Pile Carpets"/>
    <n v="199.9"/>
    <n v="5"/>
    <n v="0"/>
    <n v="39.979999999999997"/>
  </r>
  <r>
    <n v="9527"/>
    <s v="CA-2017-156958"/>
    <x v="256"/>
    <d v="2017-12-06T00:00:00"/>
    <x v="2"/>
    <s v="PB-18805"/>
    <s v="Patrick Bzostek"/>
    <x v="2"/>
    <s v="United States"/>
    <x v="4"/>
    <x v="4"/>
    <n v="98115"/>
    <s v="West"/>
    <s v="TEC-PH-10000148"/>
    <x v="2"/>
    <x v="7"/>
    <s v="Cyber Acoustics AC-202b Speech Recognition Stereo Headset"/>
    <n v="31.175999999999998"/>
    <n v="3"/>
    <n v="0.2"/>
    <n v="-7.0145999999999997"/>
  </r>
  <r>
    <n v="9528"/>
    <s v="CA-2017-156958"/>
    <x v="256"/>
    <d v="2017-12-06T00:00:00"/>
    <x v="2"/>
    <s v="PB-18805"/>
    <s v="Patrick Bzostek"/>
    <x v="2"/>
    <s v="United States"/>
    <x v="4"/>
    <x v="4"/>
    <n v="98115"/>
    <s v="West"/>
    <s v="OFF-BI-10001543"/>
    <x v="1"/>
    <x v="8"/>
    <s v="GBC VeloBinder Manual Binding System"/>
    <n v="172.75200000000001"/>
    <n v="6"/>
    <n v="0.2"/>
    <n v="60.463200000000001"/>
  </r>
  <r>
    <n v="9529"/>
    <s v="CA-2017-156958"/>
    <x v="256"/>
    <d v="2017-12-06T00:00:00"/>
    <x v="2"/>
    <s v="PB-18805"/>
    <s v="Patrick Bzostek"/>
    <x v="2"/>
    <s v="United States"/>
    <x v="4"/>
    <x v="4"/>
    <n v="98115"/>
    <s v="West"/>
    <s v="OFF-BI-10002071"/>
    <x v="1"/>
    <x v="8"/>
    <s v="Fellowes Black Plastic Comb Bindings"/>
    <n v="9.2959999999999994"/>
    <n v="2"/>
    <n v="0.2"/>
    <n v="3.0211999999999999"/>
  </r>
  <r>
    <n v="9530"/>
    <s v="CA-2017-101637"/>
    <x v="668"/>
    <d v="2017-03-25T00:00:00"/>
    <x v="3"/>
    <s v="AC-10615"/>
    <s v="Ann Chong"/>
    <x v="1"/>
    <s v="United States"/>
    <x v="486"/>
    <x v="5"/>
    <n v="77705"/>
    <s v="Central"/>
    <s v="OFF-ST-10002352"/>
    <x v="1"/>
    <x v="4"/>
    <s v="Iris Project Case"/>
    <n v="12.768000000000001"/>
    <n v="2"/>
    <n v="0.2"/>
    <n v="0.95760000000000001"/>
  </r>
  <r>
    <n v="9531"/>
    <s v="CA-2017-111759"/>
    <x v="141"/>
    <d v="2017-07-12T00:00:00"/>
    <x v="1"/>
    <s v="MR-17545"/>
    <s v="Mathew Reese"/>
    <x v="2"/>
    <s v="United States"/>
    <x v="4"/>
    <x v="4"/>
    <n v="98103"/>
    <s v="West"/>
    <s v="OFF-PA-10003127"/>
    <x v="1"/>
    <x v="10"/>
    <s v="Easy-staple paper"/>
    <n v="52.76"/>
    <n v="2"/>
    <n v="0"/>
    <n v="24.269600000000001"/>
  </r>
  <r>
    <n v="9532"/>
    <s v="CA-2017-102729"/>
    <x v="40"/>
    <d v="2017-10-31T00:00:00"/>
    <x v="1"/>
    <s v="BF-11215"/>
    <s v="Benjamin Farhat"/>
    <x v="2"/>
    <s v="United States"/>
    <x v="61"/>
    <x v="5"/>
    <n v="75217"/>
    <s v="Central"/>
    <s v="OFF-ST-10000464"/>
    <x v="1"/>
    <x v="4"/>
    <s v="Multi-Use Personal File Cart and Caster Set, Three Stacking Bins"/>
    <n v="55.616"/>
    <n v="2"/>
    <n v="0.2"/>
    <n v="5.5616000000000003"/>
  </r>
  <r>
    <n v="9533"/>
    <s v="CA-2016-116596"/>
    <x v="189"/>
    <d v="2016-10-31T00:00:00"/>
    <x v="1"/>
    <s v="BW-11200"/>
    <s v="Ben Wallace"/>
    <x v="0"/>
    <s v="United States"/>
    <x v="20"/>
    <x v="15"/>
    <n v="10011"/>
    <s v="East"/>
    <s v="FUR-CH-10000553"/>
    <x v="0"/>
    <x v="1"/>
    <s v="Metal Folding Chairs, Beige, 4/Carton"/>
    <n v="427.64400000000001"/>
    <n v="14"/>
    <n v="0.1"/>
    <n v="80.777199999999993"/>
  </r>
  <r>
    <n v="9534"/>
    <s v="CA-2016-116596"/>
    <x v="189"/>
    <d v="2016-10-31T00:00:00"/>
    <x v="1"/>
    <s v="BW-11200"/>
    <s v="Ben Wallace"/>
    <x v="0"/>
    <s v="United States"/>
    <x v="20"/>
    <x v="15"/>
    <n v="10011"/>
    <s v="East"/>
    <s v="OFF-FA-10000134"/>
    <x v="1"/>
    <x v="13"/>
    <s v="Advantus Push Pins, Aluminum Head"/>
    <n v="40.67"/>
    <n v="7"/>
    <n v="0"/>
    <n v="12.607699999999999"/>
  </r>
  <r>
    <n v="9535"/>
    <s v="CA-2016-116596"/>
    <x v="189"/>
    <d v="2016-10-31T00:00:00"/>
    <x v="1"/>
    <s v="BW-11200"/>
    <s v="Ben Wallace"/>
    <x v="0"/>
    <s v="United States"/>
    <x v="20"/>
    <x v="15"/>
    <n v="10011"/>
    <s v="East"/>
    <s v="OFF-ST-10000636"/>
    <x v="1"/>
    <x v="4"/>
    <s v="Rogers Profile Extra Capacity Storage Tub"/>
    <n v="33.479999999999997"/>
    <n v="2"/>
    <n v="0"/>
    <n v="1.3391999999999999"/>
  </r>
  <r>
    <n v="9536"/>
    <s v="CA-2016-116596"/>
    <x v="189"/>
    <d v="2016-10-31T00:00:00"/>
    <x v="1"/>
    <s v="BW-11200"/>
    <s v="Ben Wallace"/>
    <x v="0"/>
    <s v="United States"/>
    <x v="20"/>
    <x v="15"/>
    <n v="10011"/>
    <s v="East"/>
    <s v="OFF-BI-10002949"/>
    <x v="1"/>
    <x v="8"/>
    <s v="Prestige Round Ring Binders"/>
    <n v="9.7279999999999998"/>
    <n v="2"/>
    <n v="0.2"/>
    <n v="3.2831999999999999"/>
  </r>
  <r>
    <n v="9537"/>
    <s v="CA-2017-124191"/>
    <x v="492"/>
    <d v="2017-06-14T00:00:00"/>
    <x v="0"/>
    <s v="TS-21610"/>
    <s v="Troy Staebel"/>
    <x v="0"/>
    <s v="United States"/>
    <x v="22"/>
    <x v="10"/>
    <n v="60610"/>
    <s v="Central"/>
    <s v="FUR-FU-10002364"/>
    <x v="0"/>
    <x v="5"/>
    <s v="Eldon Expressions Wood Desk Accessories, Oak"/>
    <n v="8.8559999999999999"/>
    <n v="3"/>
    <n v="0.6"/>
    <n v="-6.8634000000000004"/>
  </r>
  <r>
    <n v="9538"/>
    <s v="CA-2016-148747"/>
    <x v="477"/>
    <d v="2016-09-27T00:00:00"/>
    <x v="2"/>
    <s v="AS-10045"/>
    <s v="Aaron Smayling"/>
    <x v="1"/>
    <s v="United States"/>
    <x v="8"/>
    <x v="1"/>
    <n v="94110"/>
    <s v="West"/>
    <s v="FUR-BO-10002613"/>
    <x v="0"/>
    <x v="0"/>
    <s v="Atlantic Metals Mobile 4-Shelf Bookcases, Custom Colors"/>
    <n v="477.666"/>
    <n v="2"/>
    <n v="0.15"/>
    <n v="84.293999999999997"/>
  </r>
  <r>
    <n v="9539"/>
    <s v="US-2017-169488"/>
    <x v="210"/>
    <d v="2017-09-09T00:00:00"/>
    <x v="2"/>
    <s v="AA-10375"/>
    <s v="Allen Armold"/>
    <x v="0"/>
    <s v="United States"/>
    <x v="205"/>
    <x v="34"/>
    <n v="2908"/>
    <s v="East"/>
    <s v="OFF-PA-10002659"/>
    <x v="1"/>
    <x v="10"/>
    <s v="Avoid Verbal Orders Carbonless Minifold Book"/>
    <n v="16.899999999999999"/>
    <n v="5"/>
    <n v="0"/>
    <n v="7.774"/>
  </r>
  <r>
    <n v="9540"/>
    <s v="US-2017-169488"/>
    <x v="210"/>
    <d v="2017-09-09T00:00:00"/>
    <x v="2"/>
    <s v="AA-10375"/>
    <s v="Allen Armold"/>
    <x v="0"/>
    <s v="United States"/>
    <x v="205"/>
    <x v="34"/>
    <n v="2908"/>
    <s v="East"/>
    <s v="OFF-PA-10000157"/>
    <x v="1"/>
    <x v="10"/>
    <s v="Xerox 191"/>
    <n v="39.96"/>
    <n v="2"/>
    <n v="0"/>
    <n v="18.781199999999998"/>
  </r>
  <r>
    <n v="9541"/>
    <s v="CA-2015-135727"/>
    <x v="1223"/>
    <d v="2015-05-16T00:00:00"/>
    <x v="0"/>
    <s v="PS-18970"/>
    <s v="Paul Stevenson"/>
    <x v="2"/>
    <s v="United States"/>
    <x v="42"/>
    <x v="16"/>
    <n v="85023"/>
    <s v="West"/>
    <s v="FUR-CH-10004540"/>
    <x v="0"/>
    <x v="1"/>
    <s v="Global Chrome Stack Chair"/>
    <n v="191.96799999999999"/>
    <n v="7"/>
    <n v="0.2"/>
    <n v="16.7972"/>
  </r>
  <r>
    <n v="9542"/>
    <s v="CA-2015-135251"/>
    <x v="705"/>
    <d v="2015-08-10T00:00:00"/>
    <x v="1"/>
    <s v="RP-19270"/>
    <s v="Rachel Payne"/>
    <x v="1"/>
    <s v="United States"/>
    <x v="12"/>
    <x v="5"/>
    <n v="77095"/>
    <s v="Central"/>
    <s v="OFF-LA-10004544"/>
    <x v="1"/>
    <x v="2"/>
    <s v="Avery 505"/>
    <n v="35.520000000000003"/>
    <n v="3"/>
    <n v="0.2"/>
    <n v="13.32"/>
  </r>
  <r>
    <n v="9543"/>
    <s v="CA-2015-135251"/>
    <x v="705"/>
    <d v="2015-08-10T00:00:00"/>
    <x v="1"/>
    <s v="RP-19270"/>
    <s v="Rachel Payne"/>
    <x v="1"/>
    <s v="United States"/>
    <x v="12"/>
    <x v="5"/>
    <n v="77095"/>
    <s v="Central"/>
    <s v="OFF-BI-10001097"/>
    <x v="1"/>
    <x v="8"/>
    <s v="Avery Hole Reinforcements"/>
    <n v="6.23"/>
    <n v="5"/>
    <n v="0.8"/>
    <n v="-9.6564999999999994"/>
  </r>
  <r>
    <n v="9544"/>
    <s v="CA-2015-135251"/>
    <x v="705"/>
    <d v="2015-08-10T00:00:00"/>
    <x v="1"/>
    <s v="RP-19270"/>
    <s v="Rachel Payne"/>
    <x v="1"/>
    <s v="United States"/>
    <x v="12"/>
    <x v="5"/>
    <n v="77095"/>
    <s v="Central"/>
    <s v="OFF-PA-10003302"/>
    <x v="1"/>
    <x v="10"/>
    <s v="Xerox 1906"/>
    <n v="56.704000000000001"/>
    <n v="2"/>
    <n v="0.2"/>
    <n v="19.137599999999999"/>
  </r>
  <r>
    <n v="9545"/>
    <s v="CA-2015-135251"/>
    <x v="705"/>
    <d v="2015-08-10T00:00:00"/>
    <x v="1"/>
    <s v="RP-19270"/>
    <s v="Rachel Payne"/>
    <x v="1"/>
    <s v="United States"/>
    <x v="12"/>
    <x v="5"/>
    <n v="77095"/>
    <s v="Central"/>
    <s v="FUR-BO-10003965"/>
    <x v="0"/>
    <x v="0"/>
    <s v="O'Sullivan Manor Hill 2-Door Library in Brianna Oak"/>
    <n v="369.19920000000002"/>
    <n v="3"/>
    <n v="0.32"/>
    <n v="-114.01739999999999"/>
  </r>
  <r>
    <n v="9546"/>
    <s v="CA-2014-166590"/>
    <x v="194"/>
    <d v="2014-11-02T00:00:00"/>
    <x v="1"/>
    <s v="NC-18625"/>
    <s v="Noah Childs"/>
    <x v="1"/>
    <s v="United States"/>
    <x v="38"/>
    <x v="14"/>
    <n v="47201"/>
    <s v="Central"/>
    <s v="TEC-AC-10003433"/>
    <x v="2"/>
    <x v="11"/>
    <s v="Maxell 4.7GB DVD+R 5/Pack"/>
    <n v="1.98"/>
    <n v="2"/>
    <n v="0"/>
    <n v="0.89100000000000001"/>
  </r>
  <r>
    <n v="9547"/>
    <s v="CA-2014-166590"/>
    <x v="194"/>
    <d v="2014-11-02T00:00:00"/>
    <x v="1"/>
    <s v="NC-18625"/>
    <s v="Noah Childs"/>
    <x v="1"/>
    <s v="United States"/>
    <x v="38"/>
    <x v="14"/>
    <n v="47201"/>
    <s v="Central"/>
    <s v="OFF-PA-10000482"/>
    <x v="1"/>
    <x v="10"/>
    <s v="Snap-A-Way Black Print Carbonless Ruled Speed Letter, Triplicate"/>
    <n v="75.88"/>
    <n v="2"/>
    <n v="0"/>
    <n v="35.663600000000002"/>
  </r>
  <r>
    <n v="9548"/>
    <s v="CA-2016-131744"/>
    <x v="1133"/>
    <d v="2016-06-20T00:00:00"/>
    <x v="0"/>
    <s v="SC-20770"/>
    <s v="Stewart Carmichael"/>
    <x v="1"/>
    <s v="United States"/>
    <x v="10"/>
    <x v="9"/>
    <n v="19134"/>
    <s v="East"/>
    <s v="OFF-PA-10004610"/>
    <x v="1"/>
    <x v="10"/>
    <s v="Xerox 1900"/>
    <n v="6.8479999999999999"/>
    <n v="2"/>
    <n v="0.2"/>
    <n v="2.14"/>
  </r>
  <r>
    <n v="9549"/>
    <s v="CA-2016-131744"/>
    <x v="1133"/>
    <d v="2016-06-20T00:00:00"/>
    <x v="0"/>
    <s v="SC-20770"/>
    <s v="Stewart Carmichael"/>
    <x v="1"/>
    <s v="United States"/>
    <x v="10"/>
    <x v="9"/>
    <n v="19134"/>
    <s v="East"/>
    <s v="OFF-BI-10003910"/>
    <x v="1"/>
    <x v="8"/>
    <s v="DXL Angle-View Binders with Locking Rings by Samsill"/>
    <n v="4.6260000000000003"/>
    <n v="2"/>
    <n v="0.7"/>
    <n v="-3.855"/>
  </r>
  <r>
    <n v="9550"/>
    <s v="CA-2016-131744"/>
    <x v="1133"/>
    <d v="2016-06-20T00:00:00"/>
    <x v="0"/>
    <s v="SC-20770"/>
    <s v="Stewart Carmichael"/>
    <x v="1"/>
    <s v="United States"/>
    <x v="10"/>
    <x v="9"/>
    <n v="19134"/>
    <s v="East"/>
    <s v="OFF-AP-10001394"/>
    <x v="1"/>
    <x v="9"/>
    <s v="Harmony Air Purifier"/>
    <n v="453.6"/>
    <n v="3"/>
    <n v="0.2"/>
    <n v="90.72"/>
  </r>
  <r>
    <n v="9551"/>
    <s v="CA-2015-160864"/>
    <x v="910"/>
    <d v="2015-05-06T00:00:00"/>
    <x v="2"/>
    <s v="NF-18595"/>
    <s v="Nicole Fjeld"/>
    <x v="2"/>
    <s v="United States"/>
    <x v="49"/>
    <x v="1"/>
    <n v="95123"/>
    <s v="West"/>
    <s v="OFF-BI-10004654"/>
    <x v="1"/>
    <x v="8"/>
    <s v="Avery Binding System Hidden Tab Executive Style Index Sets"/>
    <n v="13.848000000000001"/>
    <n v="3"/>
    <n v="0.2"/>
    <n v="5.1929999999999996"/>
  </r>
  <r>
    <n v="9552"/>
    <s v="CA-2015-147690"/>
    <x v="113"/>
    <d v="2015-11-14T00:00:00"/>
    <x v="1"/>
    <s v="SC-20020"/>
    <s v="Sam Craven"/>
    <x v="0"/>
    <s v="United States"/>
    <x v="10"/>
    <x v="9"/>
    <n v="19140"/>
    <s v="East"/>
    <s v="OFF-ST-10001526"/>
    <x v="1"/>
    <x v="4"/>
    <s v="Iceberg Mobile Mega Data/Printer Cart "/>
    <n v="577.58399999999995"/>
    <n v="6"/>
    <n v="0.2"/>
    <n v="43.318800000000003"/>
  </r>
  <r>
    <n v="9553"/>
    <s v="CA-2015-163923"/>
    <x v="1051"/>
    <d v="2015-06-03T00:00:00"/>
    <x v="1"/>
    <s v="BD-11560"/>
    <s v="Brendan Dodson"/>
    <x v="2"/>
    <s v="United States"/>
    <x v="24"/>
    <x v="17"/>
    <n v="22153"/>
    <s v="South"/>
    <s v="TEC-AC-10000358"/>
    <x v="2"/>
    <x v="11"/>
    <s v="Imation Secure Drive + Hardware Encrypted USB flash drive - 16 GB"/>
    <n v="151.96"/>
    <n v="4"/>
    <n v="0"/>
    <n v="36.470399999999998"/>
  </r>
  <r>
    <n v="9554"/>
    <s v="CA-2016-125724"/>
    <x v="897"/>
    <d v="2016-09-27T00:00:00"/>
    <x v="1"/>
    <s v="SM-20950"/>
    <s v="Suzanne McNair"/>
    <x v="1"/>
    <s v="United States"/>
    <x v="266"/>
    <x v="22"/>
    <n v="80020"/>
    <s v="West"/>
    <s v="FUR-FU-10000246"/>
    <x v="0"/>
    <x v="5"/>
    <s v="Aluminum Document Frame"/>
    <n v="68.432000000000002"/>
    <n v="7"/>
    <n v="0.2"/>
    <n v="8.5540000000000003"/>
  </r>
  <r>
    <n v="9555"/>
    <s v="CA-2015-111612"/>
    <x v="109"/>
    <d v="2015-12-02T00:00:00"/>
    <x v="1"/>
    <s v="EB-14110"/>
    <s v="Eugene Barchas"/>
    <x v="0"/>
    <s v="United States"/>
    <x v="38"/>
    <x v="24"/>
    <n v="43229"/>
    <s v="East"/>
    <s v="FUR-FU-10003799"/>
    <x v="0"/>
    <x v="5"/>
    <s v="Seth Thomas 13 1/2&quot; Wall Clock"/>
    <n v="71.12"/>
    <n v="5"/>
    <n v="0.2"/>
    <n v="9.7789999999999999"/>
  </r>
  <r>
    <n v="9556"/>
    <s v="CA-2015-111612"/>
    <x v="109"/>
    <d v="2015-12-02T00:00:00"/>
    <x v="1"/>
    <s v="EB-14110"/>
    <s v="Eugene Barchas"/>
    <x v="0"/>
    <s v="United States"/>
    <x v="38"/>
    <x v="24"/>
    <n v="43229"/>
    <s v="East"/>
    <s v="OFF-FA-10003021"/>
    <x v="1"/>
    <x v="13"/>
    <s v="Staples"/>
    <n v="3.008"/>
    <n v="2"/>
    <n v="0.2"/>
    <n v="0.56399999999999995"/>
  </r>
  <r>
    <n v="9557"/>
    <s v="CA-2015-156853"/>
    <x v="155"/>
    <d v="2015-12-05T00:00:00"/>
    <x v="0"/>
    <s v="HP-14815"/>
    <s v="Harold Pawlan"/>
    <x v="2"/>
    <s v="United States"/>
    <x v="3"/>
    <x v="38"/>
    <n v="3301"/>
    <s v="East"/>
    <s v="OFF-PA-10003656"/>
    <x v="1"/>
    <x v="10"/>
    <s v="Xerox 1935"/>
    <n v="184.66"/>
    <n v="7"/>
    <n v="0"/>
    <n v="84.943600000000004"/>
  </r>
  <r>
    <n v="9558"/>
    <s v="CA-2014-103086"/>
    <x v="1136"/>
    <d v="2014-10-19T00:00:00"/>
    <x v="0"/>
    <s v="EB-14170"/>
    <s v="Evan Bailliet"/>
    <x v="0"/>
    <s v="United States"/>
    <x v="12"/>
    <x v="5"/>
    <n v="77095"/>
    <s v="Central"/>
    <s v="FUR-FU-10004586"/>
    <x v="0"/>
    <x v="5"/>
    <s v="G.E. Longer-Life Indoor Recessed Floodlight Bulbs"/>
    <n v="5.3120000000000003"/>
    <n v="2"/>
    <n v="0.6"/>
    <n v="-1.5935999999999999"/>
  </r>
  <r>
    <n v="9559"/>
    <s v="CA-2016-129280"/>
    <x v="973"/>
    <d v="2016-05-05T00:00:00"/>
    <x v="2"/>
    <s v="SM-20905"/>
    <s v="Susan MacKendrick"/>
    <x v="0"/>
    <s v="United States"/>
    <x v="46"/>
    <x v="24"/>
    <n v="43055"/>
    <s v="East"/>
    <s v="TEC-AC-10003832"/>
    <x v="2"/>
    <x v="11"/>
    <s v="Imation 16GB Mini TravelDrive USB 2.0 Flash Drive"/>
    <n v="132.52000000000001"/>
    <n v="5"/>
    <n v="0.2"/>
    <n v="34.786499999999997"/>
  </r>
  <r>
    <n v="9560"/>
    <s v="CA-2016-129280"/>
    <x v="973"/>
    <d v="2016-05-05T00:00:00"/>
    <x v="2"/>
    <s v="SM-20905"/>
    <s v="Susan MacKendrick"/>
    <x v="0"/>
    <s v="United States"/>
    <x v="46"/>
    <x v="24"/>
    <n v="43055"/>
    <s v="East"/>
    <s v="OFF-ST-10002554"/>
    <x v="1"/>
    <x v="4"/>
    <s v="Tennsco Industrial Shelving"/>
    <n v="195.64"/>
    <n v="5"/>
    <n v="0.2"/>
    <n v="-44.018999999999998"/>
  </r>
  <r>
    <n v="9561"/>
    <s v="CA-2016-129280"/>
    <x v="973"/>
    <d v="2016-05-05T00:00:00"/>
    <x v="2"/>
    <s v="SM-20905"/>
    <s v="Susan MacKendrick"/>
    <x v="0"/>
    <s v="United States"/>
    <x v="46"/>
    <x v="24"/>
    <n v="43055"/>
    <s v="East"/>
    <s v="FUR-FU-10001876"/>
    <x v="0"/>
    <x v="5"/>
    <s v="Computer Room Manger, 14&quot;"/>
    <n v="51.968000000000004"/>
    <n v="2"/>
    <n v="0.2"/>
    <n v="10.393599999999999"/>
  </r>
  <r>
    <n v="9562"/>
    <s v="CA-2016-129280"/>
    <x v="973"/>
    <d v="2016-05-05T00:00:00"/>
    <x v="2"/>
    <s v="SM-20905"/>
    <s v="Susan MacKendrick"/>
    <x v="0"/>
    <s v="United States"/>
    <x v="46"/>
    <x v="24"/>
    <n v="43055"/>
    <s v="East"/>
    <s v="TEC-AC-10002637"/>
    <x v="2"/>
    <x v="11"/>
    <s v="Logitech VX Revolution Cordless Laser Mouse for Notebooks (Black)"/>
    <n v="431.976"/>
    <n v="3"/>
    <n v="0.2"/>
    <n v="-75.595799999999997"/>
  </r>
  <r>
    <n v="9563"/>
    <s v="CA-2016-129280"/>
    <x v="973"/>
    <d v="2016-05-05T00:00:00"/>
    <x v="2"/>
    <s v="SM-20905"/>
    <s v="Susan MacKendrick"/>
    <x v="0"/>
    <s v="United States"/>
    <x v="46"/>
    <x v="24"/>
    <n v="43055"/>
    <s v="East"/>
    <s v="TEC-MA-10003589"/>
    <x v="2"/>
    <x v="15"/>
    <s v="Cisco 8961 IP Phone Charcoal"/>
    <n v="224.93700000000001"/>
    <n v="3"/>
    <n v="0.7"/>
    <n v="-164.9538"/>
  </r>
  <r>
    <n v="9564"/>
    <s v="CA-2016-129280"/>
    <x v="973"/>
    <d v="2016-05-05T00:00:00"/>
    <x v="2"/>
    <s v="SM-20905"/>
    <s v="Susan MacKendrick"/>
    <x v="0"/>
    <s v="United States"/>
    <x v="46"/>
    <x v="24"/>
    <n v="43055"/>
    <s v="East"/>
    <s v="OFF-LA-10000081"/>
    <x v="1"/>
    <x v="2"/>
    <s v="Avery 496"/>
    <n v="6"/>
    <n v="2"/>
    <n v="0.2"/>
    <n v="2.1"/>
  </r>
  <r>
    <n v="9565"/>
    <s v="CA-2015-161242"/>
    <x v="932"/>
    <d v="2015-06-08T00:00:00"/>
    <x v="1"/>
    <s v="CG-12040"/>
    <s v="Catherine Glotzbach"/>
    <x v="2"/>
    <s v="United States"/>
    <x v="1"/>
    <x v="1"/>
    <n v="90045"/>
    <s v="West"/>
    <s v="OFF-PA-10001838"/>
    <x v="1"/>
    <x v="10"/>
    <s v="Adams Telephone Message Book W/Dividers/Space For Phone Numbers, 5 1/4&quot;X8 1/2&quot;, 300/Messages"/>
    <n v="11.76"/>
    <n v="2"/>
    <n v="0"/>
    <n v="5.7624000000000004"/>
  </r>
  <r>
    <n v="9566"/>
    <s v="CA-2014-130428"/>
    <x v="691"/>
    <d v="2014-03-31T00:00:00"/>
    <x v="3"/>
    <s v="TG-21640"/>
    <s v="Trudy Glocke"/>
    <x v="0"/>
    <s v="United States"/>
    <x v="67"/>
    <x v="2"/>
    <n v="33614"/>
    <s v="South"/>
    <s v="FUR-CH-10002965"/>
    <x v="0"/>
    <x v="1"/>
    <s v="Global Leather Highback Executive Chair with Pneumatic Height Adjustment, Black"/>
    <n v="1125.4880000000001"/>
    <n v="7"/>
    <n v="0.2"/>
    <n v="98.480199999999996"/>
  </r>
  <r>
    <n v="9567"/>
    <s v="CA-2014-130428"/>
    <x v="691"/>
    <d v="2014-03-31T00:00:00"/>
    <x v="3"/>
    <s v="TG-21640"/>
    <s v="Trudy Glocke"/>
    <x v="0"/>
    <s v="United States"/>
    <x v="67"/>
    <x v="2"/>
    <n v="33614"/>
    <s v="South"/>
    <s v="OFF-BI-10001636"/>
    <x v="1"/>
    <x v="8"/>
    <s v="Ibico Plastic and Wire Spiral Binding Combs"/>
    <n v="12.645"/>
    <n v="5"/>
    <n v="0.7"/>
    <n v="-10.116"/>
  </r>
  <r>
    <n v="9568"/>
    <s v="CA-2014-130428"/>
    <x v="691"/>
    <d v="2014-03-31T00:00:00"/>
    <x v="3"/>
    <s v="TG-21640"/>
    <s v="Trudy Glocke"/>
    <x v="0"/>
    <s v="United States"/>
    <x v="67"/>
    <x v="2"/>
    <n v="33614"/>
    <s v="South"/>
    <s v="OFF-AR-10004027"/>
    <x v="1"/>
    <x v="6"/>
    <s v="Binney &amp; Smith inkTank Erasable Desk Highlighter, Chisel Tip, Yellow, 12/Box"/>
    <n v="4.032"/>
    <n v="2"/>
    <n v="0.2"/>
    <n v="1.0584"/>
  </r>
  <r>
    <n v="9569"/>
    <s v="CA-2017-104388"/>
    <x v="957"/>
    <d v="2017-07-07T00:00:00"/>
    <x v="2"/>
    <s v="DK-12835"/>
    <s v="Damala Kotsonis"/>
    <x v="1"/>
    <s v="United States"/>
    <x v="9"/>
    <x v="8"/>
    <n v="68025"/>
    <s v="Central"/>
    <s v="TEC-PH-10002293"/>
    <x v="2"/>
    <x v="7"/>
    <s v="Anker 36W 4-Port USB Wall Charger Travel Power Adapter for iPhone 5s 5c 5"/>
    <n v="79.959999999999994"/>
    <n v="4"/>
    <n v="0"/>
    <n v="22.3888"/>
  </r>
  <r>
    <n v="9570"/>
    <s v="CA-2015-113131"/>
    <x v="496"/>
    <d v="2015-09-24T00:00:00"/>
    <x v="3"/>
    <s v="MB-17305"/>
    <s v="Maria Bertelson"/>
    <x v="0"/>
    <s v="United States"/>
    <x v="38"/>
    <x v="24"/>
    <n v="43229"/>
    <s v="East"/>
    <s v="OFF-BI-10003196"/>
    <x v="1"/>
    <x v="8"/>
    <s v="Accohide Poly Flexible Ring Binders"/>
    <n v="6.7320000000000002"/>
    <n v="6"/>
    <n v="0.7"/>
    <n v="-4.4880000000000004"/>
  </r>
  <r>
    <n v="9571"/>
    <s v="CA-2015-113131"/>
    <x v="496"/>
    <d v="2015-09-24T00:00:00"/>
    <x v="3"/>
    <s v="MB-17305"/>
    <s v="Maria Bertelson"/>
    <x v="0"/>
    <s v="United States"/>
    <x v="38"/>
    <x v="24"/>
    <n v="43229"/>
    <s v="East"/>
    <s v="OFF-ST-10001172"/>
    <x v="1"/>
    <x v="4"/>
    <s v="Tennsco Lockers, Sand"/>
    <n v="33.567999999999998"/>
    <n v="2"/>
    <n v="0.2"/>
    <n v="1.6783999999999999"/>
  </r>
  <r>
    <n v="9572"/>
    <s v="CA-2015-113131"/>
    <x v="496"/>
    <d v="2015-09-24T00:00:00"/>
    <x v="3"/>
    <s v="MB-17305"/>
    <s v="Maria Bertelson"/>
    <x v="0"/>
    <s v="United States"/>
    <x v="38"/>
    <x v="24"/>
    <n v="43229"/>
    <s v="East"/>
    <s v="OFF-EN-10003068"/>
    <x v="1"/>
    <x v="12"/>
    <s v="#6 3/4 Gummed Flap White Envelopes"/>
    <n v="15.84"/>
    <n v="2"/>
    <n v="0.2"/>
    <n v="5.5439999999999996"/>
  </r>
  <r>
    <n v="9573"/>
    <s v="CA-2015-113131"/>
    <x v="496"/>
    <d v="2015-09-24T00:00:00"/>
    <x v="3"/>
    <s v="MB-17305"/>
    <s v="Maria Bertelson"/>
    <x v="0"/>
    <s v="United States"/>
    <x v="38"/>
    <x v="24"/>
    <n v="43229"/>
    <s v="East"/>
    <s v="OFF-LA-10003510"/>
    <x v="1"/>
    <x v="2"/>
    <s v="Avery 4027 File Folder Labels for Dot Matrix Printers, 5000 Labels per Box, White"/>
    <n v="24.423999999999999"/>
    <n v="1"/>
    <n v="0.2"/>
    <n v="7.9378000000000002"/>
  </r>
  <r>
    <n v="9574"/>
    <s v="CA-2015-113131"/>
    <x v="496"/>
    <d v="2015-09-24T00:00:00"/>
    <x v="3"/>
    <s v="MB-17305"/>
    <s v="Maria Bertelson"/>
    <x v="0"/>
    <s v="United States"/>
    <x v="38"/>
    <x v="24"/>
    <n v="43229"/>
    <s v="East"/>
    <s v="OFF-AR-10003504"/>
    <x v="1"/>
    <x v="6"/>
    <s v="Newell 347"/>
    <n v="17.12"/>
    <n v="5"/>
    <n v="0.2"/>
    <n v="1.9259999999999999"/>
  </r>
  <r>
    <n v="9575"/>
    <s v="CA-2015-148495"/>
    <x v="863"/>
    <d v="2015-08-13T00:00:00"/>
    <x v="3"/>
    <s v="SF-20065"/>
    <s v="Sandra Flanagan"/>
    <x v="0"/>
    <s v="United States"/>
    <x v="225"/>
    <x v="1"/>
    <n v="91767"/>
    <s v="West"/>
    <s v="FUR-FU-10001889"/>
    <x v="0"/>
    <x v="5"/>
    <s v="Ultra Door Pull Handle"/>
    <n v="31.56"/>
    <n v="3"/>
    <n v="0"/>
    <n v="10.4148"/>
  </r>
  <r>
    <n v="9576"/>
    <s v="CA-2015-143147"/>
    <x v="989"/>
    <d v="2015-05-28T00:00:00"/>
    <x v="0"/>
    <s v="PS-18760"/>
    <s v="Pamela Stobb"/>
    <x v="0"/>
    <s v="United States"/>
    <x v="52"/>
    <x v="5"/>
    <n v="78207"/>
    <s v="Central"/>
    <s v="FUR-CH-10000863"/>
    <x v="0"/>
    <x v="1"/>
    <s v="Novimex Swivel Fabric Task Chair"/>
    <n v="105.68600000000001"/>
    <n v="1"/>
    <n v="0.3"/>
    <n v="-28.686199999999999"/>
  </r>
  <r>
    <n v="9577"/>
    <s v="CA-2015-143147"/>
    <x v="989"/>
    <d v="2015-05-28T00:00:00"/>
    <x v="0"/>
    <s v="PS-18760"/>
    <s v="Pamela Stobb"/>
    <x v="0"/>
    <s v="United States"/>
    <x v="52"/>
    <x v="5"/>
    <n v="78207"/>
    <s v="Central"/>
    <s v="TEC-MA-10004679"/>
    <x v="2"/>
    <x v="15"/>
    <s v="StarTech.com 10/100 VDSL2 Ethernet Extender Kit"/>
    <n v="399.54"/>
    <n v="2"/>
    <n v="0.4"/>
    <n v="-79.908000000000001"/>
  </r>
  <r>
    <n v="9578"/>
    <s v="CA-2015-143147"/>
    <x v="989"/>
    <d v="2015-05-28T00:00:00"/>
    <x v="0"/>
    <s v="PS-18760"/>
    <s v="Pamela Stobb"/>
    <x v="0"/>
    <s v="United States"/>
    <x v="52"/>
    <x v="5"/>
    <n v="78207"/>
    <s v="Central"/>
    <s v="FUR-CH-10004754"/>
    <x v="0"/>
    <x v="1"/>
    <s v="Global Stack Chair with Arms, Black"/>
    <n v="104.93"/>
    <n v="5"/>
    <n v="0.3"/>
    <n v="-4.4969999999999999"/>
  </r>
  <r>
    <n v="9579"/>
    <s v="CA-2017-152975"/>
    <x v="32"/>
    <d v="2017-09-16T00:00:00"/>
    <x v="2"/>
    <s v="RB-19705"/>
    <s v="Roger Barcio"/>
    <x v="2"/>
    <s v="United States"/>
    <x v="20"/>
    <x v="15"/>
    <n v="10035"/>
    <s v="East"/>
    <s v="TEC-PH-10004586"/>
    <x v="2"/>
    <x v="7"/>
    <s v="Wilson SignalBoost 841262 DB PRO Amplifier Kit"/>
    <n v="1079.8499999999999"/>
    <n v="3"/>
    <n v="0"/>
    <n v="323.95499999999998"/>
  </r>
  <r>
    <n v="9580"/>
    <s v="CA-2017-152975"/>
    <x v="32"/>
    <d v="2017-09-16T00:00:00"/>
    <x v="2"/>
    <s v="RB-19705"/>
    <s v="Roger Barcio"/>
    <x v="2"/>
    <s v="United States"/>
    <x v="20"/>
    <x v="15"/>
    <n v="10035"/>
    <s v="East"/>
    <s v="OFF-ST-10001370"/>
    <x v="1"/>
    <x v="4"/>
    <s v="Sensible Storage WireTech Storage Systems"/>
    <n v="70.98"/>
    <n v="1"/>
    <n v="0"/>
    <n v="3.5489999999999999"/>
  </r>
  <r>
    <n v="9581"/>
    <s v="CA-2017-152975"/>
    <x v="32"/>
    <d v="2017-09-16T00:00:00"/>
    <x v="2"/>
    <s v="RB-19705"/>
    <s v="Roger Barcio"/>
    <x v="2"/>
    <s v="United States"/>
    <x v="20"/>
    <x v="15"/>
    <n v="10035"/>
    <s v="East"/>
    <s v="OFF-AR-10001988"/>
    <x v="1"/>
    <x v="6"/>
    <s v="Bulldog Table or Wall-Mount Pencil Sharpener"/>
    <n v="29.95"/>
    <n v="5"/>
    <n v="0"/>
    <n v="8.6854999999999993"/>
  </r>
  <r>
    <n v="9582"/>
    <s v="CA-2017-152975"/>
    <x v="32"/>
    <d v="2017-09-16T00:00:00"/>
    <x v="2"/>
    <s v="RB-19705"/>
    <s v="Roger Barcio"/>
    <x v="2"/>
    <s v="United States"/>
    <x v="20"/>
    <x v="15"/>
    <n v="10035"/>
    <s v="East"/>
    <s v="FUR-CH-10003298"/>
    <x v="0"/>
    <x v="1"/>
    <s v="Office Star - Contemporary Task Swivel chair with Loop Arms, Charcoal"/>
    <n v="589.41"/>
    <n v="5"/>
    <n v="0.1"/>
    <n v="-6.5490000000000004"/>
  </r>
  <r>
    <n v="9583"/>
    <s v="CA-2016-107475"/>
    <x v="843"/>
    <d v="2016-06-11T00:00:00"/>
    <x v="1"/>
    <s v="RS-19870"/>
    <s v="Roy Skaria"/>
    <x v="2"/>
    <s v="United States"/>
    <x v="10"/>
    <x v="9"/>
    <n v="19120"/>
    <s v="East"/>
    <s v="OFF-FA-10002988"/>
    <x v="1"/>
    <x v="13"/>
    <s v="Ideal Clamps"/>
    <n v="9.6479999999999997"/>
    <n v="6"/>
    <n v="0.2"/>
    <n v="3.4973999999999998"/>
  </r>
  <r>
    <n v="9584"/>
    <s v="CA-2017-116127"/>
    <x v="643"/>
    <d v="2017-06-27T00:00:00"/>
    <x v="0"/>
    <s v="SB-20185"/>
    <s v="Sarah Brown"/>
    <x v="0"/>
    <s v="United States"/>
    <x v="20"/>
    <x v="15"/>
    <n v="10024"/>
    <s v="East"/>
    <s v="FUR-BO-10002213"/>
    <x v="0"/>
    <x v="0"/>
    <s v="DMI Eclipse Executive Suite Bookcases"/>
    <n v="400.78399999999999"/>
    <n v="1"/>
    <n v="0.2"/>
    <n v="-5.0098000000000003"/>
  </r>
  <r>
    <n v="9585"/>
    <s v="CA-2017-132584"/>
    <x v="775"/>
    <d v="2017-08-27T00:00:00"/>
    <x v="2"/>
    <s v="HJ-14875"/>
    <s v="Heather Jas"/>
    <x v="2"/>
    <s v="United States"/>
    <x v="66"/>
    <x v="12"/>
    <n v="48234"/>
    <s v="Central"/>
    <s v="OFF-ST-10000344"/>
    <x v="1"/>
    <x v="4"/>
    <s v="Neat Ideas Personal Hanging Folder Files, Black"/>
    <n v="53.72"/>
    <n v="4"/>
    <n v="0"/>
    <n v="13.9672"/>
  </r>
  <r>
    <n v="9586"/>
    <s v="CA-2016-160598"/>
    <x v="370"/>
    <d v="2016-08-28T00:00:00"/>
    <x v="2"/>
    <s v="SV-20815"/>
    <s v="Stuart Van"/>
    <x v="1"/>
    <s v="United States"/>
    <x v="100"/>
    <x v="2"/>
    <n v="33142"/>
    <s v="South"/>
    <s v="OFF-PA-10002319"/>
    <x v="1"/>
    <x v="10"/>
    <s v="Xerox 1944"/>
    <n v="31.007999999999999"/>
    <n v="1"/>
    <n v="0.2"/>
    <n v="11.240399999999999"/>
  </r>
  <r>
    <n v="9587"/>
    <s v="CA-2016-108630"/>
    <x v="741"/>
    <d v="2016-11-18T00:00:00"/>
    <x v="3"/>
    <s v="BE-11410"/>
    <s v="Bobby Elias"/>
    <x v="0"/>
    <s v="United States"/>
    <x v="3"/>
    <x v="1"/>
    <n v="94521"/>
    <s v="West"/>
    <s v="OFF-BI-10002437"/>
    <x v="1"/>
    <x v="8"/>
    <s v="Recycled Premium Regency Composition Covers"/>
    <n v="61.12"/>
    <n v="5"/>
    <n v="0.2"/>
    <n v="22.155999999999999"/>
  </r>
  <r>
    <n v="9588"/>
    <s v="US-2017-129203"/>
    <x v="827"/>
    <d v="2017-04-22T00:00:00"/>
    <x v="1"/>
    <s v="BM-11575"/>
    <s v="Brendan Murry"/>
    <x v="1"/>
    <s v="United States"/>
    <x v="22"/>
    <x v="10"/>
    <n v="60653"/>
    <s v="Central"/>
    <s v="OFF-ST-10001418"/>
    <x v="1"/>
    <x v="4"/>
    <s v="Carina Media Storage Towers in Natural &amp; Black"/>
    <n v="195.136"/>
    <n v="4"/>
    <n v="0.2"/>
    <n v="-43.9056"/>
  </r>
  <r>
    <n v="9589"/>
    <s v="CA-2017-110940"/>
    <x v="283"/>
    <d v="2017-07-28T00:00:00"/>
    <x v="1"/>
    <s v="AZ-10750"/>
    <s v="Annie Zypern"/>
    <x v="0"/>
    <s v="United States"/>
    <x v="320"/>
    <x v="10"/>
    <n v="60090"/>
    <s v="Central"/>
    <s v="OFF-AR-10000380"/>
    <x v="1"/>
    <x v="6"/>
    <s v="Hunt PowerHouse Electric Pencil Sharpener, Blue"/>
    <n v="121.536"/>
    <n v="4"/>
    <n v="0.2"/>
    <n v="15.192"/>
  </r>
  <r>
    <n v="9590"/>
    <s v="CA-2014-119172"/>
    <x v="218"/>
    <d v="2014-05-15T00:00:00"/>
    <x v="1"/>
    <s v="HD-14785"/>
    <s v="Harold Dahlen"/>
    <x v="2"/>
    <s v="United States"/>
    <x v="22"/>
    <x v="10"/>
    <n v="60610"/>
    <s v="Central"/>
    <s v="OFF-PA-10003036"/>
    <x v="1"/>
    <x v="10"/>
    <s v="Black Print Carbonless 8 1/2&quot; x 8 1/4&quot; Rapid Memo Book"/>
    <n v="17.472000000000001"/>
    <n v="3"/>
    <n v="0.2"/>
    <n v="5.6783999999999999"/>
  </r>
  <r>
    <n v="9591"/>
    <s v="CA-2014-119172"/>
    <x v="218"/>
    <d v="2014-05-15T00:00:00"/>
    <x v="1"/>
    <s v="HD-14785"/>
    <s v="Harold Dahlen"/>
    <x v="2"/>
    <s v="United States"/>
    <x v="22"/>
    <x v="10"/>
    <n v="60610"/>
    <s v="Central"/>
    <s v="OFF-BI-10002026"/>
    <x v="1"/>
    <x v="8"/>
    <s v="Avery Arch Ring Binders"/>
    <n v="104.58"/>
    <n v="9"/>
    <n v="0.8"/>
    <n v="-172.55699999999999"/>
  </r>
  <r>
    <n v="9592"/>
    <s v="US-2016-105452"/>
    <x v="1062"/>
    <d v="2016-08-01T00:00:00"/>
    <x v="1"/>
    <s v="BF-11005"/>
    <s v="Barry Franz"/>
    <x v="2"/>
    <s v="United States"/>
    <x v="45"/>
    <x v="5"/>
    <n v="77506"/>
    <s v="Central"/>
    <s v="FUR-FU-10003691"/>
    <x v="0"/>
    <x v="5"/>
    <s v="Eldon Image Series Desk Accessories, Ebony"/>
    <n v="24.7"/>
    <n v="5"/>
    <n v="0.6"/>
    <n v="-9.8800000000000008"/>
  </r>
  <r>
    <n v="9593"/>
    <s v="US-2016-105452"/>
    <x v="1062"/>
    <d v="2016-08-01T00:00:00"/>
    <x v="1"/>
    <s v="BF-11005"/>
    <s v="Barry Franz"/>
    <x v="2"/>
    <s v="United States"/>
    <x v="45"/>
    <x v="5"/>
    <n v="77506"/>
    <s v="Central"/>
    <s v="FUR-FU-10003806"/>
    <x v="0"/>
    <x v="5"/>
    <s v="Tenex Chairmat w/ Average Lip, 45&quot; x 53&quot;"/>
    <n v="302.72000000000003"/>
    <n v="5"/>
    <n v="0.6"/>
    <n v="-378.4"/>
  </r>
  <r>
    <n v="9594"/>
    <s v="CA-2017-108931"/>
    <x v="32"/>
    <d v="2017-09-19T00:00:00"/>
    <x v="1"/>
    <s v="HZ-14950"/>
    <s v="Henia Zydlo"/>
    <x v="0"/>
    <s v="United States"/>
    <x v="20"/>
    <x v="15"/>
    <n v="10024"/>
    <s v="East"/>
    <s v="OFF-PA-10002741"/>
    <x v="1"/>
    <x v="10"/>
    <s v="Xerox 1980"/>
    <n v="8.56"/>
    <n v="2"/>
    <n v="0"/>
    <n v="3.8519999999999999"/>
  </r>
  <r>
    <n v="9595"/>
    <s v="CA-2017-108931"/>
    <x v="32"/>
    <d v="2017-09-19T00:00:00"/>
    <x v="1"/>
    <s v="HZ-14950"/>
    <s v="Henia Zydlo"/>
    <x v="0"/>
    <s v="United States"/>
    <x v="20"/>
    <x v="15"/>
    <n v="10024"/>
    <s v="East"/>
    <s v="OFF-PA-10003845"/>
    <x v="1"/>
    <x v="10"/>
    <s v="Xerox 1987"/>
    <n v="11.56"/>
    <n v="2"/>
    <n v="0"/>
    <n v="5.6643999999999997"/>
  </r>
  <r>
    <n v="9596"/>
    <s v="CA-2017-104619"/>
    <x v="714"/>
    <d v="2017-01-29T00:00:00"/>
    <x v="1"/>
    <s v="KD-16495"/>
    <s v="Keith Dawkins"/>
    <x v="1"/>
    <s v="United States"/>
    <x v="49"/>
    <x v="1"/>
    <n v="95123"/>
    <s v="West"/>
    <s v="OFF-AP-10001492"/>
    <x v="1"/>
    <x v="9"/>
    <s v="Acco Six-Outlet Power Strip, 4' Cord Length"/>
    <n v="25.86"/>
    <n v="3"/>
    <n v="0"/>
    <n v="6.7236000000000002"/>
  </r>
  <r>
    <n v="9597"/>
    <s v="CA-2017-104619"/>
    <x v="714"/>
    <d v="2017-01-29T00:00:00"/>
    <x v="1"/>
    <s v="KD-16495"/>
    <s v="Keith Dawkins"/>
    <x v="1"/>
    <s v="United States"/>
    <x v="49"/>
    <x v="1"/>
    <n v="95123"/>
    <s v="West"/>
    <s v="OFF-BI-10004318"/>
    <x v="1"/>
    <x v="8"/>
    <s v="Ibico EB-19 Dual Function Manual Binding System"/>
    <n v="276.78399999999999"/>
    <n v="2"/>
    <n v="0.2"/>
    <n v="89.954800000000006"/>
  </r>
  <r>
    <n v="9598"/>
    <s v="CA-2017-104619"/>
    <x v="714"/>
    <d v="2017-01-29T00:00:00"/>
    <x v="1"/>
    <s v="KD-16495"/>
    <s v="Keith Dawkins"/>
    <x v="1"/>
    <s v="United States"/>
    <x v="49"/>
    <x v="1"/>
    <n v="95123"/>
    <s v="West"/>
    <s v="TEC-PH-10000193"/>
    <x v="2"/>
    <x v="7"/>
    <s v="Jensen SMPS-640 - speaker phone"/>
    <n v="110.352"/>
    <n v="3"/>
    <n v="0.2"/>
    <n v="8.2764000000000006"/>
  </r>
  <r>
    <n v="9599"/>
    <s v="CA-2015-149517"/>
    <x v="444"/>
    <d v="2015-09-23T00:00:00"/>
    <x v="1"/>
    <s v="FC-14245"/>
    <s v="Frank Carlisle"/>
    <x v="2"/>
    <s v="United States"/>
    <x v="301"/>
    <x v="1"/>
    <n v="95823"/>
    <s v="West"/>
    <s v="FUR-FU-10003464"/>
    <x v="0"/>
    <x v="5"/>
    <s v="Seth Thomas 8 1/2&quot; Cubicle Clock"/>
    <n v="60.84"/>
    <n v="3"/>
    <n v="0"/>
    <n v="19.468800000000002"/>
  </r>
  <r>
    <n v="9600"/>
    <s v="CA-2015-116841"/>
    <x v="1224"/>
    <d v="2015-04-18T00:00:00"/>
    <x v="1"/>
    <s v="TP-21130"/>
    <s v="Theone Pippenger"/>
    <x v="0"/>
    <s v="United States"/>
    <x v="24"/>
    <x v="21"/>
    <n v="97477"/>
    <s v="West"/>
    <s v="OFF-AP-10002403"/>
    <x v="1"/>
    <x v="9"/>
    <s v="Acco Smartsocket Color-Coded Six-Outlet AC Adapter Model Surge Protectors"/>
    <n v="35.207999999999998"/>
    <n v="1"/>
    <n v="0.2"/>
    <n v="2.6406000000000001"/>
  </r>
  <r>
    <n v="9601"/>
    <s v="CA-2017-107797"/>
    <x v="540"/>
    <d v="2017-05-11T00:00:00"/>
    <x v="0"/>
    <s v="EB-13705"/>
    <s v="Ed Braxton"/>
    <x v="1"/>
    <s v="United States"/>
    <x v="511"/>
    <x v="5"/>
    <n v="76063"/>
    <s v="Central"/>
    <s v="OFF-PA-10003848"/>
    <x v="1"/>
    <x v="10"/>
    <s v="Xerox 1997"/>
    <n v="41.472000000000001"/>
    <n v="8"/>
    <n v="0.2"/>
    <n v="14.5152"/>
  </r>
  <r>
    <n v="9602"/>
    <s v="CA-2016-117604"/>
    <x v="913"/>
    <d v="2016-09-09T00:00:00"/>
    <x v="1"/>
    <s v="JP-15520"/>
    <s v="Jeremy Pistek"/>
    <x v="0"/>
    <s v="United States"/>
    <x v="186"/>
    <x v="36"/>
    <n v="72401"/>
    <s v="South"/>
    <s v="OFF-PA-10001357"/>
    <x v="1"/>
    <x v="10"/>
    <s v="Xerox 1886"/>
    <n v="239.5"/>
    <n v="5"/>
    <n v="0"/>
    <n v="114.96"/>
  </r>
  <r>
    <n v="9603"/>
    <s v="CA-2014-130155"/>
    <x v="946"/>
    <d v="2014-05-22T00:00:00"/>
    <x v="2"/>
    <s v="TD-20995"/>
    <s v="Tamara Dahlen"/>
    <x v="0"/>
    <s v="United States"/>
    <x v="173"/>
    <x v="17"/>
    <n v="23464"/>
    <s v="South"/>
    <s v="OFF-SU-10004737"/>
    <x v="1"/>
    <x v="14"/>
    <s v="Acme Design Stainless Steel Bent Scissors"/>
    <n v="34.200000000000003"/>
    <n v="5"/>
    <n v="0"/>
    <n v="9.234"/>
  </r>
  <r>
    <n v="9604"/>
    <s v="CA-2016-129861"/>
    <x v="26"/>
    <d v="2016-06-23T00:00:00"/>
    <x v="1"/>
    <s v="DM-13345"/>
    <s v="Denise Monton"/>
    <x v="1"/>
    <s v="United States"/>
    <x v="30"/>
    <x v="15"/>
    <n v="14609"/>
    <s v="East"/>
    <s v="FUR-TA-10003715"/>
    <x v="0"/>
    <x v="3"/>
    <s v="Hon 2111 Invitation Series Corner Table"/>
    <n v="376.86599999999999"/>
    <n v="3"/>
    <n v="0.4"/>
    <n v="-213.5574"/>
  </r>
  <r>
    <n v="9605"/>
    <s v="CA-2015-138625"/>
    <x v="121"/>
    <d v="2015-11-05T00:00:00"/>
    <x v="2"/>
    <s v="EG-13900"/>
    <s v="Emily Grady"/>
    <x v="0"/>
    <s v="United States"/>
    <x v="269"/>
    <x v="17"/>
    <n v="23320"/>
    <s v="South"/>
    <s v="OFF-AP-10003099"/>
    <x v="1"/>
    <x v="9"/>
    <s v="Eureka Hand Vacuum, Bagless"/>
    <n v="197.72"/>
    <n v="4"/>
    <n v="0"/>
    <n v="55.361600000000003"/>
  </r>
  <r>
    <n v="9606"/>
    <s v="US-2017-122672"/>
    <x v="259"/>
    <d v="2017-11-09T00:00:00"/>
    <x v="1"/>
    <s v="HG-14965"/>
    <s v="Henry Goldwyn"/>
    <x v="1"/>
    <s v="United States"/>
    <x v="152"/>
    <x v="24"/>
    <n v="43130"/>
    <s v="East"/>
    <s v="TEC-AC-10002323"/>
    <x v="2"/>
    <x v="11"/>
    <s v="SanDisk Ultra 32 GB MicroSDHC Class 10 Memory Card"/>
    <n v="70.72"/>
    <n v="4"/>
    <n v="0.2"/>
    <n v="-6.1879999999999997"/>
  </r>
  <r>
    <n v="9607"/>
    <s v="US-2017-122672"/>
    <x v="259"/>
    <d v="2017-11-09T00:00:00"/>
    <x v="1"/>
    <s v="HG-14965"/>
    <s v="Henry Goldwyn"/>
    <x v="1"/>
    <s v="United States"/>
    <x v="152"/>
    <x v="24"/>
    <n v="43130"/>
    <s v="East"/>
    <s v="OFF-ST-10002344"/>
    <x v="1"/>
    <x v="4"/>
    <s v="Carina 42&quot;Hx23 3/4&quot;W Media Storage Unit"/>
    <n v="194.352"/>
    <n v="3"/>
    <n v="0.2"/>
    <n v="-43.729199999999999"/>
  </r>
  <r>
    <n v="9608"/>
    <s v="CA-2017-117128"/>
    <x v="256"/>
    <d v="2017-12-08T00:00:00"/>
    <x v="0"/>
    <s v="BF-11080"/>
    <s v="Bart Folk"/>
    <x v="0"/>
    <s v="United States"/>
    <x v="20"/>
    <x v="15"/>
    <n v="10024"/>
    <s v="East"/>
    <s v="OFF-PA-10000007"/>
    <x v="1"/>
    <x v="10"/>
    <s v="Telephone Message Books with Fax/Mobile Section, 4 1/4&quot; x 6&quot;"/>
    <n v="21.6"/>
    <n v="6"/>
    <n v="0"/>
    <n v="9.9359999999999999"/>
  </r>
  <r>
    <n v="9609"/>
    <s v="CA-2017-117128"/>
    <x v="256"/>
    <d v="2017-12-08T00:00:00"/>
    <x v="0"/>
    <s v="BF-11080"/>
    <s v="Bart Folk"/>
    <x v="0"/>
    <s v="United States"/>
    <x v="20"/>
    <x v="15"/>
    <n v="10024"/>
    <s v="East"/>
    <s v="OFF-LA-10000248"/>
    <x v="1"/>
    <x v="2"/>
    <s v="Avery 52"/>
    <n v="11.07"/>
    <n v="3"/>
    <n v="0"/>
    <n v="5.2028999999999996"/>
  </r>
  <r>
    <n v="9610"/>
    <s v="CA-2016-130638"/>
    <x v="458"/>
    <d v="2016-05-19T00:00:00"/>
    <x v="0"/>
    <s v="SC-20095"/>
    <s v="Sanjit Chand"/>
    <x v="0"/>
    <s v="United States"/>
    <x v="1"/>
    <x v="1"/>
    <n v="90045"/>
    <s v="West"/>
    <s v="FUR-FU-10002116"/>
    <x v="0"/>
    <x v="5"/>
    <s v="Tenex Carpeted, Granite-Look or Clear Contemporary Contour Shape Chair Mats"/>
    <n v="282.83999999999997"/>
    <n v="4"/>
    <n v="0"/>
    <n v="19.7988"/>
  </r>
  <r>
    <n v="9611"/>
    <s v="CA-2016-130638"/>
    <x v="458"/>
    <d v="2016-05-19T00:00:00"/>
    <x v="0"/>
    <s v="SC-20095"/>
    <s v="Sanjit Chand"/>
    <x v="0"/>
    <s v="United States"/>
    <x v="1"/>
    <x v="1"/>
    <n v="90045"/>
    <s v="West"/>
    <s v="OFF-LA-10002195"/>
    <x v="1"/>
    <x v="2"/>
    <s v="Avery 481"/>
    <n v="27.72"/>
    <n v="9"/>
    <n v="0"/>
    <n v="13.3056"/>
  </r>
  <r>
    <n v="9612"/>
    <s v="CA-2017-144365"/>
    <x v="1200"/>
    <d v="2017-10-30T00:00:00"/>
    <x v="1"/>
    <s v="CS-11950"/>
    <s v="Carlos Soltero"/>
    <x v="0"/>
    <s v="United States"/>
    <x v="25"/>
    <x v="35"/>
    <n v="39212"/>
    <s v="South"/>
    <s v="OFF-FA-10000735"/>
    <x v="1"/>
    <x v="13"/>
    <s v="Staples"/>
    <n v="11.68"/>
    <n v="4"/>
    <n v="0"/>
    <n v="5.2560000000000002"/>
  </r>
  <r>
    <n v="9613"/>
    <s v="CA-2016-110086"/>
    <x v="31"/>
    <d v="2016-09-22T00:00:00"/>
    <x v="1"/>
    <s v="BD-11320"/>
    <s v="Bill Donatelli"/>
    <x v="0"/>
    <s v="United States"/>
    <x v="350"/>
    <x v="1"/>
    <n v="95695"/>
    <s v="West"/>
    <s v="TEC-PH-10001299"/>
    <x v="2"/>
    <x v="7"/>
    <s v="Polycom CX300 Desktop Phone USB VoIP phone"/>
    <n v="239.98400000000001"/>
    <n v="2"/>
    <n v="0.2"/>
    <n v="23.9984"/>
  </r>
  <r>
    <n v="9614"/>
    <s v="CA-2014-128524"/>
    <x v="7"/>
    <d v="2014-11-13T00:00:00"/>
    <x v="2"/>
    <s v="MZ-17515"/>
    <s v="Mary Zewe"/>
    <x v="1"/>
    <s v="United States"/>
    <x v="4"/>
    <x v="4"/>
    <n v="98115"/>
    <s v="West"/>
    <s v="OFF-AP-10002892"/>
    <x v="1"/>
    <x v="9"/>
    <s v="Belkin F5C206VTEL 6 Outlet Surge"/>
    <n v="22.98"/>
    <n v="1"/>
    <n v="0"/>
    <n v="6.8940000000000001"/>
  </r>
  <r>
    <n v="9615"/>
    <s v="CA-2014-128524"/>
    <x v="7"/>
    <d v="2014-11-13T00:00:00"/>
    <x v="2"/>
    <s v="MZ-17515"/>
    <s v="Mary Zewe"/>
    <x v="1"/>
    <s v="United States"/>
    <x v="4"/>
    <x v="4"/>
    <n v="98115"/>
    <s v="West"/>
    <s v="TEC-AC-10002718"/>
    <x v="2"/>
    <x v="11"/>
    <s v="Belkin Standard 104 key USB Keyboard"/>
    <n v="102.13"/>
    <n v="7"/>
    <n v="0"/>
    <n v="15.3195"/>
  </r>
  <r>
    <n v="9616"/>
    <s v="CA-2014-128524"/>
    <x v="7"/>
    <d v="2014-11-13T00:00:00"/>
    <x v="2"/>
    <s v="MZ-17515"/>
    <s v="Mary Zewe"/>
    <x v="1"/>
    <s v="United States"/>
    <x v="4"/>
    <x v="4"/>
    <n v="98115"/>
    <s v="West"/>
    <s v="OFF-BI-10003527"/>
    <x v="1"/>
    <x v="8"/>
    <s v="Fellowes PB500 Electric Punch Plastic Comb Binding Machine with Manual Bind"/>
    <n v="2033.5840000000001"/>
    <n v="2"/>
    <n v="0.2"/>
    <n v="762.59400000000005"/>
  </r>
  <r>
    <n v="9617"/>
    <s v="CA-2016-140256"/>
    <x v="250"/>
    <d v="2016-08-29T00:00:00"/>
    <x v="1"/>
    <s v="PW-19030"/>
    <s v="Pauline Webber"/>
    <x v="1"/>
    <s v="United States"/>
    <x v="1"/>
    <x v="1"/>
    <n v="90049"/>
    <s v="West"/>
    <s v="OFF-AR-10002255"/>
    <x v="1"/>
    <x v="6"/>
    <s v="Newell 346"/>
    <n v="5.76"/>
    <n v="2"/>
    <n v="0"/>
    <n v="1.6704000000000001"/>
  </r>
  <r>
    <n v="9618"/>
    <s v="CA-2017-160633"/>
    <x v="673"/>
    <d v="2017-11-21T00:00:00"/>
    <x v="1"/>
    <s v="BS-11380"/>
    <s v="Bill Stewart"/>
    <x v="1"/>
    <s v="United States"/>
    <x v="256"/>
    <x v="24"/>
    <n v="43402"/>
    <s v="East"/>
    <s v="TEC-CO-10002095"/>
    <x v="2"/>
    <x v="16"/>
    <s v="Hewlett Packard 610 Color Digital Copier / Printer"/>
    <n v="899.98199999999997"/>
    <n v="3"/>
    <n v="0.4"/>
    <n v="74.998500000000007"/>
  </r>
  <r>
    <n v="9619"/>
    <s v="CA-2017-160633"/>
    <x v="673"/>
    <d v="2017-11-21T00:00:00"/>
    <x v="1"/>
    <s v="BS-11380"/>
    <s v="Bill Stewart"/>
    <x v="1"/>
    <s v="United States"/>
    <x v="256"/>
    <x v="24"/>
    <n v="43402"/>
    <s v="East"/>
    <s v="OFF-AR-10004022"/>
    <x v="1"/>
    <x v="6"/>
    <s v="Panasonic KP-380BK Classic Electric Pencil Sharpener"/>
    <n v="86.352000000000004"/>
    <n v="3"/>
    <n v="0.2"/>
    <n v="5.3970000000000002"/>
  </r>
  <r>
    <n v="9620"/>
    <s v="CA-2017-160633"/>
    <x v="673"/>
    <d v="2017-11-21T00:00:00"/>
    <x v="1"/>
    <s v="BS-11380"/>
    <s v="Bill Stewart"/>
    <x v="1"/>
    <s v="United States"/>
    <x v="256"/>
    <x v="24"/>
    <n v="43402"/>
    <s v="East"/>
    <s v="TEC-AC-10002335"/>
    <x v="2"/>
    <x v="11"/>
    <s v="Logitech Media Keyboard K200"/>
    <n v="139.96"/>
    <n v="5"/>
    <n v="0.2"/>
    <n v="-1.7495000000000001"/>
  </r>
  <r>
    <n v="9621"/>
    <s v="CA-2014-115133"/>
    <x v="467"/>
    <d v="2014-09-30T00:00:00"/>
    <x v="1"/>
    <s v="DA-13450"/>
    <s v="Dianna Arnett"/>
    <x v="2"/>
    <s v="United States"/>
    <x v="152"/>
    <x v="24"/>
    <n v="43130"/>
    <s v="East"/>
    <s v="OFF-AP-10001634"/>
    <x v="1"/>
    <x v="9"/>
    <s v="Hoover Commercial Lightweight Upright Vacuum"/>
    <n v="16.704000000000001"/>
    <n v="6"/>
    <n v="0.2"/>
    <n v="1.2527999999999999"/>
  </r>
  <r>
    <n v="9622"/>
    <s v="CA-2014-115133"/>
    <x v="467"/>
    <d v="2014-09-30T00:00:00"/>
    <x v="1"/>
    <s v="DA-13450"/>
    <s v="Dianna Arnett"/>
    <x v="2"/>
    <s v="United States"/>
    <x v="152"/>
    <x v="24"/>
    <n v="43130"/>
    <s v="East"/>
    <s v="TEC-AC-10002370"/>
    <x v="2"/>
    <x v="11"/>
    <s v="Maxell CD-R Discs"/>
    <n v="3.1520000000000001"/>
    <n v="2"/>
    <n v="0.2"/>
    <n v="0.4728"/>
  </r>
  <r>
    <n v="9623"/>
    <s v="CA-2014-115133"/>
    <x v="467"/>
    <d v="2014-09-30T00:00:00"/>
    <x v="1"/>
    <s v="DA-13450"/>
    <s v="Dianna Arnett"/>
    <x v="2"/>
    <s v="United States"/>
    <x v="152"/>
    <x v="24"/>
    <n v="43130"/>
    <s v="East"/>
    <s v="OFF-PA-10000174"/>
    <x v="1"/>
    <x v="10"/>
    <s v="Message Book, Wirebound, Four 5 1/2&quot; X 4&quot; Forms/Pg., 200 Dupl. Sets/Book"/>
    <n v="32.896000000000001"/>
    <n v="4"/>
    <n v="0.2"/>
    <n v="11.102399999999999"/>
  </r>
  <r>
    <n v="9624"/>
    <s v="CA-2017-137449"/>
    <x v="222"/>
    <d v="2017-06-30T00:00:00"/>
    <x v="2"/>
    <s v="ME-17725"/>
    <s v="Max Engle"/>
    <x v="0"/>
    <s v="United States"/>
    <x v="61"/>
    <x v="5"/>
    <n v="75220"/>
    <s v="Central"/>
    <s v="OFF-AP-10000240"/>
    <x v="1"/>
    <x v="9"/>
    <s v="Belkin F9G930V10-GRY 9 Outlet Surge"/>
    <n v="21.391999999999999"/>
    <n v="2"/>
    <n v="0.8"/>
    <n v="-54.549599999999998"/>
  </r>
  <r>
    <n v="9625"/>
    <s v="CA-2017-137449"/>
    <x v="222"/>
    <d v="2017-06-30T00:00:00"/>
    <x v="2"/>
    <s v="ME-17725"/>
    <s v="Max Engle"/>
    <x v="0"/>
    <s v="United States"/>
    <x v="61"/>
    <x v="5"/>
    <n v="75220"/>
    <s v="Central"/>
    <s v="FUR-TA-10002855"/>
    <x v="0"/>
    <x v="3"/>
    <s v="Bevis Round Conference Table Top &amp; Single Column Base"/>
    <n v="307.31400000000002"/>
    <n v="3"/>
    <n v="0.3"/>
    <n v="-39.511800000000001"/>
  </r>
  <r>
    <n v="9626"/>
    <s v="CA-2017-137449"/>
    <x v="222"/>
    <d v="2017-06-30T00:00:00"/>
    <x v="2"/>
    <s v="ME-17725"/>
    <s v="Max Engle"/>
    <x v="0"/>
    <s v="United States"/>
    <x v="61"/>
    <x v="5"/>
    <n v="75220"/>
    <s v="Central"/>
    <s v="FUR-BO-10000780"/>
    <x v="0"/>
    <x v="0"/>
    <s v="O'Sullivan Plantations 2-Door Library in Landvery Oak"/>
    <n v="409.99919999999997"/>
    <n v="3"/>
    <n v="0.32"/>
    <n v="-96.470399999999998"/>
  </r>
  <r>
    <n v="9627"/>
    <s v="CA-2017-103520"/>
    <x v="397"/>
    <d v="2017-09-25T00:00:00"/>
    <x v="2"/>
    <s v="MH-17785"/>
    <s v="Maya Herman"/>
    <x v="1"/>
    <s v="United States"/>
    <x v="270"/>
    <x v="5"/>
    <n v="79424"/>
    <s v="Central"/>
    <s v="OFF-PA-10001846"/>
    <x v="1"/>
    <x v="10"/>
    <s v="Xerox 1899"/>
    <n v="9.2479999999999993"/>
    <n v="2"/>
    <n v="0.2"/>
    <n v="3.3523999999999998"/>
  </r>
  <r>
    <n v="9628"/>
    <s v="CA-2014-139283"/>
    <x v="533"/>
    <d v="2014-11-27T00:00:00"/>
    <x v="1"/>
    <s v="BT-11440"/>
    <s v="Bobby Trafton"/>
    <x v="0"/>
    <s v="United States"/>
    <x v="66"/>
    <x v="12"/>
    <n v="48227"/>
    <s v="Central"/>
    <s v="OFF-BI-10002049"/>
    <x v="1"/>
    <x v="8"/>
    <s v="UniKeep View Case Binders"/>
    <n v="14.67"/>
    <n v="3"/>
    <n v="0"/>
    <n v="6.7481999999999998"/>
  </r>
  <r>
    <n v="9629"/>
    <s v="CA-2014-118192"/>
    <x v="286"/>
    <d v="2014-01-18T00:00:00"/>
    <x v="1"/>
    <s v="MM-17920"/>
    <s v="Michael Moore"/>
    <x v="0"/>
    <s v="United States"/>
    <x v="46"/>
    <x v="24"/>
    <n v="43055"/>
    <s v="East"/>
    <s v="OFF-PA-10002947"/>
    <x v="1"/>
    <x v="10"/>
    <s v="Xerox 1923"/>
    <n v="37.408000000000001"/>
    <n v="7"/>
    <n v="0.2"/>
    <n v="13.0928"/>
  </r>
  <r>
    <n v="9630"/>
    <s v="CA-2014-118192"/>
    <x v="286"/>
    <d v="2014-01-18T00:00:00"/>
    <x v="1"/>
    <s v="MM-17920"/>
    <s v="Michael Moore"/>
    <x v="0"/>
    <s v="United States"/>
    <x v="46"/>
    <x v="24"/>
    <n v="43055"/>
    <s v="East"/>
    <s v="OFF-BI-10003476"/>
    <x v="1"/>
    <x v="8"/>
    <s v="Avery Metallic Poly Binders"/>
    <n v="3.4380000000000002"/>
    <n v="2"/>
    <n v="0.7"/>
    <n v="-2.5211999999999999"/>
  </r>
  <r>
    <n v="9631"/>
    <s v="CA-2016-168844"/>
    <x v="1206"/>
    <d v="2016-06-06T00:00:00"/>
    <x v="1"/>
    <s v="NM-18520"/>
    <s v="Neoma Murray"/>
    <x v="0"/>
    <s v="United States"/>
    <x v="20"/>
    <x v="15"/>
    <n v="10011"/>
    <s v="East"/>
    <s v="OFF-BI-10002609"/>
    <x v="1"/>
    <x v="8"/>
    <s v="Avery Hidden Tab Dividers for Binding Systems"/>
    <n v="7.1520000000000001"/>
    <n v="3"/>
    <n v="0.2"/>
    <n v="2.3243999999999998"/>
  </r>
  <r>
    <n v="9632"/>
    <s v="CA-2016-168844"/>
    <x v="1206"/>
    <d v="2016-06-06T00:00:00"/>
    <x v="1"/>
    <s v="NM-18520"/>
    <s v="Neoma Murray"/>
    <x v="0"/>
    <s v="United States"/>
    <x v="20"/>
    <x v="15"/>
    <n v="10011"/>
    <s v="East"/>
    <s v="TEC-PH-10003215"/>
    <x v="2"/>
    <x v="7"/>
    <s v="Jackery Bar Premium Fast-charging Portable Charger"/>
    <n v="179.7"/>
    <n v="6"/>
    <n v="0"/>
    <n v="88.052999999999997"/>
  </r>
  <r>
    <n v="9633"/>
    <s v="CA-2017-154809"/>
    <x v="778"/>
    <d v="2017-02-17T00:00:00"/>
    <x v="1"/>
    <s v="MH-17455"/>
    <s v="Mark Hamilton"/>
    <x v="0"/>
    <s v="United States"/>
    <x v="31"/>
    <x v="11"/>
    <n v="55407"/>
    <s v="Central"/>
    <s v="OFF-AP-10004785"/>
    <x v="1"/>
    <x v="9"/>
    <s v="Holmes Replacement Filter for HEPA Air Cleaner, Medium Room"/>
    <n v="90.64"/>
    <n v="8"/>
    <n v="0"/>
    <n v="38.975200000000001"/>
  </r>
  <r>
    <n v="9634"/>
    <s v="CA-2014-151330"/>
    <x v="1005"/>
    <d v="2014-10-17T00:00:00"/>
    <x v="2"/>
    <s v="TC-21295"/>
    <s v="Toby Carlisle"/>
    <x v="0"/>
    <s v="United States"/>
    <x v="231"/>
    <x v="31"/>
    <n v="2149"/>
    <s v="East"/>
    <s v="TEC-AC-10000865"/>
    <x v="2"/>
    <x v="11"/>
    <s v="WD My Passport Ultra 500GB Portable External Hard Drive"/>
    <n v="177"/>
    <n v="3"/>
    <n v="0"/>
    <n v="30.09"/>
  </r>
  <r>
    <n v="9635"/>
    <s v="CA-2014-151330"/>
    <x v="1005"/>
    <d v="2014-10-17T00:00:00"/>
    <x v="2"/>
    <s v="TC-21295"/>
    <s v="Toby Carlisle"/>
    <x v="0"/>
    <s v="United States"/>
    <x v="231"/>
    <x v="31"/>
    <n v="2149"/>
    <s v="East"/>
    <s v="OFF-ST-10000615"/>
    <x v="1"/>
    <x v="4"/>
    <s v="SimpliFile Personal File, Black Granite, 15w x 6-15/16d x 11-1/4h"/>
    <n v="79.45"/>
    <n v="7"/>
    <n v="0"/>
    <n v="22.245999999999999"/>
  </r>
  <r>
    <n v="9636"/>
    <s v="CA-2014-151330"/>
    <x v="1005"/>
    <d v="2014-10-17T00:00:00"/>
    <x v="2"/>
    <s v="TC-21295"/>
    <s v="Toby Carlisle"/>
    <x v="0"/>
    <s v="United States"/>
    <x v="231"/>
    <x v="31"/>
    <n v="2149"/>
    <s v="East"/>
    <s v="FUR-CH-10000749"/>
    <x v="0"/>
    <x v="1"/>
    <s v="Office Star - Ergonomic Mid Back Chair with 2-Way Adjustable Arms"/>
    <n v="1628.82"/>
    <n v="9"/>
    <n v="0"/>
    <n v="260.6112"/>
  </r>
  <r>
    <n v="9637"/>
    <s v="CA-2014-124702"/>
    <x v="728"/>
    <d v="2014-11-25T00:00:00"/>
    <x v="1"/>
    <s v="MH-17785"/>
    <s v="Maya Herman"/>
    <x v="1"/>
    <s v="United States"/>
    <x v="4"/>
    <x v="4"/>
    <n v="98105"/>
    <s v="West"/>
    <s v="FUR-FU-10003553"/>
    <x v="0"/>
    <x v="5"/>
    <s v="Howard Miller 13-1/2&quot; Diameter Rosebrook Wall Clock"/>
    <n v="137.54"/>
    <n v="2"/>
    <n v="0"/>
    <n v="55.015999999999998"/>
  </r>
  <r>
    <n v="9638"/>
    <s v="CA-2014-124702"/>
    <x v="728"/>
    <d v="2014-11-25T00:00:00"/>
    <x v="1"/>
    <s v="MH-17785"/>
    <s v="Maya Herman"/>
    <x v="1"/>
    <s v="United States"/>
    <x v="4"/>
    <x v="4"/>
    <n v="98105"/>
    <s v="West"/>
    <s v="FUR-TA-10003008"/>
    <x v="0"/>
    <x v="3"/>
    <s v="Lesro Round Back Collection Coffee Table, End Table"/>
    <n v="730.2"/>
    <n v="4"/>
    <n v="0"/>
    <n v="94.926000000000002"/>
  </r>
  <r>
    <n v="9639"/>
    <s v="US-2017-125808"/>
    <x v="105"/>
    <d v="2017-11-15T00:00:00"/>
    <x v="0"/>
    <s v="EP-13915"/>
    <s v="Emily Phan"/>
    <x v="0"/>
    <s v="United States"/>
    <x v="1"/>
    <x v="1"/>
    <n v="90032"/>
    <s v="West"/>
    <s v="OFF-PA-10001846"/>
    <x v="1"/>
    <x v="10"/>
    <s v="Xerox 1899"/>
    <n v="11.56"/>
    <n v="2"/>
    <n v="0"/>
    <n v="5.6643999999999997"/>
  </r>
  <r>
    <n v="9640"/>
    <s v="CA-2015-116638"/>
    <x v="1225"/>
    <d v="2015-01-31T00:00:00"/>
    <x v="0"/>
    <s v="JH-15985"/>
    <s v="Joseph Holt"/>
    <x v="0"/>
    <s v="United States"/>
    <x v="3"/>
    <x v="3"/>
    <n v="28027"/>
    <s v="South"/>
    <s v="FUR-TA-10000198"/>
    <x v="0"/>
    <x v="3"/>
    <s v="Chromcraft Bull-Nose Wood Oval Conference Tables &amp; Bases"/>
    <n v="4297.6440000000002"/>
    <n v="13"/>
    <n v="0.4"/>
    <n v="-1862.3124"/>
  </r>
  <r>
    <n v="9641"/>
    <s v="CA-2014-104563"/>
    <x v="1009"/>
    <d v="2014-03-12T00:00:00"/>
    <x v="1"/>
    <s v="CM-12715"/>
    <s v="Craig Molinari"/>
    <x v="1"/>
    <s v="United States"/>
    <x v="4"/>
    <x v="4"/>
    <n v="98103"/>
    <s v="West"/>
    <s v="OFF-AR-10000390"/>
    <x v="1"/>
    <x v="6"/>
    <s v="Newell Chalk Holder"/>
    <n v="20.65"/>
    <n v="5"/>
    <n v="0"/>
    <n v="9.4990000000000006"/>
  </r>
  <r>
    <n v="9642"/>
    <s v="CA-2014-104563"/>
    <x v="1009"/>
    <d v="2014-03-12T00:00:00"/>
    <x v="1"/>
    <s v="CM-12715"/>
    <s v="Craig Molinari"/>
    <x v="1"/>
    <s v="United States"/>
    <x v="4"/>
    <x v="4"/>
    <n v="98103"/>
    <s v="West"/>
    <s v="OFF-ST-10000934"/>
    <x v="1"/>
    <x v="4"/>
    <s v="Contico 72&quot;H Heavy-Duty Storage System"/>
    <n v="204.9"/>
    <n v="5"/>
    <n v="0"/>
    <n v="0"/>
  </r>
  <r>
    <n v="9643"/>
    <s v="CA-2014-104563"/>
    <x v="1009"/>
    <d v="2014-03-12T00:00:00"/>
    <x v="1"/>
    <s v="CM-12715"/>
    <s v="Craig Molinari"/>
    <x v="1"/>
    <s v="United States"/>
    <x v="4"/>
    <x v="4"/>
    <n v="98103"/>
    <s v="West"/>
    <s v="FUR-CH-10002780"/>
    <x v="0"/>
    <x v="1"/>
    <s v="Office Star - Task Chair with Contemporary Loop Arms"/>
    <n v="436.70400000000001"/>
    <n v="6"/>
    <n v="0.2"/>
    <n v="21.8352"/>
  </r>
  <r>
    <n v="9644"/>
    <s v="CA-2014-104563"/>
    <x v="1009"/>
    <d v="2014-03-12T00:00:00"/>
    <x v="1"/>
    <s v="CM-12715"/>
    <s v="Craig Molinari"/>
    <x v="1"/>
    <s v="United States"/>
    <x v="4"/>
    <x v="4"/>
    <n v="98103"/>
    <s v="West"/>
    <s v="FUR-CH-10004495"/>
    <x v="0"/>
    <x v="1"/>
    <s v="Global Leather and Oak Executive Chair, Black"/>
    <n v="481.56799999999998"/>
    <n v="2"/>
    <n v="0.2"/>
    <n v="54.176400000000001"/>
  </r>
  <r>
    <n v="9645"/>
    <s v="US-2017-107979"/>
    <x v="110"/>
    <d v="2017-06-13T00:00:00"/>
    <x v="1"/>
    <s v="FO-14305"/>
    <s v="Frank Olsen"/>
    <x v="0"/>
    <s v="United States"/>
    <x v="220"/>
    <x v="16"/>
    <n v="85301"/>
    <s v="West"/>
    <s v="TEC-AC-10002006"/>
    <x v="2"/>
    <x v="11"/>
    <s v="Memorex Micro Travel Drive 16 GB"/>
    <n v="89.543999999999997"/>
    <n v="7"/>
    <n v="0.2"/>
    <n v="12.3123"/>
  </r>
  <r>
    <n v="9646"/>
    <s v="US-2017-107979"/>
    <x v="110"/>
    <d v="2017-06-13T00:00:00"/>
    <x v="1"/>
    <s v="FO-14305"/>
    <s v="Frank Olsen"/>
    <x v="0"/>
    <s v="United States"/>
    <x v="220"/>
    <x v="16"/>
    <n v="85301"/>
    <s v="West"/>
    <s v="OFF-ST-10002485"/>
    <x v="1"/>
    <x v="4"/>
    <s v="Rogers Deluxe File Chest"/>
    <n v="35.167999999999999"/>
    <n v="2"/>
    <n v="0.2"/>
    <n v="-8.3523999999999994"/>
  </r>
  <r>
    <n v="9647"/>
    <s v="US-2017-107979"/>
    <x v="110"/>
    <d v="2017-06-13T00:00:00"/>
    <x v="1"/>
    <s v="FO-14305"/>
    <s v="Frank Olsen"/>
    <x v="0"/>
    <s v="United States"/>
    <x v="220"/>
    <x v="16"/>
    <n v="85301"/>
    <s v="West"/>
    <s v="OFF-BI-10000778"/>
    <x v="1"/>
    <x v="8"/>
    <s v="GBC VeloBinder Electric Binding Machine"/>
    <n v="72.587999999999994"/>
    <n v="2"/>
    <n v="0.7"/>
    <n v="-48.392000000000003"/>
  </r>
  <r>
    <n v="9648"/>
    <s v="CA-2014-150518"/>
    <x v="84"/>
    <d v="2014-11-24T00:00:00"/>
    <x v="1"/>
    <s v="MW-18220"/>
    <s v="Mitch Webber"/>
    <x v="0"/>
    <s v="United States"/>
    <x v="525"/>
    <x v="11"/>
    <n v="55433"/>
    <s v="Central"/>
    <s v="OFF-ST-10000877"/>
    <x v="1"/>
    <x v="4"/>
    <s v="Recycled Steel Personal File for Standard File Folders"/>
    <n v="221.16"/>
    <n v="4"/>
    <n v="0"/>
    <n v="57.501600000000003"/>
  </r>
  <r>
    <n v="9649"/>
    <s v="CA-2014-150518"/>
    <x v="84"/>
    <d v="2014-11-24T00:00:00"/>
    <x v="1"/>
    <s v="MW-18220"/>
    <s v="Mitch Webber"/>
    <x v="0"/>
    <s v="United States"/>
    <x v="525"/>
    <x v="11"/>
    <n v="55433"/>
    <s v="Central"/>
    <s v="TEC-PH-10002103"/>
    <x v="2"/>
    <x v="7"/>
    <s v="Jabra SPEAK 410"/>
    <n v="281.97000000000003"/>
    <n v="3"/>
    <n v="0"/>
    <n v="78.951599999999999"/>
  </r>
  <r>
    <n v="9650"/>
    <s v="CA-2016-107104"/>
    <x v="491"/>
    <d v="2016-11-30T00:00:00"/>
    <x v="1"/>
    <s v="MS-17365"/>
    <s v="Maribeth Schnelling"/>
    <x v="0"/>
    <s v="United States"/>
    <x v="1"/>
    <x v="1"/>
    <n v="90045"/>
    <s v="West"/>
    <s v="FUR-BO-10002213"/>
    <x v="0"/>
    <x v="0"/>
    <s v="DMI Eclipse Executive Suite Bookcases"/>
    <n v="3406.6640000000002"/>
    <n v="8"/>
    <n v="0.15"/>
    <n v="160.31360000000001"/>
  </r>
  <r>
    <n v="9651"/>
    <s v="CA-2016-107104"/>
    <x v="491"/>
    <d v="2016-11-30T00:00:00"/>
    <x v="1"/>
    <s v="MS-17365"/>
    <s v="Maribeth Schnelling"/>
    <x v="0"/>
    <s v="United States"/>
    <x v="1"/>
    <x v="1"/>
    <n v="90045"/>
    <s v="West"/>
    <s v="OFF-AR-10004269"/>
    <x v="1"/>
    <x v="6"/>
    <s v="Newell 31"/>
    <n v="37.17"/>
    <n v="9"/>
    <n v="0"/>
    <n v="10.4076"/>
  </r>
  <r>
    <n v="9652"/>
    <s v="CA-2016-107104"/>
    <x v="491"/>
    <d v="2016-11-30T00:00:00"/>
    <x v="1"/>
    <s v="MS-17365"/>
    <s v="Maribeth Schnelling"/>
    <x v="0"/>
    <s v="United States"/>
    <x v="1"/>
    <x v="1"/>
    <n v="90045"/>
    <s v="West"/>
    <s v="OFF-AP-10000055"/>
    <x v="1"/>
    <x v="9"/>
    <s v="Belkin F9S820V06 8 Outlet Surge"/>
    <n v="64.959999999999994"/>
    <n v="2"/>
    <n v="0"/>
    <n v="19.488"/>
  </r>
  <r>
    <n v="9653"/>
    <s v="CA-2016-107104"/>
    <x v="491"/>
    <d v="2016-11-30T00:00:00"/>
    <x v="1"/>
    <s v="MS-17365"/>
    <s v="Maribeth Schnelling"/>
    <x v="0"/>
    <s v="United States"/>
    <x v="1"/>
    <x v="1"/>
    <n v="90045"/>
    <s v="West"/>
    <s v="FUR-FU-10002937"/>
    <x v="0"/>
    <x v="5"/>
    <s v="GE 48&quot; Fluorescent Tube, Cool White Energy Saver, 34 Watts, 30/Box"/>
    <n v="595.38"/>
    <n v="6"/>
    <n v="0"/>
    <n v="297.69"/>
  </r>
  <r>
    <n v="9654"/>
    <s v="CA-2017-161893"/>
    <x v="205"/>
    <d v="2017-01-27T00:00:00"/>
    <x v="1"/>
    <s v="HP-14815"/>
    <s v="Harold Pawlan"/>
    <x v="2"/>
    <s v="United States"/>
    <x v="93"/>
    <x v="16"/>
    <n v="85705"/>
    <s v="West"/>
    <s v="TEC-AC-10001874"/>
    <x v="2"/>
    <x v="11"/>
    <s v="Logitech Wireless Anywhere Mouse MX for PC and Mac"/>
    <n v="95.983999999999995"/>
    <n v="2"/>
    <n v="0.2"/>
    <n v="11.997999999999999"/>
  </r>
  <r>
    <n v="9655"/>
    <s v="CA-2017-161893"/>
    <x v="205"/>
    <d v="2017-01-27T00:00:00"/>
    <x v="1"/>
    <s v="HP-14815"/>
    <s v="Harold Pawlan"/>
    <x v="2"/>
    <s v="United States"/>
    <x v="93"/>
    <x v="16"/>
    <n v="85705"/>
    <s v="West"/>
    <s v="OFF-BI-10004506"/>
    <x v="1"/>
    <x v="8"/>
    <s v="Wilson Jones data.warehouse D-Ring Binders with DublLock"/>
    <n v="4.9379999999999997"/>
    <n v="2"/>
    <n v="0.7"/>
    <n v="-3.6212"/>
  </r>
  <r>
    <n v="9656"/>
    <s v="CA-2014-156160"/>
    <x v="358"/>
    <d v="2014-09-29T00:00:00"/>
    <x v="1"/>
    <s v="AS-10090"/>
    <s v="Adam Shillingsburg"/>
    <x v="0"/>
    <s v="United States"/>
    <x v="20"/>
    <x v="15"/>
    <n v="10035"/>
    <s v="East"/>
    <s v="FUR-FU-10001876"/>
    <x v="0"/>
    <x v="5"/>
    <s v="Computer Room Manger, 14&quot;"/>
    <n v="97.44"/>
    <n v="3"/>
    <n v="0"/>
    <n v="35.078400000000002"/>
  </r>
  <r>
    <n v="9657"/>
    <s v="CA-2014-156160"/>
    <x v="358"/>
    <d v="2014-09-29T00:00:00"/>
    <x v="1"/>
    <s v="AS-10090"/>
    <s v="Adam Shillingsburg"/>
    <x v="0"/>
    <s v="United States"/>
    <x v="20"/>
    <x v="15"/>
    <n v="10035"/>
    <s v="East"/>
    <s v="OFF-BI-10003355"/>
    <x v="1"/>
    <x v="8"/>
    <s v="Cardinal Holdit Business Card Pockets"/>
    <n v="3.984"/>
    <n v="1"/>
    <n v="0.2"/>
    <n v="1.3944000000000001"/>
  </r>
  <r>
    <n v="9658"/>
    <s v="CA-2014-156160"/>
    <x v="358"/>
    <d v="2014-09-29T00:00:00"/>
    <x v="1"/>
    <s v="AS-10090"/>
    <s v="Adam Shillingsburg"/>
    <x v="0"/>
    <s v="United States"/>
    <x v="20"/>
    <x v="15"/>
    <n v="10035"/>
    <s v="East"/>
    <s v="OFF-AR-10003876"/>
    <x v="1"/>
    <x v="6"/>
    <s v="Avery Hi-Liter GlideStik Fluorescent Highlighter, Yellow Ink"/>
    <n v="13.04"/>
    <n v="4"/>
    <n v="0"/>
    <n v="5.7375999999999996"/>
  </r>
  <r>
    <n v="9659"/>
    <s v="CA-2014-156160"/>
    <x v="358"/>
    <d v="2014-09-29T00:00:00"/>
    <x v="1"/>
    <s v="AS-10090"/>
    <s v="Adam Shillingsburg"/>
    <x v="0"/>
    <s v="United States"/>
    <x v="20"/>
    <x v="15"/>
    <n v="10035"/>
    <s v="East"/>
    <s v="FUR-CH-10004983"/>
    <x v="0"/>
    <x v="1"/>
    <s v="Office Star - Mid Back Dual function Ergonomic High Back Chair with 2-Way Adjustable Arms"/>
    <n v="579.52800000000002"/>
    <n v="4"/>
    <n v="0.1"/>
    <n v="83.709599999999995"/>
  </r>
  <r>
    <n v="9660"/>
    <s v="CA-2014-100860"/>
    <x v="959"/>
    <d v="2014-03-30T00:00:00"/>
    <x v="0"/>
    <s v="CS-12505"/>
    <s v="Cindy Stewart"/>
    <x v="0"/>
    <s v="United States"/>
    <x v="225"/>
    <x v="1"/>
    <n v="91767"/>
    <s v="West"/>
    <s v="OFF-LA-10001982"/>
    <x v="1"/>
    <x v="2"/>
    <s v="Smead Alpha-Z Color-Coded Name Labels First Letter Starter Set"/>
    <n v="18.75"/>
    <n v="5"/>
    <n v="0"/>
    <n v="9"/>
  </r>
  <r>
    <n v="9661"/>
    <s v="CA-2016-160717"/>
    <x v="112"/>
    <d v="2016-06-11T00:00:00"/>
    <x v="1"/>
    <s v="ME-17320"/>
    <s v="Maria Etezadi"/>
    <x v="2"/>
    <s v="United States"/>
    <x v="443"/>
    <x v="1"/>
    <n v="93101"/>
    <s v="West"/>
    <s v="TEC-PH-10001459"/>
    <x v="2"/>
    <x v="7"/>
    <s v="Samsung Galaxy Mega 6.3"/>
    <n v="3023.9279999999999"/>
    <n v="9"/>
    <n v="0.2"/>
    <n v="226.7946"/>
  </r>
  <r>
    <n v="9662"/>
    <s v="CA-2016-160717"/>
    <x v="112"/>
    <d v="2016-06-11T00:00:00"/>
    <x v="1"/>
    <s v="ME-17320"/>
    <s v="Maria Etezadi"/>
    <x v="2"/>
    <s v="United States"/>
    <x v="443"/>
    <x v="1"/>
    <n v="93101"/>
    <s v="West"/>
    <s v="TEC-AC-10002134"/>
    <x v="2"/>
    <x v="11"/>
    <s v="Rosewill 107 Normal Keys USB Wired Standard Keyboard"/>
    <n v="26.96"/>
    <n v="2"/>
    <n v="0"/>
    <n v="3.7744"/>
  </r>
  <r>
    <n v="9663"/>
    <s v="CA-2016-160717"/>
    <x v="112"/>
    <d v="2016-06-11T00:00:00"/>
    <x v="1"/>
    <s v="ME-17320"/>
    <s v="Maria Etezadi"/>
    <x v="2"/>
    <s v="United States"/>
    <x v="443"/>
    <x v="1"/>
    <n v="93101"/>
    <s v="West"/>
    <s v="TEC-PH-10001760"/>
    <x v="2"/>
    <x v="7"/>
    <s v="Bose SoundLink Bluetooth Speaker"/>
    <n v="477.6"/>
    <n v="3"/>
    <n v="0.2"/>
    <n v="161.19"/>
  </r>
  <r>
    <n v="9664"/>
    <s v="CA-2017-132619"/>
    <x v="515"/>
    <d v="2017-09-05T00:00:00"/>
    <x v="1"/>
    <s v="MS-17770"/>
    <s v="Maxwell Schwartz"/>
    <x v="0"/>
    <s v="United States"/>
    <x v="8"/>
    <x v="1"/>
    <n v="94109"/>
    <s v="West"/>
    <s v="OFF-ST-10001511"/>
    <x v="1"/>
    <x v="4"/>
    <s v="Space Solutions Commercial Steel Shelving"/>
    <n v="193.95"/>
    <n v="3"/>
    <n v="0"/>
    <n v="9.6974999999999998"/>
  </r>
  <r>
    <n v="9665"/>
    <s v="US-2015-120957"/>
    <x v="214"/>
    <d v="2015-12-07T00:00:00"/>
    <x v="3"/>
    <s v="KH-16690"/>
    <s v="Kristen Hastings"/>
    <x v="1"/>
    <s v="United States"/>
    <x v="169"/>
    <x v="1"/>
    <n v="92503"/>
    <s v="West"/>
    <s v="OFF-PA-10003953"/>
    <x v="1"/>
    <x v="10"/>
    <s v="Xerox 218"/>
    <n v="12.96"/>
    <n v="2"/>
    <n v="0"/>
    <n v="6.2207999999999997"/>
  </r>
  <r>
    <n v="9666"/>
    <s v="CA-2017-157448"/>
    <x v="673"/>
    <d v="2017-11-20T00:00:00"/>
    <x v="1"/>
    <s v="LC-16885"/>
    <s v="Lena Creighton"/>
    <x v="0"/>
    <s v="United States"/>
    <x v="1"/>
    <x v="1"/>
    <n v="90049"/>
    <s v="West"/>
    <s v="FUR-FU-10003268"/>
    <x v="0"/>
    <x v="5"/>
    <s v="Eldon Radial Chair Mat for Low to Medium Pile Carpets"/>
    <n v="119.94"/>
    <n v="3"/>
    <n v="0"/>
    <n v="23.988"/>
  </r>
  <r>
    <n v="9667"/>
    <s v="CA-2017-157448"/>
    <x v="673"/>
    <d v="2017-11-20T00:00:00"/>
    <x v="1"/>
    <s v="LC-16885"/>
    <s v="Lena Creighton"/>
    <x v="0"/>
    <s v="United States"/>
    <x v="1"/>
    <x v="1"/>
    <n v="90049"/>
    <s v="West"/>
    <s v="FUR-FU-10001847"/>
    <x v="0"/>
    <x v="5"/>
    <s v="Eldon Image Series Black Desk Accessories"/>
    <n v="12.42"/>
    <n v="3"/>
    <n v="0"/>
    <n v="4.4711999999999996"/>
  </r>
  <r>
    <n v="9668"/>
    <s v="CA-2016-126270"/>
    <x v="131"/>
    <d v="2016-04-27T00:00:00"/>
    <x v="1"/>
    <s v="AF-10870"/>
    <s v="Art Ferguson"/>
    <x v="0"/>
    <s v="United States"/>
    <x v="526"/>
    <x v="1"/>
    <n v="92672"/>
    <s v="West"/>
    <s v="OFF-BI-10002764"/>
    <x v="1"/>
    <x v="8"/>
    <s v="Recycled Pressboard Report Cover with Reinforced Top Hinge"/>
    <n v="18.088000000000001"/>
    <n v="7"/>
    <n v="0.2"/>
    <n v="6.5568999999999997"/>
  </r>
  <r>
    <n v="9669"/>
    <s v="CA-2016-126270"/>
    <x v="131"/>
    <d v="2016-04-27T00:00:00"/>
    <x v="1"/>
    <s v="AF-10870"/>
    <s v="Art Ferguson"/>
    <x v="0"/>
    <s v="United States"/>
    <x v="526"/>
    <x v="1"/>
    <n v="92672"/>
    <s v="West"/>
    <s v="OFF-EN-10004386"/>
    <x v="1"/>
    <x v="12"/>
    <s v="Recycled Interoffice Envelopes with String and Button Closure, 10 x 13"/>
    <n v="71.97"/>
    <n v="3"/>
    <n v="0"/>
    <n v="35.984999999999999"/>
  </r>
  <r>
    <n v="9670"/>
    <s v="CA-2017-145275"/>
    <x v="459"/>
    <d v="2017-04-06T00:00:00"/>
    <x v="1"/>
    <s v="AH-10465"/>
    <s v="Amy Hunt"/>
    <x v="0"/>
    <s v="United States"/>
    <x v="27"/>
    <x v="19"/>
    <n v="35601"/>
    <s v="South"/>
    <s v="OFF-LA-10001569"/>
    <x v="1"/>
    <x v="2"/>
    <s v="Avery 499"/>
    <n v="14.94"/>
    <n v="3"/>
    <n v="0"/>
    <n v="6.8723999999999998"/>
  </r>
  <r>
    <n v="9671"/>
    <s v="CA-2015-133396"/>
    <x v="863"/>
    <d v="2015-08-15T00:00:00"/>
    <x v="2"/>
    <s v="GK-14620"/>
    <s v="Grace Kelly"/>
    <x v="1"/>
    <s v="United States"/>
    <x v="247"/>
    <x v="3"/>
    <n v="27405"/>
    <s v="South"/>
    <s v="OFF-AR-10001446"/>
    <x v="1"/>
    <x v="6"/>
    <s v="Newell 309"/>
    <n v="64.680000000000007"/>
    <n v="7"/>
    <n v="0.2"/>
    <n v="8.0850000000000009"/>
  </r>
  <r>
    <n v="9672"/>
    <s v="US-2017-140312"/>
    <x v="38"/>
    <d v="2017-11-19T00:00:00"/>
    <x v="1"/>
    <s v="KL-16645"/>
    <s v="Ken Lonsdale"/>
    <x v="0"/>
    <s v="United States"/>
    <x v="65"/>
    <x v="1"/>
    <n v="94568"/>
    <s v="West"/>
    <s v="TEC-PH-10003442"/>
    <x v="2"/>
    <x v="7"/>
    <s v="Samsung Replacement EH64AVFWE Premium Headset"/>
    <n v="22"/>
    <n v="5"/>
    <n v="0.2"/>
    <n v="1.375"/>
  </r>
  <r>
    <n v="9673"/>
    <s v="CA-2016-114867"/>
    <x v="443"/>
    <d v="2016-12-28T00:00:00"/>
    <x v="1"/>
    <s v="FM-14290"/>
    <s v="Frank Merwin"/>
    <x v="2"/>
    <s v="United States"/>
    <x v="10"/>
    <x v="9"/>
    <n v="19143"/>
    <s v="East"/>
    <s v="OFF-PA-10000477"/>
    <x v="1"/>
    <x v="10"/>
    <s v="Xerox 1952"/>
    <n v="7.968"/>
    <n v="2"/>
    <n v="0.2"/>
    <n v="2.6892"/>
  </r>
  <r>
    <n v="9674"/>
    <s v="CA-2016-114867"/>
    <x v="443"/>
    <d v="2016-12-28T00:00:00"/>
    <x v="1"/>
    <s v="FM-14290"/>
    <s v="Frank Merwin"/>
    <x v="2"/>
    <s v="United States"/>
    <x v="10"/>
    <x v="9"/>
    <n v="19143"/>
    <s v="East"/>
    <s v="TEC-PH-10002645"/>
    <x v="2"/>
    <x v="7"/>
    <s v="LG G2"/>
    <n v="1499.97"/>
    <n v="5"/>
    <n v="0.4"/>
    <n v="-374.99250000000001"/>
  </r>
  <r>
    <n v="9675"/>
    <s v="US-2014-164644"/>
    <x v="192"/>
    <d v="2014-07-24T00:00:00"/>
    <x v="0"/>
    <s v="JL-15850"/>
    <s v="John Lucas"/>
    <x v="0"/>
    <s v="United States"/>
    <x v="12"/>
    <x v="5"/>
    <n v="77095"/>
    <s v="Central"/>
    <s v="OFF-ST-10003123"/>
    <x v="1"/>
    <x v="4"/>
    <s v="Fellowes Bases and Tops For Staxonsteel/High-Stak Systems"/>
    <n v="26.632000000000001"/>
    <n v="1"/>
    <n v="0.2"/>
    <n v="1.3315999999999999"/>
  </r>
  <r>
    <n v="9676"/>
    <s v="CA-2016-137393"/>
    <x v="715"/>
    <d v="2016-05-10T00:00:00"/>
    <x v="1"/>
    <s v="GM-14500"/>
    <s v="Gene McClure"/>
    <x v="0"/>
    <s v="United States"/>
    <x v="329"/>
    <x v="1"/>
    <n v="93309"/>
    <s v="West"/>
    <s v="FUR-FU-10001617"/>
    <x v="0"/>
    <x v="5"/>
    <s v="Executive Impressions 8-1/2&quot; Career Panel/Partition Cubicle Clock"/>
    <n v="41.6"/>
    <n v="4"/>
    <n v="0"/>
    <n v="14.144"/>
  </r>
  <r>
    <n v="9677"/>
    <s v="US-2014-120175"/>
    <x v="683"/>
    <d v="2014-12-03T00:00:00"/>
    <x v="1"/>
    <s v="MC-17635"/>
    <s v="Matthew Clasen"/>
    <x v="1"/>
    <s v="United States"/>
    <x v="102"/>
    <x v="14"/>
    <n v="47374"/>
    <s v="Central"/>
    <s v="OFF-EN-10003862"/>
    <x v="1"/>
    <x v="12"/>
    <s v="Laser &amp; Ink Jet Business Envelopes"/>
    <n v="64.02"/>
    <n v="6"/>
    <n v="0"/>
    <n v="29.449200000000001"/>
  </r>
  <r>
    <n v="9678"/>
    <s v="CA-2016-144785"/>
    <x v="724"/>
    <d v="2016-04-23T00:00:00"/>
    <x v="1"/>
    <s v="CS-12490"/>
    <s v="Cindy Schnelling"/>
    <x v="1"/>
    <s v="United States"/>
    <x v="20"/>
    <x v="15"/>
    <n v="10009"/>
    <s v="East"/>
    <s v="OFF-AR-10001573"/>
    <x v="1"/>
    <x v="6"/>
    <s v="American Pencil"/>
    <n v="6.99"/>
    <n v="3"/>
    <n v="0"/>
    <n v="2.0270999999999999"/>
  </r>
  <r>
    <n v="9679"/>
    <s v="CA-2016-144785"/>
    <x v="724"/>
    <d v="2016-04-23T00:00:00"/>
    <x v="1"/>
    <s v="CS-12490"/>
    <s v="Cindy Schnelling"/>
    <x v="1"/>
    <s v="United States"/>
    <x v="20"/>
    <x v="15"/>
    <n v="10009"/>
    <s v="East"/>
    <s v="OFF-SU-10004290"/>
    <x v="1"/>
    <x v="14"/>
    <s v="Acme Design Line 8&quot; Stainless Steel Bent Scissors w/Champagne Handles, 3-1/8&quot; Cut"/>
    <n v="6.84"/>
    <n v="1"/>
    <n v="0"/>
    <n v="1.8468"/>
  </r>
  <r>
    <n v="9680"/>
    <s v="CA-2015-130113"/>
    <x v="17"/>
    <d v="2015-12-31T00:00:00"/>
    <x v="1"/>
    <s v="AH-10030"/>
    <s v="Aaron Hawkins"/>
    <x v="1"/>
    <s v="United States"/>
    <x v="8"/>
    <x v="1"/>
    <n v="94122"/>
    <s v="West"/>
    <s v="OFF-ST-10000046"/>
    <x v="1"/>
    <x v="4"/>
    <s v="Fellowes Super Stor/Drawer Files"/>
    <n v="323.10000000000002"/>
    <n v="2"/>
    <n v="0"/>
    <n v="61.389000000000003"/>
  </r>
  <r>
    <n v="9681"/>
    <s v="CA-2015-130113"/>
    <x v="17"/>
    <d v="2015-12-31T00:00:00"/>
    <x v="1"/>
    <s v="AH-10030"/>
    <s v="Aaron Hawkins"/>
    <x v="1"/>
    <s v="United States"/>
    <x v="8"/>
    <x v="1"/>
    <n v="94122"/>
    <s v="West"/>
    <s v="TEC-PH-10003505"/>
    <x v="2"/>
    <x v="7"/>
    <s v="Geemarc AmpliPOWER60"/>
    <n v="668.16"/>
    <n v="9"/>
    <n v="0.2"/>
    <n v="75.168000000000006"/>
  </r>
  <r>
    <n v="9682"/>
    <s v="CA-2017-122770"/>
    <x v="1096"/>
    <d v="2017-12-18T00:00:00"/>
    <x v="1"/>
    <s v="EP-13915"/>
    <s v="Emily Phan"/>
    <x v="0"/>
    <s v="United States"/>
    <x v="8"/>
    <x v="1"/>
    <n v="94122"/>
    <s v="West"/>
    <s v="OFF-LA-10004559"/>
    <x v="1"/>
    <x v="2"/>
    <s v="Avery 49"/>
    <n v="8.64"/>
    <n v="3"/>
    <n v="0"/>
    <n v="4.2336"/>
  </r>
  <r>
    <n v="9683"/>
    <s v="CA-2017-122770"/>
    <x v="1096"/>
    <d v="2017-12-18T00:00:00"/>
    <x v="1"/>
    <s v="EP-13915"/>
    <s v="Emily Phan"/>
    <x v="0"/>
    <s v="United States"/>
    <x v="8"/>
    <x v="1"/>
    <n v="94122"/>
    <s v="West"/>
    <s v="OFF-PA-10003172"/>
    <x v="1"/>
    <x v="10"/>
    <s v="Xerox 1996"/>
    <n v="38.880000000000003"/>
    <n v="6"/>
    <n v="0"/>
    <n v="18.662400000000002"/>
  </r>
  <r>
    <n v="9684"/>
    <s v="CA-2017-122770"/>
    <x v="1096"/>
    <d v="2017-12-18T00:00:00"/>
    <x v="1"/>
    <s v="EP-13915"/>
    <s v="Emily Phan"/>
    <x v="0"/>
    <s v="United States"/>
    <x v="8"/>
    <x v="1"/>
    <n v="94122"/>
    <s v="West"/>
    <s v="FUR-FU-10001473"/>
    <x v="0"/>
    <x v="5"/>
    <s v="Eldon Executive Woodline II Desk Accessories, Mahogany"/>
    <n v="201.04"/>
    <n v="8"/>
    <n v="0"/>
    <n v="54.280799999999999"/>
  </r>
  <r>
    <n v="9685"/>
    <s v="CA-2017-122770"/>
    <x v="1096"/>
    <d v="2017-12-18T00:00:00"/>
    <x v="1"/>
    <s v="EP-13915"/>
    <s v="Emily Phan"/>
    <x v="0"/>
    <s v="United States"/>
    <x v="8"/>
    <x v="1"/>
    <n v="94122"/>
    <s v="West"/>
    <s v="OFF-PA-10000232"/>
    <x v="1"/>
    <x v="10"/>
    <s v="Xerox 1975"/>
    <n v="12.96"/>
    <n v="2"/>
    <n v="0"/>
    <n v="6.3503999999999996"/>
  </r>
  <r>
    <n v="9686"/>
    <s v="CA-2017-118668"/>
    <x v="460"/>
    <d v="2017-01-04T00:00:00"/>
    <x v="0"/>
    <s v="FW-14395"/>
    <s v="Fred Wasserman"/>
    <x v="1"/>
    <s v="United States"/>
    <x v="1"/>
    <x v="1"/>
    <n v="90032"/>
    <s v="West"/>
    <s v="TEC-AC-10000682"/>
    <x v="2"/>
    <x v="11"/>
    <s v="Kensington K72356US Mouse-in-a-Box USB Desktop Mouse"/>
    <n v="16.59"/>
    <n v="1"/>
    <n v="0"/>
    <n v="5.8064999999999998"/>
  </r>
  <r>
    <n v="9687"/>
    <s v="CA-2017-116498"/>
    <x v="1109"/>
    <d v="2017-06-03T00:00:00"/>
    <x v="1"/>
    <s v="KA-16525"/>
    <s v="Kelly Andreada"/>
    <x v="0"/>
    <s v="United States"/>
    <x v="70"/>
    <x v="1"/>
    <n v="92037"/>
    <s v="West"/>
    <s v="OFF-AR-10003405"/>
    <x v="1"/>
    <x v="6"/>
    <s v="Dixon My First Ticonderoga Pencil, #2"/>
    <n v="35.1"/>
    <n v="6"/>
    <n v="0"/>
    <n v="10.179"/>
  </r>
  <r>
    <n v="9688"/>
    <s v="US-2017-130603"/>
    <x v="1033"/>
    <d v="2017-10-06T00:00:00"/>
    <x v="1"/>
    <s v="SC-20050"/>
    <s v="Sample Company A"/>
    <x v="2"/>
    <s v="United States"/>
    <x v="81"/>
    <x v="5"/>
    <n v="76017"/>
    <s v="Central"/>
    <s v="OFF-BI-10000301"/>
    <x v="1"/>
    <x v="8"/>
    <s v="GBC Instant Report Kit"/>
    <n v="11.646000000000001"/>
    <n v="9"/>
    <n v="0.8"/>
    <n v="-17.469000000000001"/>
  </r>
  <r>
    <n v="9689"/>
    <s v="US-2017-135986"/>
    <x v="308"/>
    <d v="2017-06-27T00:00:00"/>
    <x v="1"/>
    <s v="PG-18895"/>
    <s v="Paul Gonzalez"/>
    <x v="0"/>
    <s v="United States"/>
    <x v="102"/>
    <x v="17"/>
    <n v="23223"/>
    <s v="South"/>
    <s v="OFF-PA-10001534"/>
    <x v="1"/>
    <x v="10"/>
    <s v="Xerox 230"/>
    <n v="32.4"/>
    <n v="5"/>
    <n v="0"/>
    <n v="15.552"/>
  </r>
  <r>
    <n v="9690"/>
    <s v="US-2017-135986"/>
    <x v="308"/>
    <d v="2017-06-27T00:00:00"/>
    <x v="1"/>
    <s v="PG-18895"/>
    <s v="Paul Gonzalez"/>
    <x v="0"/>
    <s v="United States"/>
    <x v="102"/>
    <x v="17"/>
    <n v="23223"/>
    <s v="South"/>
    <s v="TEC-PH-10003691"/>
    <x v="2"/>
    <x v="7"/>
    <s v="BlackBerry Q10"/>
    <n v="503.96"/>
    <n v="4"/>
    <n v="0"/>
    <n v="125.99"/>
  </r>
  <r>
    <n v="9691"/>
    <s v="CA-2017-140536"/>
    <x v="1095"/>
    <d v="2017-04-05T00:00:00"/>
    <x v="2"/>
    <s v="TA-21385"/>
    <s v="Tom Ashbrook"/>
    <x v="2"/>
    <s v="United States"/>
    <x v="20"/>
    <x v="15"/>
    <n v="10035"/>
    <s v="East"/>
    <s v="OFF-AR-10001545"/>
    <x v="1"/>
    <x v="6"/>
    <s v="Newell 326"/>
    <n v="7.04"/>
    <n v="4"/>
    <n v="0"/>
    <n v="2.0415999999999999"/>
  </r>
  <r>
    <n v="9692"/>
    <s v="CA-2015-130183"/>
    <x v="50"/>
    <d v="2015-11-17T00:00:00"/>
    <x v="1"/>
    <s v="PO-18850"/>
    <s v="Patrick O'Brill"/>
    <x v="0"/>
    <s v="United States"/>
    <x v="12"/>
    <x v="5"/>
    <n v="77041"/>
    <s v="Central"/>
    <s v="FUR-BO-10001811"/>
    <x v="0"/>
    <x v="0"/>
    <s v="Atlantic Metals Mobile 5-Shelf Bookcases, Custom Colors"/>
    <n v="613.99919999999997"/>
    <n v="3"/>
    <n v="0.32"/>
    <n v="-18.058800000000002"/>
  </r>
  <r>
    <n v="9693"/>
    <s v="CA-2015-107902"/>
    <x v="834"/>
    <d v="2015-09-02T00:00:00"/>
    <x v="1"/>
    <s v="SM-20950"/>
    <s v="Suzanne McNair"/>
    <x v="1"/>
    <s v="United States"/>
    <x v="54"/>
    <x v="29"/>
    <n v="6824"/>
    <s v="East"/>
    <s v="OFF-ST-10001837"/>
    <x v="1"/>
    <x v="4"/>
    <s v="SAFCO Mobile Desk Side File, Wire Frame"/>
    <n v="470.36"/>
    <n v="11"/>
    <n v="0"/>
    <n v="122.2936"/>
  </r>
  <r>
    <n v="9694"/>
    <s v="CA-2017-130148"/>
    <x v="241"/>
    <d v="2017-09-28T00:00:00"/>
    <x v="0"/>
    <s v="NK-18490"/>
    <s v="Neil Knudson"/>
    <x v="2"/>
    <s v="United States"/>
    <x v="8"/>
    <x v="1"/>
    <n v="94110"/>
    <s v="West"/>
    <s v="OFF-PA-10000551"/>
    <x v="1"/>
    <x v="10"/>
    <s v="Array Memo Cubes"/>
    <n v="31.08"/>
    <n v="6"/>
    <n v="0"/>
    <n v="15.229200000000001"/>
  </r>
  <r>
    <n v="9695"/>
    <s v="CA-2017-130148"/>
    <x v="241"/>
    <d v="2017-09-28T00:00:00"/>
    <x v="0"/>
    <s v="NK-18490"/>
    <s v="Neil Knudson"/>
    <x v="2"/>
    <s v="United States"/>
    <x v="8"/>
    <x v="1"/>
    <n v="94110"/>
    <s v="West"/>
    <s v="OFF-SU-10001574"/>
    <x v="1"/>
    <x v="14"/>
    <s v="Acme Value Line Scissors"/>
    <n v="7.3"/>
    <n v="2"/>
    <n v="0"/>
    <n v="2.19"/>
  </r>
  <r>
    <n v="9696"/>
    <s v="US-2016-151260"/>
    <x v="25"/>
    <d v="2016-12-14T00:00:00"/>
    <x v="2"/>
    <s v="SC-20695"/>
    <s v="Steve Chapman"/>
    <x v="1"/>
    <s v="United States"/>
    <x v="24"/>
    <x v="24"/>
    <n v="45503"/>
    <s v="East"/>
    <s v="OFF-AP-10002892"/>
    <x v="1"/>
    <x v="9"/>
    <s v="Belkin F5C206VTEL 6 Outlet Surge"/>
    <n v="73.536000000000001"/>
    <n v="4"/>
    <n v="0.2"/>
    <n v="9.1920000000000002"/>
  </r>
  <r>
    <n v="9697"/>
    <s v="CA-2014-144281"/>
    <x v="1226"/>
    <d v="2014-06-15T00:00:00"/>
    <x v="0"/>
    <s v="HK-14890"/>
    <s v="Heather Kirkland"/>
    <x v="1"/>
    <s v="United States"/>
    <x v="66"/>
    <x v="12"/>
    <n v="48234"/>
    <s v="Central"/>
    <s v="OFF-LA-10003930"/>
    <x v="1"/>
    <x v="2"/>
    <s v="Dot Matrix Printer Tape Reel Labels, White, 5000/Box"/>
    <n v="491.55"/>
    <n v="5"/>
    <n v="0"/>
    <n v="240.8595"/>
  </r>
  <r>
    <n v="9698"/>
    <s v="CA-2016-122511"/>
    <x v="21"/>
    <d v="2016-03-11T00:00:00"/>
    <x v="3"/>
    <s v="BT-11485"/>
    <s v="Brad Thomas"/>
    <x v="2"/>
    <s v="United States"/>
    <x v="10"/>
    <x v="9"/>
    <n v="19140"/>
    <s v="East"/>
    <s v="FUR-FU-10001037"/>
    <x v="0"/>
    <x v="5"/>
    <s v="DAX Charcoal/Nickel-Tone Document Frame, 5 x 7"/>
    <n v="30.335999999999999"/>
    <n v="4"/>
    <n v="0.2"/>
    <n v="9.48"/>
  </r>
  <r>
    <n v="9699"/>
    <s v="CA-2017-154116"/>
    <x v="934"/>
    <d v="2017-12-19T00:00:00"/>
    <x v="1"/>
    <s v="KM-16660"/>
    <s v="Khloe Miller"/>
    <x v="0"/>
    <s v="United States"/>
    <x v="75"/>
    <x v="1"/>
    <n v="90301"/>
    <s v="West"/>
    <s v="OFF-PA-10004569"/>
    <x v="1"/>
    <x v="10"/>
    <s v="Wirebound Message Books, Two 4 1/4&quot; x 5&quot; Forms per Page"/>
    <n v="22.83"/>
    <n v="3"/>
    <n v="0"/>
    <n v="10.7301"/>
  </r>
  <r>
    <n v="9700"/>
    <s v="CA-2017-154116"/>
    <x v="934"/>
    <d v="2017-12-19T00:00:00"/>
    <x v="1"/>
    <s v="KM-16660"/>
    <s v="Khloe Miller"/>
    <x v="0"/>
    <s v="United States"/>
    <x v="75"/>
    <x v="1"/>
    <n v="90301"/>
    <s v="West"/>
    <s v="OFF-AP-10000027"/>
    <x v="1"/>
    <x v="9"/>
    <s v="Hoover Commercial SteamVac"/>
    <n v="54.32"/>
    <n v="4"/>
    <n v="0"/>
    <n v="16.295999999999999"/>
  </r>
  <r>
    <n v="9701"/>
    <s v="CA-2017-154116"/>
    <x v="934"/>
    <d v="2017-12-19T00:00:00"/>
    <x v="1"/>
    <s v="KM-16660"/>
    <s v="Khloe Miller"/>
    <x v="0"/>
    <s v="United States"/>
    <x v="75"/>
    <x v="1"/>
    <n v="90301"/>
    <s v="West"/>
    <s v="TEC-PH-10000675"/>
    <x v="2"/>
    <x v="7"/>
    <s v="Panasonic KX TS3282B Corded phone"/>
    <n v="196.77600000000001"/>
    <n v="3"/>
    <n v="0.2"/>
    <n v="14.7582"/>
  </r>
  <r>
    <n v="9702"/>
    <s v="CA-2016-105291"/>
    <x v="859"/>
    <d v="2016-11-04T00:00:00"/>
    <x v="1"/>
    <s v="SP-20920"/>
    <s v="Susan Pistek"/>
    <x v="0"/>
    <s v="United States"/>
    <x v="527"/>
    <x v="1"/>
    <n v="93405"/>
    <s v="West"/>
    <s v="OFF-FA-10003059"/>
    <x v="1"/>
    <x v="13"/>
    <s v="Assorted Color Push Pins"/>
    <n v="3.62"/>
    <n v="2"/>
    <n v="0"/>
    <n v="1.1946000000000001"/>
  </r>
  <r>
    <n v="9703"/>
    <s v="CA-2017-147032"/>
    <x v="689"/>
    <d v="2017-08-04T00:00:00"/>
    <x v="1"/>
    <s v="LB-16795"/>
    <s v="Laurel Beltran"/>
    <x v="2"/>
    <s v="United States"/>
    <x v="40"/>
    <x v="13"/>
    <n v="19805"/>
    <s v="East"/>
    <s v="OFF-PA-10003256"/>
    <x v="1"/>
    <x v="10"/>
    <s v="Avery Personal Creations Heavyweight Cards"/>
    <n v="11.54"/>
    <n v="1"/>
    <n v="0"/>
    <n v="5.5392000000000001"/>
  </r>
  <r>
    <n v="9704"/>
    <s v="CA-2017-147032"/>
    <x v="689"/>
    <d v="2017-08-04T00:00:00"/>
    <x v="1"/>
    <s v="LB-16795"/>
    <s v="Laurel Beltran"/>
    <x v="2"/>
    <s v="United States"/>
    <x v="40"/>
    <x v="13"/>
    <n v="19805"/>
    <s v="East"/>
    <s v="OFF-BI-10003656"/>
    <x v="1"/>
    <x v="8"/>
    <s v="Fellowes PB200 Plastic Comb Binding Machine"/>
    <n v="849.95"/>
    <n v="5"/>
    <n v="0"/>
    <n v="390.97699999999998"/>
  </r>
  <r>
    <n v="9705"/>
    <s v="CA-2017-147032"/>
    <x v="689"/>
    <d v="2017-08-04T00:00:00"/>
    <x v="1"/>
    <s v="LB-16795"/>
    <s v="Laurel Beltran"/>
    <x v="2"/>
    <s v="United States"/>
    <x v="40"/>
    <x v="13"/>
    <n v="19805"/>
    <s v="East"/>
    <s v="OFF-BI-10002897"/>
    <x v="1"/>
    <x v="8"/>
    <s v="Black Avery Memo-Size 3-Ring Binder, 5 1/2&quot; x 8 1/2&quot;"/>
    <n v="11.01"/>
    <n v="3"/>
    <n v="0"/>
    <n v="5.3948999999999998"/>
  </r>
  <r>
    <n v="9706"/>
    <s v="CA-2017-125990"/>
    <x v="15"/>
    <d v="2017-10-23T00:00:00"/>
    <x v="1"/>
    <s v="JS-16030"/>
    <s v="Joy Smith"/>
    <x v="0"/>
    <s v="United States"/>
    <x v="8"/>
    <x v="1"/>
    <n v="94122"/>
    <s v="West"/>
    <s v="OFF-BI-10004826"/>
    <x v="1"/>
    <x v="8"/>
    <s v="JM Magazine Binder"/>
    <n v="39.624000000000002"/>
    <n v="3"/>
    <n v="0.2"/>
    <n v="13.868399999999999"/>
  </r>
  <r>
    <n v="9707"/>
    <s v="CA-2016-161746"/>
    <x v="147"/>
    <d v="2016-10-27T00:00:00"/>
    <x v="1"/>
    <s v="CS-11950"/>
    <s v="Carlos Soltero"/>
    <x v="0"/>
    <s v="United States"/>
    <x v="1"/>
    <x v="1"/>
    <n v="90045"/>
    <s v="West"/>
    <s v="FUR-CH-10004626"/>
    <x v="0"/>
    <x v="1"/>
    <s v="Office Star Flex Back Scooter Chair with Aluminum Finish Frame"/>
    <n v="242.136"/>
    <n v="3"/>
    <n v="0.2"/>
    <n v="12.1068"/>
  </r>
  <r>
    <n v="9708"/>
    <s v="CA-2016-161746"/>
    <x v="147"/>
    <d v="2016-10-27T00:00:00"/>
    <x v="1"/>
    <s v="CS-11950"/>
    <s v="Carlos Soltero"/>
    <x v="0"/>
    <s v="United States"/>
    <x v="1"/>
    <x v="1"/>
    <n v="90045"/>
    <s v="West"/>
    <s v="OFF-AR-10000390"/>
    <x v="1"/>
    <x v="6"/>
    <s v="Newell Chalk Holder"/>
    <n v="12.39"/>
    <n v="3"/>
    <n v="0"/>
    <n v="5.6993999999999998"/>
  </r>
  <r>
    <n v="9709"/>
    <s v="CA-2016-161746"/>
    <x v="147"/>
    <d v="2016-10-27T00:00:00"/>
    <x v="1"/>
    <s v="CS-11950"/>
    <s v="Carlos Soltero"/>
    <x v="0"/>
    <s v="United States"/>
    <x v="1"/>
    <x v="1"/>
    <n v="90045"/>
    <s v="West"/>
    <s v="FUR-FU-10003731"/>
    <x v="0"/>
    <x v="5"/>
    <s v="Eldon Expressions Wood and Plastic Desk Accessories, Oak"/>
    <n v="19.96"/>
    <n v="2"/>
    <n v="0"/>
    <n v="5.5888"/>
  </r>
  <r>
    <n v="9710"/>
    <s v="CA-2016-161746"/>
    <x v="147"/>
    <d v="2016-10-27T00:00:00"/>
    <x v="1"/>
    <s v="CS-11950"/>
    <s v="Carlos Soltero"/>
    <x v="0"/>
    <s v="United States"/>
    <x v="1"/>
    <x v="1"/>
    <n v="90045"/>
    <s v="West"/>
    <s v="OFF-ST-10002743"/>
    <x v="1"/>
    <x v="4"/>
    <s v="SAFCO Boltless Steel Shelving"/>
    <n v="340.92"/>
    <n v="3"/>
    <n v="0"/>
    <n v="3.4091999999999998"/>
  </r>
  <r>
    <n v="9711"/>
    <s v="CA-2014-114251"/>
    <x v="1127"/>
    <d v="2014-11-10T00:00:00"/>
    <x v="1"/>
    <s v="MD-17350"/>
    <s v="Maribeth Dona"/>
    <x v="0"/>
    <s v="United States"/>
    <x v="10"/>
    <x v="9"/>
    <n v="19143"/>
    <s v="East"/>
    <s v="FUR-FU-10001468"/>
    <x v="0"/>
    <x v="5"/>
    <s v="Tenex Antistatic Computer Chair Mats"/>
    <n v="273.56799999999998"/>
    <n v="2"/>
    <n v="0.2"/>
    <n v="-34.195999999999998"/>
  </r>
  <r>
    <n v="9712"/>
    <s v="CA-2014-114251"/>
    <x v="1127"/>
    <d v="2014-11-10T00:00:00"/>
    <x v="1"/>
    <s v="MD-17350"/>
    <s v="Maribeth Dona"/>
    <x v="0"/>
    <s v="United States"/>
    <x v="10"/>
    <x v="9"/>
    <n v="19143"/>
    <s v="East"/>
    <s v="OFF-BI-10003684"/>
    <x v="1"/>
    <x v="8"/>
    <s v="Wilson Jones Legal Size Ring Binders"/>
    <n v="13.194000000000001"/>
    <n v="2"/>
    <n v="0.7"/>
    <n v="-8.7959999999999994"/>
  </r>
  <r>
    <n v="9713"/>
    <s v="CA-2014-114251"/>
    <x v="1127"/>
    <d v="2014-11-10T00:00:00"/>
    <x v="1"/>
    <s v="MD-17350"/>
    <s v="Maribeth Dona"/>
    <x v="0"/>
    <s v="United States"/>
    <x v="10"/>
    <x v="9"/>
    <n v="19143"/>
    <s v="East"/>
    <s v="OFF-ST-10003716"/>
    <x v="1"/>
    <x v="4"/>
    <s v="Tennsco Double-Tier Lockers"/>
    <n v="1080.096"/>
    <n v="6"/>
    <n v="0.2"/>
    <n v="-94.508399999999995"/>
  </r>
  <r>
    <n v="9714"/>
    <s v="CA-2014-114251"/>
    <x v="1127"/>
    <d v="2014-11-10T00:00:00"/>
    <x v="1"/>
    <s v="MD-17350"/>
    <s v="Maribeth Dona"/>
    <x v="0"/>
    <s v="United States"/>
    <x v="10"/>
    <x v="9"/>
    <n v="19143"/>
    <s v="East"/>
    <s v="TEC-AC-10001101"/>
    <x v="2"/>
    <x v="11"/>
    <s v="Sony 16GB Class 10 Micro SDHC R40 Memory Card"/>
    <n v="51.56"/>
    <n v="5"/>
    <n v="0.2"/>
    <n v="-6.4450000000000003"/>
  </r>
  <r>
    <n v="9715"/>
    <s v="CA-2014-114251"/>
    <x v="1127"/>
    <d v="2014-11-10T00:00:00"/>
    <x v="1"/>
    <s v="MD-17350"/>
    <s v="Maribeth Dona"/>
    <x v="0"/>
    <s v="United States"/>
    <x v="10"/>
    <x v="9"/>
    <n v="19143"/>
    <s v="East"/>
    <s v="TEC-AC-10004864"/>
    <x v="2"/>
    <x v="11"/>
    <s v="Memorex Micro Travel Drive 32 GB"/>
    <n v="58.415999999999997"/>
    <n v="2"/>
    <n v="0.2"/>
    <n v="16.794599999999999"/>
  </r>
  <r>
    <n v="9716"/>
    <s v="CA-2016-116379"/>
    <x v="77"/>
    <d v="2016-11-12T00:00:00"/>
    <x v="1"/>
    <s v="LD-17005"/>
    <s v="Lisa DeCherney"/>
    <x v="0"/>
    <s v="United States"/>
    <x v="8"/>
    <x v="1"/>
    <n v="94122"/>
    <s v="West"/>
    <s v="OFF-BI-10001543"/>
    <x v="1"/>
    <x v="8"/>
    <s v="GBC VeloBinder Manual Binding System"/>
    <n v="57.584000000000003"/>
    <n v="2"/>
    <n v="0.2"/>
    <n v="20.154399999999999"/>
  </r>
  <r>
    <n v="9717"/>
    <s v="US-2016-144477"/>
    <x v="399"/>
    <d v="2016-08-14T00:00:00"/>
    <x v="0"/>
    <s v="DB-13270"/>
    <s v="Deborah Brumfield"/>
    <x v="2"/>
    <s v="United States"/>
    <x v="10"/>
    <x v="9"/>
    <n v="19134"/>
    <s v="East"/>
    <s v="OFF-AR-10000914"/>
    <x v="1"/>
    <x v="6"/>
    <s v="Boston 16765 Mini Stand Up Battery Pencil Sharpener"/>
    <n v="37.311999999999998"/>
    <n v="4"/>
    <n v="0.2"/>
    <n v="2.7984"/>
  </r>
  <r>
    <n v="9718"/>
    <s v="CA-2016-108210"/>
    <x v="198"/>
    <d v="2016-05-31T00:00:00"/>
    <x v="3"/>
    <s v="AT-10735"/>
    <s v="Annie Thurman"/>
    <x v="0"/>
    <s v="United States"/>
    <x v="12"/>
    <x v="5"/>
    <n v="77041"/>
    <s v="Central"/>
    <s v="TEC-PH-10002293"/>
    <x v="2"/>
    <x v="7"/>
    <s v="Anker 36W 4-Port USB Wall Charger Travel Power Adapter for iPhone 5s 5c 5"/>
    <n v="79.959999999999994"/>
    <n v="5"/>
    <n v="0.2"/>
    <n v="7.9960000000000004"/>
  </r>
  <r>
    <n v="9719"/>
    <s v="CA-2016-108210"/>
    <x v="198"/>
    <d v="2016-05-31T00:00:00"/>
    <x v="3"/>
    <s v="AT-10735"/>
    <s v="Annie Thurman"/>
    <x v="0"/>
    <s v="United States"/>
    <x v="12"/>
    <x v="5"/>
    <n v="77041"/>
    <s v="Central"/>
    <s v="TEC-AC-10000109"/>
    <x v="2"/>
    <x v="11"/>
    <s v="Sony Micro Vault Click 16 GB USB 2.0 Flash Drive"/>
    <n v="223.96"/>
    <n v="5"/>
    <n v="0.2"/>
    <n v="11.198"/>
  </r>
  <r>
    <n v="9720"/>
    <s v="CA-2017-166835"/>
    <x v="105"/>
    <d v="2017-11-14T00:00:00"/>
    <x v="0"/>
    <s v="DK-13375"/>
    <s v="Dennis Kane"/>
    <x v="0"/>
    <s v="United States"/>
    <x v="152"/>
    <x v="9"/>
    <n v="17602"/>
    <s v="East"/>
    <s v="OFF-ST-10002574"/>
    <x v="1"/>
    <x v="4"/>
    <s v="SAFCO Commercial Wire Shelving, Black"/>
    <n v="221.024"/>
    <n v="2"/>
    <n v="0.2"/>
    <n v="-55.256"/>
  </r>
  <r>
    <n v="9721"/>
    <s v="CA-2016-119641"/>
    <x v="897"/>
    <d v="2016-09-26T00:00:00"/>
    <x v="1"/>
    <s v="CS-12250"/>
    <s v="Chris Selesnick"/>
    <x v="1"/>
    <s v="United States"/>
    <x v="124"/>
    <x v="6"/>
    <n v="54302"/>
    <s v="Central"/>
    <s v="FUR-FU-10002445"/>
    <x v="0"/>
    <x v="5"/>
    <s v="DAX Two-Tone Rosewood/Black Document Frame, Desktop, 5 x 7"/>
    <n v="18.96"/>
    <n v="2"/>
    <n v="0"/>
    <n v="7.5839999999999996"/>
  </r>
  <r>
    <n v="9722"/>
    <s v="CA-2016-105781"/>
    <x v="595"/>
    <d v="2016-02-20T00:00:00"/>
    <x v="1"/>
    <s v="JF-15565"/>
    <s v="Jill Fjeld"/>
    <x v="0"/>
    <s v="United States"/>
    <x v="20"/>
    <x v="15"/>
    <n v="10024"/>
    <s v="East"/>
    <s v="FUR-CH-10001802"/>
    <x v="0"/>
    <x v="1"/>
    <s v="Hon Every-Day Chair Series Swivel Task Chairs"/>
    <n v="326.64600000000002"/>
    <n v="3"/>
    <n v="0.1"/>
    <n v="39.923400000000001"/>
  </r>
  <r>
    <n v="9723"/>
    <s v="CA-2016-105781"/>
    <x v="595"/>
    <d v="2016-02-20T00:00:00"/>
    <x v="1"/>
    <s v="JF-15565"/>
    <s v="Jill Fjeld"/>
    <x v="0"/>
    <s v="United States"/>
    <x v="20"/>
    <x v="15"/>
    <n v="10024"/>
    <s v="East"/>
    <s v="TEC-AC-10003628"/>
    <x v="2"/>
    <x v="11"/>
    <s v="Logitech 910-002974 M325 Wireless Mouse for Web Scrolling"/>
    <n v="89.97"/>
    <n v="3"/>
    <n v="0"/>
    <n v="39.586799999999997"/>
  </r>
  <r>
    <n v="9724"/>
    <s v="CA-2014-101364"/>
    <x v="1091"/>
    <d v="2014-12-26T00:00:00"/>
    <x v="1"/>
    <s v="TW-21025"/>
    <s v="Tamara Willingham"/>
    <x v="2"/>
    <s v="United States"/>
    <x v="20"/>
    <x v="15"/>
    <n v="10011"/>
    <s v="East"/>
    <s v="OFF-BI-10003984"/>
    <x v="1"/>
    <x v="8"/>
    <s v="Lock-Up Easel 'Spel-Binder'"/>
    <n v="296.71199999999999"/>
    <n v="13"/>
    <n v="0.2"/>
    <n v="100.1403"/>
  </r>
  <r>
    <n v="9725"/>
    <s v="CA-2015-117898"/>
    <x v="901"/>
    <d v="2015-12-11T00:00:00"/>
    <x v="1"/>
    <s v="TB-21250"/>
    <s v="Tim Brockman"/>
    <x v="0"/>
    <s v="United States"/>
    <x v="41"/>
    <x v="10"/>
    <n v="61701"/>
    <s v="Central"/>
    <s v="OFF-EN-10004459"/>
    <x v="1"/>
    <x v="12"/>
    <s v="Security-Tint Envelopes"/>
    <n v="12.224"/>
    <n v="2"/>
    <n v="0.2"/>
    <n v="4.4311999999999996"/>
  </r>
  <r>
    <n v="9726"/>
    <s v="CA-2017-142293"/>
    <x v="697"/>
    <d v="2017-09-20T00:00:00"/>
    <x v="2"/>
    <s v="SC-20380"/>
    <s v="Shahid Collister"/>
    <x v="0"/>
    <s v="United States"/>
    <x v="394"/>
    <x v="45"/>
    <n v="83704"/>
    <s v="West"/>
    <s v="TEC-AC-10001109"/>
    <x v="2"/>
    <x v="11"/>
    <s v="Logitech Trackman Marble Mouse"/>
    <n v="89.97"/>
    <n v="3"/>
    <n v="0"/>
    <n v="37.787399999999998"/>
  </r>
  <r>
    <n v="9727"/>
    <s v="CA-2017-167395"/>
    <x v="574"/>
    <d v="2017-12-04T00:00:00"/>
    <x v="2"/>
    <s v="KM-16720"/>
    <s v="Kunst Miller"/>
    <x v="0"/>
    <s v="United States"/>
    <x v="90"/>
    <x v="31"/>
    <n v="1852"/>
    <s v="East"/>
    <s v="OFF-AP-10001293"/>
    <x v="1"/>
    <x v="9"/>
    <s v="Belkin 8 Outlet Surge Protector"/>
    <n v="286.86"/>
    <n v="7"/>
    <n v="0"/>
    <n v="80.320800000000006"/>
  </r>
  <r>
    <n v="9728"/>
    <s v="CA-2017-167395"/>
    <x v="574"/>
    <d v="2017-12-04T00:00:00"/>
    <x v="2"/>
    <s v="KM-16720"/>
    <s v="Kunst Miller"/>
    <x v="0"/>
    <s v="United States"/>
    <x v="90"/>
    <x v="31"/>
    <n v="1852"/>
    <s v="East"/>
    <s v="TEC-PH-10004977"/>
    <x v="2"/>
    <x v="7"/>
    <s v="GE 30524EE4"/>
    <n v="979.95"/>
    <n v="5"/>
    <n v="0"/>
    <n v="284.18549999999999"/>
  </r>
  <r>
    <n v="9729"/>
    <s v="CA-2017-167395"/>
    <x v="574"/>
    <d v="2017-12-04T00:00:00"/>
    <x v="2"/>
    <s v="KM-16720"/>
    <s v="Kunst Miller"/>
    <x v="0"/>
    <s v="United States"/>
    <x v="90"/>
    <x v="31"/>
    <n v="1852"/>
    <s v="East"/>
    <s v="OFF-SU-10001935"/>
    <x v="1"/>
    <x v="14"/>
    <s v="Staple remover"/>
    <n v="4.3600000000000003"/>
    <n v="2"/>
    <n v="0"/>
    <n v="0.1744"/>
  </r>
  <r>
    <n v="9730"/>
    <s v="CA-2014-111962"/>
    <x v="411"/>
    <d v="2014-10-04T00:00:00"/>
    <x v="1"/>
    <s v="EB-14170"/>
    <s v="Evan Bailliet"/>
    <x v="0"/>
    <s v="United States"/>
    <x v="4"/>
    <x v="4"/>
    <n v="98115"/>
    <s v="West"/>
    <s v="OFF-BI-10001308"/>
    <x v="1"/>
    <x v="8"/>
    <s v="GBC Standard Plastic Binding Systems' Combs"/>
    <n v="10.048"/>
    <n v="2"/>
    <n v="0.2"/>
    <n v="3.14"/>
  </r>
  <r>
    <n v="9731"/>
    <s v="CA-2014-111962"/>
    <x v="411"/>
    <d v="2014-10-04T00:00:00"/>
    <x v="1"/>
    <s v="EB-14170"/>
    <s v="Evan Bailliet"/>
    <x v="0"/>
    <s v="United States"/>
    <x v="4"/>
    <x v="4"/>
    <n v="98115"/>
    <s v="West"/>
    <s v="OFF-ST-10000046"/>
    <x v="1"/>
    <x v="4"/>
    <s v="Fellowes Super Stor/Drawer Files"/>
    <n v="807.75"/>
    <n v="5"/>
    <n v="0"/>
    <n v="153.4725"/>
  </r>
  <r>
    <n v="9732"/>
    <s v="CA-2017-124261"/>
    <x v="237"/>
    <d v="2017-11-19T00:00:00"/>
    <x v="1"/>
    <s v="JE-15715"/>
    <s v="Joe Elijah"/>
    <x v="0"/>
    <s v="United States"/>
    <x v="1"/>
    <x v="1"/>
    <n v="90049"/>
    <s v="West"/>
    <s v="OFF-AR-10003504"/>
    <x v="1"/>
    <x v="6"/>
    <s v="Newell 347"/>
    <n v="34.24"/>
    <n v="8"/>
    <n v="0"/>
    <n v="9.9296000000000006"/>
  </r>
  <r>
    <n v="9733"/>
    <s v="CA-2014-114321"/>
    <x v="1071"/>
    <d v="2014-08-25T00:00:00"/>
    <x v="1"/>
    <s v="NC-18535"/>
    <s v="Nick Crebassa"/>
    <x v="1"/>
    <s v="United States"/>
    <x v="409"/>
    <x v="17"/>
    <n v="23666"/>
    <s v="South"/>
    <s v="FUR-CH-10001797"/>
    <x v="0"/>
    <x v="1"/>
    <s v="Safco Chair Connectors, 6/Carton"/>
    <n v="500.24"/>
    <n v="13"/>
    <n v="0"/>
    <n v="145.06960000000001"/>
  </r>
  <r>
    <n v="9734"/>
    <s v="CA-2014-114321"/>
    <x v="1071"/>
    <d v="2014-08-25T00:00:00"/>
    <x v="1"/>
    <s v="NC-18535"/>
    <s v="Nick Crebassa"/>
    <x v="1"/>
    <s v="United States"/>
    <x v="409"/>
    <x v="17"/>
    <n v="23666"/>
    <s v="South"/>
    <s v="OFF-PA-10000246"/>
    <x v="1"/>
    <x v="10"/>
    <s v="Riverleaf Stik-Withit Designer Note Cubes"/>
    <n v="20.12"/>
    <n v="2"/>
    <n v="0"/>
    <n v="9.2552000000000003"/>
  </r>
  <r>
    <n v="9735"/>
    <s v="CA-2014-114321"/>
    <x v="1071"/>
    <d v="2014-08-25T00:00:00"/>
    <x v="1"/>
    <s v="NC-18535"/>
    <s v="Nick Crebassa"/>
    <x v="1"/>
    <s v="United States"/>
    <x v="409"/>
    <x v="17"/>
    <n v="23666"/>
    <s v="South"/>
    <s v="OFF-BI-10001359"/>
    <x v="1"/>
    <x v="8"/>
    <s v="GBC DocuBind TL300 Electric Binding System"/>
    <n v="896.99"/>
    <n v="1"/>
    <n v="0"/>
    <n v="421.58530000000002"/>
  </r>
  <r>
    <n v="9736"/>
    <s v="CA-2014-128062"/>
    <x v="84"/>
    <d v="2014-11-22T00:00:00"/>
    <x v="0"/>
    <s v="AD-10180"/>
    <s v="Alan Dominguez"/>
    <x v="2"/>
    <s v="United States"/>
    <x v="10"/>
    <x v="9"/>
    <n v="19134"/>
    <s v="East"/>
    <s v="OFF-PA-10001583"/>
    <x v="1"/>
    <x v="10"/>
    <s v="1/4 Fold Party Design Invitations &amp; White Envelopes, 24 8-1/2&quot; X 11&quot; Cards, 25 Env./Pack"/>
    <n v="5.88"/>
    <n v="1"/>
    <n v="0.2"/>
    <n v="1.9844999999999999"/>
  </r>
  <r>
    <n v="9737"/>
    <s v="US-2015-100069"/>
    <x v="685"/>
    <d v="2015-07-03T00:00:00"/>
    <x v="1"/>
    <s v="NF-18475"/>
    <s v="Neil Französisch"/>
    <x v="2"/>
    <s v="United States"/>
    <x v="155"/>
    <x v="8"/>
    <n v="68104"/>
    <s v="Central"/>
    <s v="TEC-PH-10004667"/>
    <x v="2"/>
    <x v="7"/>
    <s v="Cisco 8x8 Inc. 6753i IP Business Phone System"/>
    <n v="269.98"/>
    <n v="2"/>
    <n v="0"/>
    <n v="72.894599999999997"/>
  </r>
  <r>
    <n v="9738"/>
    <s v="CA-2017-129294"/>
    <x v="633"/>
    <d v="2017-03-21T00:00:00"/>
    <x v="1"/>
    <s v="KD-16615"/>
    <s v="Ken Dana"/>
    <x v="1"/>
    <s v="United States"/>
    <x v="1"/>
    <x v="1"/>
    <n v="90032"/>
    <s v="West"/>
    <s v="OFF-ST-10002615"/>
    <x v="1"/>
    <x v="4"/>
    <s v="Dual Level, Single-Width Filing Carts"/>
    <n v="310.12"/>
    <n v="2"/>
    <n v="0"/>
    <n v="80.631200000000007"/>
  </r>
  <r>
    <n v="9739"/>
    <s v="CA-2017-129294"/>
    <x v="633"/>
    <d v="2017-03-21T00:00:00"/>
    <x v="1"/>
    <s v="KD-16615"/>
    <s v="Ken Dana"/>
    <x v="1"/>
    <s v="United States"/>
    <x v="1"/>
    <x v="1"/>
    <n v="90032"/>
    <s v="West"/>
    <s v="OFF-BI-10004236"/>
    <x v="1"/>
    <x v="8"/>
    <s v="XtraLife ClearVue Slant-D Ring Binder, White, 3&quot;"/>
    <n v="70.463999999999999"/>
    <n v="6"/>
    <n v="0.2"/>
    <n v="22.9008"/>
  </r>
  <r>
    <n v="9740"/>
    <s v="CA-2017-129294"/>
    <x v="633"/>
    <d v="2017-03-21T00:00:00"/>
    <x v="1"/>
    <s v="KD-16615"/>
    <s v="Ken Dana"/>
    <x v="1"/>
    <s v="United States"/>
    <x v="1"/>
    <x v="1"/>
    <n v="90032"/>
    <s v="West"/>
    <s v="OFF-BI-10001757"/>
    <x v="1"/>
    <x v="8"/>
    <s v="Pressboard Hanging Data Binders for Unburst Sheets"/>
    <n v="19.68"/>
    <n v="5"/>
    <n v="0.2"/>
    <n v="6.8879999999999999"/>
  </r>
  <r>
    <n v="9741"/>
    <s v="CA-2017-129294"/>
    <x v="633"/>
    <d v="2017-03-21T00:00:00"/>
    <x v="1"/>
    <s v="KD-16615"/>
    <s v="Ken Dana"/>
    <x v="1"/>
    <s v="United States"/>
    <x v="1"/>
    <x v="1"/>
    <n v="90032"/>
    <s v="West"/>
    <s v="OFF-AP-10001154"/>
    <x v="1"/>
    <x v="9"/>
    <s v="Bionaire Personal Warm Mist Humidifier/Vaporizer"/>
    <n v="140.66999999999999"/>
    <n v="3"/>
    <n v="0"/>
    <n v="54.8613"/>
  </r>
  <r>
    <n v="9742"/>
    <s v="CA-2015-117086"/>
    <x v="627"/>
    <d v="2015-11-12T00:00:00"/>
    <x v="1"/>
    <s v="QJ-19255"/>
    <s v="Quincy Jones"/>
    <x v="1"/>
    <s v="United States"/>
    <x v="140"/>
    <x v="42"/>
    <n v="5408"/>
    <s v="East"/>
    <s v="FUR-BO-10004834"/>
    <x v="0"/>
    <x v="0"/>
    <s v="Riverside Palais Royal Lawyers Bookcase, Royale Cherry Finish"/>
    <n v="4404.8999999999996"/>
    <n v="5"/>
    <n v="0"/>
    <n v="1013.127"/>
  </r>
  <r>
    <n v="9743"/>
    <s v="CA-2017-131303"/>
    <x v="354"/>
    <d v="2017-12-02T00:00:00"/>
    <x v="1"/>
    <s v="EP-13915"/>
    <s v="Emily Phan"/>
    <x v="0"/>
    <s v="United States"/>
    <x v="70"/>
    <x v="1"/>
    <n v="92037"/>
    <s v="West"/>
    <s v="OFF-LA-10001074"/>
    <x v="1"/>
    <x v="2"/>
    <s v="Round Specialty Laser Printer Labels"/>
    <n v="62.65"/>
    <n v="5"/>
    <n v="0"/>
    <n v="29.445499999999999"/>
  </r>
  <r>
    <n v="9744"/>
    <s v="CA-2016-137127"/>
    <x v="950"/>
    <d v="2016-06-22T00:00:00"/>
    <x v="1"/>
    <s v="JJ-15445"/>
    <s v="Jennifer Jackson"/>
    <x v="0"/>
    <s v="United States"/>
    <x v="46"/>
    <x v="13"/>
    <n v="19711"/>
    <s v="East"/>
    <s v="OFF-LA-10001641"/>
    <x v="1"/>
    <x v="2"/>
    <s v="Avery 518"/>
    <n v="9.4499999999999993"/>
    <n v="3"/>
    <n v="0"/>
    <n v="4.5359999999999996"/>
  </r>
  <r>
    <n v="9745"/>
    <s v="CA-2017-141782"/>
    <x v="276"/>
    <d v="2017-01-25T00:00:00"/>
    <x v="1"/>
    <s v="BE-11410"/>
    <s v="Bobby Elias"/>
    <x v="0"/>
    <s v="United States"/>
    <x v="34"/>
    <x v="10"/>
    <n v="60505"/>
    <s v="Central"/>
    <s v="OFF-EN-10002230"/>
    <x v="1"/>
    <x v="12"/>
    <s v="Airmail Envelopes"/>
    <n v="268.57600000000002"/>
    <n v="4"/>
    <n v="0.2"/>
    <n v="90.644400000000005"/>
  </r>
  <r>
    <n v="9746"/>
    <s v="CA-2017-137505"/>
    <x v="221"/>
    <d v="2017-11-24T00:00:00"/>
    <x v="3"/>
    <s v="BP-11290"/>
    <s v="Beth Paige"/>
    <x v="0"/>
    <s v="United States"/>
    <x v="1"/>
    <x v="1"/>
    <n v="90008"/>
    <s v="West"/>
    <s v="FUR-TA-10000617"/>
    <x v="0"/>
    <x v="3"/>
    <s v="Hon Practical Foundations 30 x 60 Training Table, Light Gray/Charcoal"/>
    <n v="364.08"/>
    <n v="2"/>
    <n v="0.2"/>
    <n v="9.1020000000000003"/>
  </r>
  <r>
    <n v="9747"/>
    <s v="CA-2017-137505"/>
    <x v="221"/>
    <d v="2017-11-24T00:00:00"/>
    <x v="3"/>
    <s v="BP-11290"/>
    <s v="Beth Paige"/>
    <x v="0"/>
    <s v="United States"/>
    <x v="1"/>
    <x v="1"/>
    <n v="90008"/>
    <s v="West"/>
    <s v="FUR-TA-10001676"/>
    <x v="0"/>
    <x v="3"/>
    <s v="Hon 61000 Series Interactive Training Tables"/>
    <n v="71.087999999999994"/>
    <n v="2"/>
    <n v="0.2"/>
    <n v="-1.7771999999999999"/>
  </r>
  <r>
    <n v="9748"/>
    <s v="US-2014-140914"/>
    <x v="7"/>
    <d v="2014-11-15T00:00:00"/>
    <x v="1"/>
    <s v="BH-11710"/>
    <s v="Brosina Hoffman"/>
    <x v="0"/>
    <s v="United States"/>
    <x v="22"/>
    <x v="10"/>
    <n v="60653"/>
    <s v="Central"/>
    <s v="FUR-FU-10000175"/>
    <x v="0"/>
    <x v="5"/>
    <s v="DAX Wood Document Frame."/>
    <n v="10.984"/>
    <n v="2"/>
    <n v="0.6"/>
    <n v="-7.9634"/>
  </r>
  <r>
    <n v="9749"/>
    <s v="US-2014-140914"/>
    <x v="7"/>
    <d v="2014-11-15T00:00:00"/>
    <x v="1"/>
    <s v="BH-11710"/>
    <s v="Brosina Hoffman"/>
    <x v="0"/>
    <s v="United States"/>
    <x v="22"/>
    <x v="10"/>
    <n v="60653"/>
    <s v="Central"/>
    <s v="FUR-CH-10003379"/>
    <x v="0"/>
    <x v="1"/>
    <s v="Global Commerce Series High-Back Swivel/Tilt Chairs"/>
    <n v="797.94399999999996"/>
    <n v="4"/>
    <n v="0.3"/>
    <n v="-56.996000000000002"/>
  </r>
  <r>
    <n v="9750"/>
    <s v="CA-2016-158358"/>
    <x v="758"/>
    <d v="2016-03-08T00:00:00"/>
    <x v="1"/>
    <s v="EM-13810"/>
    <s v="Eleni McCrary"/>
    <x v="1"/>
    <s v="United States"/>
    <x v="18"/>
    <x v="38"/>
    <n v="3820"/>
    <s v="East"/>
    <s v="TEC-AC-10002567"/>
    <x v="2"/>
    <x v="11"/>
    <s v="Logitech G602 Wireless Gaming Mouse"/>
    <n v="159.97999999999999"/>
    <n v="2"/>
    <n v="0"/>
    <n v="57.592799999999997"/>
  </r>
  <r>
    <n v="9751"/>
    <s v="CA-2016-113390"/>
    <x v="1227"/>
    <d v="2016-10-15T00:00:00"/>
    <x v="1"/>
    <s v="EP-13915"/>
    <s v="Emily Phan"/>
    <x v="0"/>
    <s v="United States"/>
    <x v="22"/>
    <x v="10"/>
    <n v="60610"/>
    <s v="Central"/>
    <s v="OFF-AR-10003183"/>
    <x v="1"/>
    <x v="6"/>
    <s v="Avery Fluorescent Highlighter Four-Color Set"/>
    <n v="5.3440000000000003"/>
    <n v="2"/>
    <n v="0.2"/>
    <n v="0.66800000000000004"/>
  </r>
  <r>
    <n v="9752"/>
    <s v="CA-2016-113390"/>
    <x v="1227"/>
    <d v="2016-10-15T00:00:00"/>
    <x v="1"/>
    <s v="EP-13915"/>
    <s v="Emily Phan"/>
    <x v="0"/>
    <s v="United States"/>
    <x v="22"/>
    <x v="10"/>
    <n v="60610"/>
    <s v="Central"/>
    <s v="OFF-AR-10001446"/>
    <x v="1"/>
    <x v="6"/>
    <s v="Newell 309"/>
    <n v="27.72"/>
    <n v="3"/>
    <n v="0.2"/>
    <n v="3.4649999999999999"/>
  </r>
  <r>
    <n v="9753"/>
    <s v="US-2016-158680"/>
    <x v="949"/>
    <d v="2016-07-02T00:00:00"/>
    <x v="2"/>
    <s v="NZ-18565"/>
    <s v="Nick Zandusky"/>
    <x v="2"/>
    <s v="United States"/>
    <x v="4"/>
    <x v="4"/>
    <n v="98115"/>
    <s v="West"/>
    <s v="OFF-BI-10000145"/>
    <x v="1"/>
    <x v="8"/>
    <s v="Zipper Ring Binder Pockets"/>
    <n v="2.496"/>
    <n v="1"/>
    <n v="0.2"/>
    <n v="0.90480000000000005"/>
  </r>
  <r>
    <n v="9754"/>
    <s v="CA-2017-113705"/>
    <x v="996"/>
    <d v="2017-03-29T00:00:00"/>
    <x v="0"/>
    <s v="LC-16870"/>
    <s v="Lena Cacioppo"/>
    <x v="0"/>
    <s v="United States"/>
    <x v="102"/>
    <x v="17"/>
    <n v="23223"/>
    <s v="South"/>
    <s v="OFF-LA-10000476"/>
    <x v="1"/>
    <x v="2"/>
    <s v="Avery 05222 Permanent Self-Adhesive File Folder Labels for Typewriters, on Rolls, White, 250/Roll"/>
    <n v="8.26"/>
    <n v="2"/>
    <n v="0"/>
    <n v="3.7995999999999999"/>
  </r>
  <r>
    <n v="9755"/>
    <s v="CA-2017-113705"/>
    <x v="996"/>
    <d v="2017-03-29T00:00:00"/>
    <x v="0"/>
    <s v="LC-16870"/>
    <s v="Lena Cacioppo"/>
    <x v="0"/>
    <s v="United States"/>
    <x v="102"/>
    <x v="17"/>
    <n v="23223"/>
    <s v="South"/>
    <s v="OFF-BI-10001679"/>
    <x v="1"/>
    <x v="8"/>
    <s v="GBC Instant Index System for Binding Systems"/>
    <n v="17.760000000000002"/>
    <n v="2"/>
    <n v="0"/>
    <n v="8.8800000000000008"/>
  </r>
  <r>
    <n v="9756"/>
    <s v="CA-2017-113705"/>
    <x v="996"/>
    <d v="2017-03-29T00:00:00"/>
    <x v="0"/>
    <s v="LC-16870"/>
    <s v="Lena Cacioppo"/>
    <x v="0"/>
    <s v="United States"/>
    <x v="102"/>
    <x v="17"/>
    <n v="23223"/>
    <s v="South"/>
    <s v="OFF-ST-10001128"/>
    <x v="1"/>
    <x v="4"/>
    <s v="Carina Mini System Audio Rack, Model AR050B"/>
    <n v="332.94"/>
    <n v="3"/>
    <n v="0"/>
    <n v="9.9882000000000009"/>
  </r>
  <r>
    <n v="9757"/>
    <s v="CA-2017-113705"/>
    <x v="996"/>
    <d v="2017-03-29T00:00:00"/>
    <x v="0"/>
    <s v="LC-16870"/>
    <s v="Lena Cacioppo"/>
    <x v="0"/>
    <s v="United States"/>
    <x v="102"/>
    <x v="17"/>
    <n v="23223"/>
    <s v="South"/>
    <s v="FUR-TA-10002533"/>
    <x v="0"/>
    <x v="3"/>
    <s v="BPI Conference Tables"/>
    <n v="292.10000000000002"/>
    <n v="2"/>
    <n v="0"/>
    <n v="58.42"/>
  </r>
  <r>
    <n v="9758"/>
    <s v="CA-2017-113705"/>
    <x v="996"/>
    <d v="2017-03-29T00:00:00"/>
    <x v="0"/>
    <s v="LC-16870"/>
    <s v="Lena Cacioppo"/>
    <x v="0"/>
    <s v="United States"/>
    <x v="102"/>
    <x v="17"/>
    <n v="23223"/>
    <s v="South"/>
    <s v="TEC-PH-10004006"/>
    <x v="2"/>
    <x v="7"/>
    <s v="Panasonic KX - TS880B Telephone"/>
    <n v="206.1"/>
    <n v="5"/>
    <n v="0"/>
    <n v="55.646999999999998"/>
  </r>
  <r>
    <n v="9759"/>
    <s v="CA-2017-113705"/>
    <x v="996"/>
    <d v="2017-03-29T00:00:00"/>
    <x v="0"/>
    <s v="LC-16870"/>
    <s v="Lena Cacioppo"/>
    <x v="0"/>
    <s v="United States"/>
    <x v="102"/>
    <x v="17"/>
    <n v="23223"/>
    <s v="South"/>
    <s v="OFF-PA-10002615"/>
    <x v="1"/>
    <x v="10"/>
    <s v="Ampad Gold Fibre Wirebound Steno Books, 6&quot; x 9&quot;, Gregg Ruled"/>
    <n v="17.64"/>
    <n v="4"/>
    <n v="0"/>
    <n v="8.1143999999999998"/>
  </r>
  <r>
    <n v="9760"/>
    <s v="CA-2016-146913"/>
    <x v="731"/>
    <d v="2016-11-05T00:00:00"/>
    <x v="1"/>
    <s v="SF-20965"/>
    <s v="Sylvia Foulston"/>
    <x v="1"/>
    <s v="United States"/>
    <x v="8"/>
    <x v="1"/>
    <n v="94109"/>
    <s v="West"/>
    <s v="FUR-CH-10001854"/>
    <x v="0"/>
    <x v="1"/>
    <s v="Office Star - Professional Matrix Back Chair with 2-to-1 Synchro Tilt and Mesh Fabric Seat"/>
    <n v="1403.92"/>
    <n v="5"/>
    <n v="0.2"/>
    <n v="70.195999999999998"/>
  </r>
  <r>
    <n v="9761"/>
    <s v="CA-2017-159135"/>
    <x v="259"/>
    <d v="2017-11-08T00:00:00"/>
    <x v="1"/>
    <s v="KM-16375"/>
    <s v="Katherine Murray"/>
    <x v="2"/>
    <s v="United States"/>
    <x v="528"/>
    <x v="36"/>
    <n v="72762"/>
    <s v="South"/>
    <s v="OFF-AR-10000657"/>
    <x v="1"/>
    <x v="6"/>
    <s v="Binney &amp; Smith inkTank Desk Highlighter, Chisel Tip, Yellow, 12/Box"/>
    <n v="4.3"/>
    <n v="2"/>
    <n v="0"/>
    <n v="1.419"/>
  </r>
  <r>
    <n v="9762"/>
    <s v="CA-2014-121762"/>
    <x v="1047"/>
    <d v="2014-02-18T00:00:00"/>
    <x v="1"/>
    <s v="ML-17395"/>
    <s v="Marina Lichtenstein"/>
    <x v="1"/>
    <s v="United States"/>
    <x v="4"/>
    <x v="4"/>
    <n v="98103"/>
    <s v="West"/>
    <s v="TEC-AC-10000736"/>
    <x v="2"/>
    <x v="11"/>
    <s v="Logitech G600 MMO Gaming Mouse"/>
    <n v="239.97"/>
    <n v="3"/>
    <n v="0"/>
    <n v="86.389200000000002"/>
  </r>
  <r>
    <n v="9763"/>
    <s v="CA-2014-121762"/>
    <x v="1047"/>
    <d v="2014-02-18T00:00:00"/>
    <x v="1"/>
    <s v="ML-17395"/>
    <s v="Marina Lichtenstein"/>
    <x v="1"/>
    <s v="United States"/>
    <x v="4"/>
    <x v="4"/>
    <n v="98103"/>
    <s v="West"/>
    <s v="OFF-AP-10001293"/>
    <x v="1"/>
    <x v="9"/>
    <s v="Belkin 8 Outlet Surge Protector"/>
    <n v="81.96"/>
    <n v="2"/>
    <n v="0"/>
    <n v="22.948799999999999"/>
  </r>
  <r>
    <n v="9764"/>
    <s v="CA-2014-121762"/>
    <x v="1047"/>
    <d v="2014-02-18T00:00:00"/>
    <x v="1"/>
    <s v="ML-17395"/>
    <s v="Marina Lichtenstein"/>
    <x v="1"/>
    <s v="United States"/>
    <x v="4"/>
    <x v="4"/>
    <n v="98103"/>
    <s v="West"/>
    <s v="OFF-SU-10000157"/>
    <x v="1"/>
    <x v="14"/>
    <s v="Compact Automatic Electric Letter Opener"/>
    <n v="238.62"/>
    <n v="2"/>
    <n v="0"/>
    <n v="4.7724000000000002"/>
  </r>
  <r>
    <n v="9765"/>
    <s v="CA-2014-123855"/>
    <x v="1228"/>
    <d v="2014-06-23T00:00:00"/>
    <x v="1"/>
    <s v="MC-18100"/>
    <s v="Mick Crebagga"/>
    <x v="0"/>
    <s v="United States"/>
    <x v="1"/>
    <x v="1"/>
    <n v="90036"/>
    <s v="West"/>
    <s v="TEC-PH-10000215"/>
    <x v="2"/>
    <x v="7"/>
    <s v="Plantronics Cordless Phone Headset with In-line Volume - M214C"/>
    <n v="139.80000000000001"/>
    <n v="5"/>
    <n v="0.2"/>
    <n v="12.2325"/>
  </r>
  <r>
    <n v="9766"/>
    <s v="CA-2017-101959"/>
    <x v="1229"/>
    <d v="2017-03-06T00:00:00"/>
    <x v="1"/>
    <s v="DB-13660"/>
    <s v="Duane Benoit"/>
    <x v="0"/>
    <s v="United States"/>
    <x v="209"/>
    <x v="29"/>
    <n v="6457"/>
    <s v="East"/>
    <s v="OFF-BI-10001757"/>
    <x v="1"/>
    <x v="8"/>
    <s v="Pressboard Hanging Data Binders for Unburst Sheets"/>
    <n v="9.84"/>
    <n v="2"/>
    <n v="0"/>
    <n v="4.7232000000000003"/>
  </r>
  <r>
    <n v="9767"/>
    <s v="CA-2017-101959"/>
    <x v="1229"/>
    <d v="2017-03-06T00:00:00"/>
    <x v="1"/>
    <s v="DB-13660"/>
    <s v="Duane Benoit"/>
    <x v="0"/>
    <s v="United States"/>
    <x v="209"/>
    <x v="29"/>
    <n v="6457"/>
    <s v="East"/>
    <s v="OFF-PA-10002137"/>
    <x v="1"/>
    <x v="10"/>
    <s v="Southworth 100% Résumé Paper, 24lb."/>
    <n v="7.78"/>
    <n v="1"/>
    <n v="0"/>
    <n v="3.5009999999999999"/>
  </r>
  <r>
    <n v="9768"/>
    <s v="CA-2017-102659"/>
    <x v="34"/>
    <d v="2017-12-15T00:00:00"/>
    <x v="1"/>
    <s v="LW-17215"/>
    <s v="Luke Weiss"/>
    <x v="0"/>
    <s v="United States"/>
    <x v="354"/>
    <x v="12"/>
    <n v="49505"/>
    <s v="Central"/>
    <s v="OFF-BI-10000088"/>
    <x v="1"/>
    <x v="8"/>
    <s v="GBC Imprintable Covers"/>
    <n v="54.9"/>
    <n v="5"/>
    <n v="0"/>
    <n v="26.901"/>
  </r>
  <r>
    <n v="9769"/>
    <s v="CA-2017-142328"/>
    <x v="226"/>
    <d v="2017-12-14T00:00:00"/>
    <x v="1"/>
    <s v="TC-21535"/>
    <s v="Tracy Collins"/>
    <x v="2"/>
    <s v="United States"/>
    <x v="8"/>
    <x v="1"/>
    <n v="94122"/>
    <s v="West"/>
    <s v="OFF-PA-10000380"/>
    <x v="1"/>
    <x v="10"/>
    <s v="REDIFORM Incoming/Outgoing Call Register, 11&quot; X 8 1/2&quot;, 100 Messages"/>
    <n v="50.04"/>
    <n v="6"/>
    <n v="0"/>
    <n v="25.02"/>
  </r>
  <r>
    <n v="9770"/>
    <s v="CA-2016-123533"/>
    <x v="390"/>
    <d v="2016-11-30T00:00:00"/>
    <x v="1"/>
    <s v="SC-20050"/>
    <s v="Sample Company A"/>
    <x v="2"/>
    <s v="United States"/>
    <x v="146"/>
    <x v="2"/>
    <n v="33012"/>
    <s v="South"/>
    <s v="FUR-BO-10001619"/>
    <x v="0"/>
    <x v="0"/>
    <s v="O'Sullivan Cherrywood Estates Traditional Bookcase"/>
    <n v="339.92"/>
    <n v="5"/>
    <n v="0.2"/>
    <n v="8.4979999999999993"/>
  </r>
  <r>
    <n v="9771"/>
    <s v="CA-2016-123533"/>
    <x v="390"/>
    <d v="2016-11-30T00:00:00"/>
    <x v="1"/>
    <s v="SC-20050"/>
    <s v="Sample Company A"/>
    <x v="2"/>
    <s v="United States"/>
    <x v="146"/>
    <x v="2"/>
    <n v="33012"/>
    <s v="South"/>
    <s v="OFF-PA-10001609"/>
    <x v="1"/>
    <x v="10"/>
    <s v="Tops Wirebound Message Log Books"/>
    <n v="10.528"/>
    <n v="4"/>
    <n v="0.2"/>
    <n v="3.4216000000000002"/>
  </r>
  <r>
    <n v="9772"/>
    <s v="CA-2016-123533"/>
    <x v="390"/>
    <d v="2016-11-30T00:00:00"/>
    <x v="1"/>
    <s v="SC-20050"/>
    <s v="Sample Company A"/>
    <x v="2"/>
    <s v="United States"/>
    <x v="146"/>
    <x v="2"/>
    <n v="33012"/>
    <s v="South"/>
    <s v="OFF-AP-10002765"/>
    <x v="1"/>
    <x v="9"/>
    <s v="Fellowes Advanced Computer Series Surge Protectors"/>
    <n v="42.384"/>
    <n v="2"/>
    <n v="0.2"/>
    <n v="4.2384000000000004"/>
  </r>
  <r>
    <n v="9773"/>
    <s v="CA-2016-104983"/>
    <x v="894"/>
    <d v="2016-07-03T00:00:00"/>
    <x v="3"/>
    <s v="FM-14215"/>
    <s v="Filia McAdams"/>
    <x v="1"/>
    <s v="United States"/>
    <x v="10"/>
    <x v="9"/>
    <n v="19143"/>
    <s v="East"/>
    <s v="OFF-PA-10000167"/>
    <x v="1"/>
    <x v="10"/>
    <s v="Xerox 1925"/>
    <n v="123.92"/>
    <n v="5"/>
    <n v="0.2"/>
    <n v="38.725000000000001"/>
  </r>
  <r>
    <n v="9774"/>
    <s v="CA-2016-160234"/>
    <x v="190"/>
    <d v="2016-07-03T00:00:00"/>
    <x v="1"/>
    <s v="PF-19225"/>
    <s v="Phillip Flathmann"/>
    <x v="0"/>
    <s v="United States"/>
    <x v="118"/>
    <x v="32"/>
    <n v="30318"/>
    <s v="South"/>
    <s v="TEC-PH-10004434"/>
    <x v="2"/>
    <x v="7"/>
    <s v="Cisco IP Phone 7961G VoIP phone - Dark gray"/>
    <n v="135.94999999999999"/>
    <n v="1"/>
    <n v="0"/>
    <n v="39.4255"/>
  </r>
  <r>
    <n v="9775"/>
    <s v="CA-2014-169019"/>
    <x v="711"/>
    <d v="2014-07-30T00:00:00"/>
    <x v="1"/>
    <s v="LF-17185"/>
    <s v="Luke Foster"/>
    <x v="0"/>
    <s v="United States"/>
    <x v="52"/>
    <x v="5"/>
    <n v="78207"/>
    <s v="Central"/>
    <s v="OFF-BI-10004995"/>
    <x v="1"/>
    <x v="8"/>
    <s v="GBC DocuBind P400 Electric Binding System"/>
    <n v="2177.5839999999998"/>
    <n v="8"/>
    <n v="0.8"/>
    <n v="-3701.8928000000001"/>
  </r>
  <r>
    <n v="9776"/>
    <s v="CA-2014-169019"/>
    <x v="711"/>
    <d v="2014-07-30T00:00:00"/>
    <x v="1"/>
    <s v="LF-17185"/>
    <s v="Luke Foster"/>
    <x v="0"/>
    <s v="United States"/>
    <x v="52"/>
    <x v="5"/>
    <n v="78207"/>
    <s v="Central"/>
    <s v="FUR-FU-10004666"/>
    <x v="0"/>
    <x v="5"/>
    <s v="DAX Clear Channel Poster Frame"/>
    <n v="17.495999999999999"/>
    <n v="3"/>
    <n v="0.6"/>
    <n v="-10.0602"/>
  </r>
  <r>
    <n v="9777"/>
    <s v="CA-2014-169019"/>
    <x v="711"/>
    <d v="2014-07-30T00:00:00"/>
    <x v="1"/>
    <s v="LF-17185"/>
    <s v="Luke Foster"/>
    <x v="0"/>
    <s v="United States"/>
    <x v="52"/>
    <x v="5"/>
    <n v="78207"/>
    <s v="Central"/>
    <s v="OFF-BI-10001524"/>
    <x v="1"/>
    <x v="8"/>
    <s v="GBC Premium Transparent Covers with Diagonal Lined Pattern"/>
    <n v="16.783999999999999"/>
    <n v="4"/>
    <n v="0.8"/>
    <n v="-26.854399999999998"/>
  </r>
  <r>
    <n v="9778"/>
    <s v="CA-2014-169019"/>
    <x v="711"/>
    <d v="2014-07-30T00:00:00"/>
    <x v="1"/>
    <s v="LF-17185"/>
    <s v="Luke Foster"/>
    <x v="0"/>
    <s v="United States"/>
    <x v="52"/>
    <x v="5"/>
    <n v="78207"/>
    <s v="Central"/>
    <s v="TEC-AC-10002076"/>
    <x v="2"/>
    <x v="11"/>
    <s v="Microsoft Natural Keyboard Elite"/>
    <n v="431.13600000000002"/>
    <n v="9"/>
    <n v="0.2"/>
    <n v="-26.946000000000002"/>
  </r>
  <r>
    <n v="9779"/>
    <s v="CA-2014-169019"/>
    <x v="711"/>
    <d v="2014-07-30T00:00:00"/>
    <x v="1"/>
    <s v="LF-17185"/>
    <s v="Luke Foster"/>
    <x v="0"/>
    <s v="United States"/>
    <x v="52"/>
    <x v="5"/>
    <n v="78207"/>
    <s v="Central"/>
    <s v="OFF-BI-10001679"/>
    <x v="1"/>
    <x v="8"/>
    <s v="GBC Instant Index System for Binding Systems"/>
    <n v="8.8800000000000008"/>
    <n v="5"/>
    <n v="0.8"/>
    <n v="-13.32"/>
  </r>
  <r>
    <n v="9780"/>
    <s v="CA-2014-169019"/>
    <x v="711"/>
    <d v="2014-07-30T00:00:00"/>
    <x v="1"/>
    <s v="LF-17185"/>
    <s v="Luke Foster"/>
    <x v="0"/>
    <s v="United States"/>
    <x v="52"/>
    <x v="5"/>
    <n v="78207"/>
    <s v="Central"/>
    <s v="OFF-AP-10003281"/>
    <x v="1"/>
    <x v="9"/>
    <s v="Acco 6 Outlet Guardian Standard Surge Suppressor"/>
    <n v="4.8360000000000003"/>
    <n v="2"/>
    <n v="0.8"/>
    <n v="-12.09"/>
  </r>
  <r>
    <n v="9781"/>
    <s v="CA-2016-153178"/>
    <x v="749"/>
    <d v="2016-09-18T00:00:00"/>
    <x v="1"/>
    <s v="CL-12565"/>
    <s v="Clay Ludtke"/>
    <x v="0"/>
    <s v="United States"/>
    <x v="85"/>
    <x v="15"/>
    <n v="11561"/>
    <s v="East"/>
    <s v="TEC-PH-10001944"/>
    <x v="2"/>
    <x v="7"/>
    <s v="Wi-Ex zBoost YX540 Cellular Phone Signal Booster"/>
    <n v="437.85"/>
    <n v="3"/>
    <n v="0"/>
    <n v="131.35499999999999"/>
  </r>
  <r>
    <n v="9782"/>
    <s v="CA-2016-153178"/>
    <x v="749"/>
    <d v="2016-09-18T00:00:00"/>
    <x v="1"/>
    <s v="CL-12565"/>
    <s v="Clay Ludtke"/>
    <x v="0"/>
    <s v="United States"/>
    <x v="85"/>
    <x v="15"/>
    <n v="11561"/>
    <s v="East"/>
    <s v="OFF-BI-10004390"/>
    <x v="1"/>
    <x v="8"/>
    <s v="GBC DocuBind 200 Manual Binding Machine"/>
    <n v="673.56799999999998"/>
    <n v="2"/>
    <n v="0.2"/>
    <n v="252.58799999999999"/>
  </r>
  <r>
    <n v="9783"/>
    <s v="CA-2015-149748"/>
    <x v="70"/>
    <d v="2015-06-02T00:00:00"/>
    <x v="0"/>
    <s v="EM-13825"/>
    <s v="Elizabeth Moffitt"/>
    <x v="1"/>
    <s v="United States"/>
    <x v="267"/>
    <x v="30"/>
    <n v="7501"/>
    <s v="East"/>
    <s v="OFF-PA-10002120"/>
    <x v="1"/>
    <x v="10"/>
    <s v="Xerox 1889"/>
    <n v="274.8"/>
    <n v="5"/>
    <n v="0"/>
    <n v="134.65199999999999"/>
  </r>
  <r>
    <n v="9784"/>
    <s v="CA-2015-149748"/>
    <x v="70"/>
    <d v="2015-06-02T00:00:00"/>
    <x v="0"/>
    <s v="EM-13825"/>
    <s v="Elizabeth Moffitt"/>
    <x v="1"/>
    <s v="United States"/>
    <x v="267"/>
    <x v="30"/>
    <n v="7501"/>
    <s v="East"/>
    <s v="OFF-ST-10004340"/>
    <x v="1"/>
    <x v="4"/>
    <s v="Fellowes Mobile File Cart, Black"/>
    <n v="62.18"/>
    <n v="1"/>
    <n v="0"/>
    <n v="16.788599999999999"/>
  </r>
  <r>
    <n v="9785"/>
    <s v="CA-2015-149748"/>
    <x v="70"/>
    <d v="2015-06-02T00:00:00"/>
    <x v="0"/>
    <s v="EM-13825"/>
    <s v="Elizabeth Moffitt"/>
    <x v="1"/>
    <s v="United States"/>
    <x v="267"/>
    <x v="30"/>
    <n v="7501"/>
    <s v="East"/>
    <s v="FUR-FU-10001847"/>
    <x v="0"/>
    <x v="5"/>
    <s v="Eldon Image Series Black Desk Accessories"/>
    <n v="8.2799999999999994"/>
    <n v="2"/>
    <n v="0"/>
    <n v="2.9807999999999999"/>
  </r>
  <r>
    <n v="9786"/>
    <s v="CA-2015-155635"/>
    <x v="1230"/>
    <d v="2015-05-13T00:00:00"/>
    <x v="1"/>
    <s v="ME-17725"/>
    <s v="Max Engle"/>
    <x v="0"/>
    <s v="United States"/>
    <x v="103"/>
    <x v="0"/>
    <n v="40214"/>
    <s v="South"/>
    <s v="OFF-BI-10000962"/>
    <x v="1"/>
    <x v="8"/>
    <s v="Acco Flexible ACCOHIDE Square Ring Data Binder, Dark Blue, 11 1/2&quot; X 14&quot; 7/8&quot;"/>
    <n v="48.81"/>
    <n v="3"/>
    <n v="0"/>
    <n v="23.916899999999998"/>
  </r>
  <r>
    <n v="9787"/>
    <s v="US-2014-114377"/>
    <x v="1127"/>
    <d v="2014-11-05T00:00:00"/>
    <x v="3"/>
    <s v="BG-11035"/>
    <s v="Barry Gonzalez"/>
    <x v="0"/>
    <s v="United States"/>
    <x v="409"/>
    <x v="17"/>
    <n v="23666"/>
    <s v="South"/>
    <s v="FUR-CH-10004754"/>
    <x v="0"/>
    <x v="1"/>
    <s v="Global Stack Chair with Arms, Black"/>
    <n v="149.9"/>
    <n v="5"/>
    <n v="0"/>
    <n v="40.472999999999999"/>
  </r>
  <r>
    <n v="9788"/>
    <s v="CA-2017-144491"/>
    <x v="996"/>
    <d v="2017-04-01T00:00:00"/>
    <x v="1"/>
    <s v="CJ-12010"/>
    <s v="Caroline Jumper"/>
    <x v="0"/>
    <s v="United States"/>
    <x v="12"/>
    <x v="5"/>
    <n v="77070"/>
    <s v="Central"/>
    <s v="FUR-BO-10001811"/>
    <x v="0"/>
    <x v="0"/>
    <s v="Atlantic Metals Mobile 5-Shelf Bookcases, Custom Colors"/>
    <n v="1023.332"/>
    <n v="5"/>
    <n v="0.32"/>
    <n v="-30.097999999999999"/>
  </r>
  <r>
    <n v="9789"/>
    <s v="CA-2017-144491"/>
    <x v="996"/>
    <d v="2017-04-01T00:00:00"/>
    <x v="1"/>
    <s v="CJ-12010"/>
    <s v="Caroline Jumper"/>
    <x v="0"/>
    <s v="United States"/>
    <x v="12"/>
    <x v="5"/>
    <n v="77070"/>
    <s v="Central"/>
    <s v="FUR-CH-10004063"/>
    <x v="0"/>
    <x v="1"/>
    <s v="Global Deluxe High-Back Manager's Chair"/>
    <n v="600.55799999999999"/>
    <n v="3"/>
    <n v="0.3"/>
    <n v="-8.5793999999999997"/>
  </r>
  <r>
    <n v="9790"/>
    <s v="CA-2017-144491"/>
    <x v="996"/>
    <d v="2017-04-01T00:00:00"/>
    <x v="1"/>
    <s v="CJ-12010"/>
    <s v="Caroline Jumper"/>
    <x v="0"/>
    <s v="United States"/>
    <x v="12"/>
    <x v="5"/>
    <n v="77070"/>
    <s v="Central"/>
    <s v="TEC-AC-10004901"/>
    <x v="2"/>
    <x v="11"/>
    <s v="Kensington SlimBlade Notebook Wireless Mouse with Nano Receiver "/>
    <n v="39.991999999999997"/>
    <n v="1"/>
    <n v="0.2"/>
    <n v="6.9985999999999997"/>
  </r>
  <r>
    <n v="9791"/>
    <s v="CA-2017-144491"/>
    <x v="996"/>
    <d v="2017-04-01T00:00:00"/>
    <x v="1"/>
    <s v="CJ-12010"/>
    <s v="Caroline Jumper"/>
    <x v="0"/>
    <s v="United States"/>
    <x v="12"/>
    <x v="5"/>
    <n v="77070"/>
    <s v="Central"/>
    <s v="FUR-CH-10001714"/>
    <x v="0"/>
    <x v="1"/>
    <s v="Global Leather &amp; Oak Executive Chair, Burgundy"/>
    <n v="211.24600000000001"/>
    <n v="2"/>
    <n v="0.3"/>
    <n v="-66.391599999999997"/>
  </r>
  <r>
    <n v="9792"/>
    <s v="CA-2014-127166"/>
    <x v="371"/>
    <d v="2014-05-23T00:00:00"/>
    <x v="0"/>
    <s v="KH-16360"/>
    <s v="Katherine Hughes"/>
    <x v="0"/>
    <s v="United States"/>
    <x v="12"/>
    <x v="5"/>
    <n v="77070"/>
    <s v="Central"/>
    <s v="OFF-EN-10003134"/>
    <x v="1"/>
    <x v="12"/>
    <s v="Staple envelope"/>
    <n v="56.064"/>
    <n v="6"/>
    <n v="0.2"/>
    <n v="21.024000000000001"/>
  </r>
  <r>
    <n v="9793"/>
    <s v="CA-2014-127166"/>
    <x v="371"/>
    <d v="2014-05-23T00:00:00"/>
    <x v="0"/>
    <s v="KH-16360"/>
    <s v="Katherine Hughes"/>
    <x v="0"/>
    <s v="United States"/>
    <x v="12"/>
    <x v="5"/>
    <n v="77070"/>
    <s v="Central"/>
    <s v="FUR-CH-10003396"/>
    <x v="0"/>
    <x v="1"/>
    <s v="Global Deluxe Steno Chair"/>
    <n v="107.77200000000001"/>
    <n v="2"/>
    <n v="0.3"/>
    <n v="-29.252400000000002"/>
  </r>
  <r>
    <n v="9794"/>
    <s v="CA-2014-127166"/>
    <x v="371"/>
    <d v="2014-05-23T00:00:00"/>
    <x v="0"/>
    <s v="KH-16360"/>
    <s v="Katherine Hughes"/>
    <x v="0"/>
    <s v="United States"/>
    <x v="12"/>
    <x v="5"/>
    <n v="77070"/>
    <s v="Central"/>
    <s v="OFF-PA-10001560"/>
    <x v="1"/>
    <x v="10"/>
    <s v="Adams Telephone Message Books, 5 1/4” x 11”"/>
    <n v="4.8319999999999999"/>
    <n v="1"/>
    <n v="0.2"/>
    <n v="1.6308"/>
  </r>
  <r>
    <n v="9795"/>
    <s v="CA-2014-127166"/>
    <x v="371"/>
    <d v="2014-05-23T00:00:00"/>
    <x v="0"/>
    <s v="KH-16360"/>
    <s v="Katherine Hughes"/>
    <x v="0"/>
    <s v="United States"/>
    <x v="12"/>
    <x v="5"/>
    <n v="77070"/>
    <s v="Central"/>
    <s v="OFF-BI-10000977"/>
    <x v="1"/>
    <x v="8"/>
    <s v="Ibico Plastic Spiral Binding Combs"/>
    <n v="18.239999999999998"/>
    <n v="3"/>
    <n v="0.8"/>
    <n v="-31.007999999999999"/>
  </r>
  <r>
    <n v="9796"/>
    <s v="CA-2016-125920"/>
    <x v="206"/>
    <d v="2016-05-28T00:00:00"/>
    <x v="1"/>
    <s v="SH-19975"/>
    <s v="Sally Hughsby"/>
    <x v="1"/>
    <s v="United States"/>
    <x v="22"/>
    <x v="10"/>
    <n v="60610"/>
    <s v="Central"/>
    <s v="OFF-BI-10003429"/>
    <x v="1"/>
    <x v="8"/>
    <s v="Cardinal HOLDit! Binder Insert Strips,Extra Strips"/>
    <n v="3.798"/>
    <n v="3"/>
    <n v="0.8"/>
    <n v="-5.8868999999999998"/>
  </r>
  <r>
    <n v="9797"/>
    <s v="CA-2015-128608"/>
    <x v="1026"/>
    <d v="2015-01-17T00:00:00"/>
    <x v="1"/>
    <s v="CS-12490"/>
    <s v="Cindy Schnelling"/>
    <x v="1"/>
    <s v="United States"/>
    <x v="167"/>
    <x v="24"/>
    <n v="43615"/>
    <s v="East"/>
    <s v="OFF-AR-10001374"/>
    <x v="1"/>
    <x v="6"/>
    <s v="BIC Brite Liner Highlighters, Chisel Tip"/>
    <n v="10.368"/>
    <n v="2"/>
    <n v="0.2"/>
    <n v="1.5551999999999999"/>
  </r>
  <r>
    <n v="9798"/>
    <s v="CA-2015-128608"/>
    <x v="1026"/>
    <d v="2015-01-17T00:00:00"/>
    <x v="1"/>
    <s v="CS-12490"/>
    <s v="Cindy Schnelling"/>
    <x v="1"/>
    <s v="United States"/>
    <x v="167"/>
    <x v="24"/>
    <n v="43615"/>
    <s v="East"/>
    <s v="TEC-PH-10004977"/>
    <x v="2"/>
    <x v="7"/>
    <s v="GE 30524EE4"/>
    <n v="235.18799999999999"/>
    <n v="2"/>
    <n v="0.4"/>
    <n v="-43.117800000000003"/>
  </r>
  <r>
    <n v="9799"/>
    <s v="CA-2015-128608"/>
    <x v="1026"/>
    <d v="2015-01-17T00:00:00"/>
    <x v="1"/>
    <s v="CS-12490"/>
    <s v="Cindy Schnelling"/>
    <x v="1"/>
    <s v="United States"/>
    <x v="167"/>
    <x v="24"/>
    <n v="43615"/>
    <s v="East"/>
    <s v="TEC-PH-10000912"/>
    <x v="2"/>
    <x v="7"/>
    <s v="Anker 24W Portable Micro USB Car Charger"/>
    <n v="26.376000000000001"/>
    <n v="4"/>
    <n v="0.4"/>
    <n v="2.6375999999999999"/>
  </r>
  <r>
    <n v="9800"/>
    <s v="CA-2015-128608"/>
    <x v="1026"/>
    <d v="2015-01-17T00:00:00"/>
    <x v="1"/>
    <s v="CS-12490"/>
    <s v="Cindy Schnelling"/>
    <x v="1"/>
    <s v="United States"/>
    <x v="167"/>
    <x v="24"/>
    <n v="43615"/>
    <s v="East"/>
    <s v="TEC-AC-10000487"/>
    <x v="2"/>
    <x v="11"/>
    <s v="SanDisk Cruzer 4 GB USB Flash Drive"/>
    <n v="10.384"/>
    <n v="2"/>
    <n v="0.2"/>
    <n v="2.2065999999999999"/>
  </r>
  <r>
    <n v="9801"/>
    <s v="CA-2015-128608"/>
    <x v="1026"/>
    <d v="2015-01-17T00:00:00"/>
    <x v="1"/>
    <s v="CS-12490"/>
    <s v="Cindy Schnelling"/>
    <x v="1"/>
    <s v="United States"/>
    <x v="167"/>
    <x v="24"/>
    <n v="43615"/>
    <s v="East"/>
    <s v="TEC-PH-10002262"/>
    <x v="2"/>
    <x v="7"/>
    <s v="LG Electronics Tone+ HBS-730 Bluetooth Headset"/>
    <n v="107.11799999999999"/>
    <n v="3"/>
    <n v="0.4"/>
    <n v="-21.4236"/>
  </r>
  <r>
    <n v="9802"/>
    <s v="CA-2017-137918"/>
    <x v="365"/>
    <d v="2017-10-06T00:00:00"/>
    <x v="1"/>
    <s v="JK-15730"/>
    <s v="Joe Kamberova"/>
    <x v="0"/>
    <s v="United States"/>
    <x v="529"/>
    <x v="1"/>
    <n v="95240"/>
    <s v="West"/>
    <s v="OFF-SU-10000898"/>
    <x v="1"/>
    <x v="14"/>
    <s v="Acme Hot Forged Carbon Steel Scissors with Nickel-Plated Handles, 3 7/8&quot; Cut, 8&quot;L"/>
    <n v="97.3"/>
    <n v="7"/>
    <n v="0"/>
    <n v="28.216999999999999"/>
  </r>
  <r>
    <n v="9803"/>
    <s v="CA-2015-122973"/>
    <x v="1074"/>
    <d v="2015-07-20T00:00:00"/>
    <x v="0"/>
    <s v="PJ-19015"/>
    <s v="Pauline Johnson"/>
    <x v="0"/>
    <s v="United States"/>
    <x v="20"/>
    <x v="15"/>
    <n v="10024"/>
    <s v="East"/>
    <s v="OFF-BI-10004182"/>
    <x v="1"/>
    <x v="8"/>
    <s v="Economy Binders"/>
    <n v="3.3279999999999998"/>
    <n v="2"/>
    <n v="0.2"/>
    <n v="1.2063999999999999"/>
  </r>
  <r>
    <n v="9804"/>
    <s v="CA-2015-122973"/>
    <x v="1074"/>
    <d v="2015-07-20T00:00:00"/>
    <x v="0"/>
    <s v="PJ-19015"/>
    <s v="Pauline Johnson"/>
    <x v="0"/>
    <s v="United States"/>
    <x v="20"/>
    <x v="15"/>
    <n v="10024"/>
    <s v="East"/>
    <s v="TEC-PH-10002468"/>
    <x v="2"/>
    <x v="7"/>
    <s v="Plantronics CS 50-USB - headset - Convertible, Monaural"/>
    <n v="135.99"/>
    <n v="1"/>
    <n v="0"/>
    <n v="36.717300000000002"/>
  </r>
  <r>
    <n v="9805"/>
    <s v="CA-2015-122973"/>
    <x v="1074"/>
    <d v="2015-07-20T00:00:00"/>
    <x v="0"/>
    <s v="PJ-19015"/>
    <s v="Pauline Johnson"/>
    <x v="0"/>
    <s v="United States"/>
    <x v="20"/>
    <x v="15"/>
    <n v="10024"/>
    <s v="East"/>
    <s v="FUR-FU-10002364"/>
    <x v="0"/>
    <x v="5"/>
    <s v="Eldon Expressions Wood Desk Accessories, Oak"/>
    <n v="7.38"/>
    <n v="1"/>
    <n v="0"/>
    <n v="2.1402000000000001"/>
  </r>
  <r>
    <n v="9806"/>
    <s v="CA-2016-136322"/>
    <x v="147"/>
    <d v="2016-10-26T00:00:00"/>
    <x v="1"/>
    <s v="AP-10720"/>
    <s v="Anne Pryor"/>
    <x v="2"/>
    <s v="United States"/>
    <x v="2"/>
    <x v="2"/>
    <n v="33311"/>
    <s v="South"/>
    <s v="FUR-FU-10002878"/>
    <x v="0"/>
    <x v="5"/>
    <s v="Seth Thomas 14&quot; Day/Date Wall Clock"/>
    <n v="45.567999999999998"/>
    <n v="2"/>
    <n v="0.2"/>
    <n v="9.6831999999999994"/>
  </r>
  <r>
    <n v="9807"/>
    <s v="CA-2016-136322"/>
    <x v="147"/>
    <d v="2016-10-26T00:00:00"/>
    <x v="1"/>
    <s v="AP-10720"/>
    <s v="Anne Pryor"/>
    <x v="2"/>
    <s v="United States"/>
    <x v="2"/>
    <x v="2"/>
    <n v="33311"/>
    <s v="South"/>
    <s v="OFF-BI-10004817"/>
    <x v="1"/>
    <x v="8"/>
    <s v="GBC Personal VeloBind Strips"/>
    <n v="28.751999999999999"/>
    <n v="8"/>
    <n v="0.7"/>
    <n v="-21.084800000000001"/>
  </r>
  <r>
    <n v="9808"/>
    <s v="CA-2017-107209"/>
    <x v="944"/>
    <d v="2017-08-01T00:00:00"/>
    <x v="0"/>
    <s v="JW-15955"/>
    <s v="Joni Wasserman"/>
    <x v="0"/>
    <s v="United States"/>
    <x v="253"/>
    <x v="3"/>
    <n v="27604"/>
    <s v="South"/>
    <s v="FUR-CH-10001146"/>
    <x v="0"/>
    <x v="1"/>
    <s v="Global Value Mid-Back Manager's Chair, Gray"/>
    <n v="194.84800000000001"/>
    <n v="4"/>
    <n v="0.2"/>
    <n v="12.178000000000001"/>
  </r>
  <r>
    <n v="9809"/>
    <s v="CA-2017-145093"/>
    <x v="246"/>
    <d v="2017-07-26T00:00:00"/>
    <x v="1"/>
    <s v="PT-19090"/>
    <s v="Pete Takahito"/>
    <x v="0"/>
    <s v="United States"/>
    <x v="22"/>
    <x v="10"/>
    <n v="60623"/>
    <s v="Central"/>
    <s v="OFF-BI-10001116"/>
    <x v="1"/>
    <x v="8"/>
    <s v="Wilson Jones 1&quot; Hanging DublLock Ring Binders"/>
    <n v="2.1120000000000001"/>
    <n v="2"/>
    <n v="0.8"/>
    <n v="-3.3792"/>
  </r>
  <r>
    <n v="9810"/>
    <s v="US-2014-139640"/>
    <x v="845"/>
    <d v="2014-11-11T00:00:00"/>
    <x v="0"/>
    <s v="TB-21595"/>
    <s v="Troy Blackwell"/>
    <x v="0"/>
    <s v="United States"/>
    <x v="32"/>
    <x v="21"/>
    <n v="97206"/>
    <s v="West"/>
    <s v="OFF-PA-10000304"/>
    <x v="1"/>
    <x v="10"/>
    <s v="Xerox 1995"/>
    <n v="25.92"/>
    <n v="5"/>
    <n v="0.2"/>
    <n v="9.0719999999999992"/>
  </r>
  <r>
    <n v="9811"/>
    <s v="US-2014-139640"/>
    <x v="845"/>
    <d v="2014-11-11T00:00:00"/>
    <x v="0"/>
    <s v="TB-21595"/>
    <s v="Troy Blackwell"/>
    <x v="0"/>
    <s v="United States"/>
    <x v="32"/>
    <x v="21"/>
    <n v="97206"/>
    <s v="West"/>
    <s v="OFF-AR-10002240"/>
    <x v="1"/>
    <x v="6"/>
    <s v="Panasonic KP-150 Electric Pencil Sharpener"/>
    <n v="120.768"/>
    <n v="4"/>
    <n v="0.2"/>
    <n v="9.0576000000000008"/>
  </r>
  <r>
    <n v="9812"/>
    <s v="CA-2016-117583"/>
    <x v="581"/>
    <d v="2016-11-30T00:00:00"/>
    <x v="2"/>
    <s v="CB-12025"/>
    <s v="Cassandra Brandow"/>
    <x v="0"/>
    <s v="United States"/>
    <x v="522"/>
    <x v="30"/>
    <n v="7017"/>
    <s v="East"/>
    <s v="OFF-PA-10001246"/>
    <x v="1"/>
    <x v="10"/>
    <s v="Xerox 215"/>
    <n v="25.92"/>
    <n v="4"/>
    <n v="0"/>
    <n v="12.441599999999999"/>
  </r>
  <r>
    <n v="9813"/>
    <s v="CA-2016-117583"/>
    <x v="581"/>
    <d v="2016-11-30T00:00:00"/>
    <x v="2"/>
    <s v="CB-12025"/>
    <s v="Cassandra Brandow"/>
    <x v="0"/>
    <s v="United States"/>
    <x v="522"/>
    <x v="30"/>
    <n v="7017"/>
    <s v="East"/>
    <s v="OFF-AR-10000658"/>
    <x v="1"/>
    <x v="6"/>
    <s v="Newell 324"/>
    <n v="34.65"/>
    <n v="3"/>
    <n v="0"/>
    <n v="9.702"/>
  </r>
  <r>
    <n v="9814"/>
    <s v="CA-2016-117583"/>
    <x v="581"/>
    <d v="2016-11-30T00:00:00"/>
    <x v="2"/>
    <s v="CB-12025"/>
    <s v="Cassandra Brandow"/>
    <x v="0"/>
    <s v="United States"/>
    <x v="522"/>
    <x v="30"/>
    <n v="7017"/>
    <s v="East"/>
    <s v="OFF-PA-10000100"/>
    <x v="1"/>
    <x v="10"/>
    <s v="Xerox 1945"/>
    <n v="204.95"/>
    <n v="5"/>
    <n v="0"/>
    <n v="100.4255"/>
  </r>
  <r>
    <n v="9815"/>
    <s v="CA-2016-117583"/>
    <x v="581"/>
    <d v="2016-11-30T00:00:00"/>
    <x v="2"/>
    <s v="CB-12025"/>
    <s v="Cassandra Brandow"/>
    <x v="0"/>
    <s v="United States"/>
    <x v="522"/>
    <x v="30"/>
    <n v="7017"/>
    <s v="East"/>
    <s v="OFF-BI-10004233"/>
    <x v="1"/>
    <x v="8"/>
    <s v="GBC Pre-Punched Binding Paper, Plastic, White, 8-1/2&quot; x 11&quot;"/>
    <n v="79.95"/>
    <n v="5"/>
    <n v="0"/>
    <n v="38.375999999999998"/>
  </r>
  <r>
    <n v="9816"/>
    <s v="CA-2015-162201"/>
    <x v="1213"/>
    <d v="2015-06-12T00:00:00"/>
    <x v="1"/>
    <s v="AG-10495"/>
    <s v="Andrew Gjertsen"/>
    <x v="1"/>
    <s v="United States"/>
    <x v="84"/>
    <x v="2"/>
    <n v="33710"/>
    <s v="South"/>
    <s v="OFF-PA-10002581"/>
    <x v="1"/>
    <x v="10"/>
    <s v="Xerox 1951"/>
    <n v="173.488"/>
    <n v="7"/>
    <n v="0.2"/>
    <n v="54.215000000000003"/>
  </r>
  <r>
    <n v="9817"/>
    <s v="CA-2015-162201"/>
    <x v="1213"/>
    <d v="2015-06-12T00:00:00"/>
    <x v="1"/>
    <s v="AG-10495"/>
    <s v="Andrew Gjertsen"/>
    <x v="1"/>
    <s v="United States"/>
    <x v="84"/>
    <x v="2"/>
    <n v="33710"/>
    <s v="South"/>
    <s v="OFF-ST-10000046"/>
    <x v="1"/>
    <x v="4"/>
    <s v="Fellowes Super Stor/Drawer Files"/>
    <n v="516.96"/>
    <n v="4"/>
    <n v="0.2"/>
    <n v="-6.4619999999999997"/>
  </r>
  <r>
    <n v="9818"/>
    <s v="CA-2015-162201"/>
    <x v="1213"/>
    <d v="2015-06-12T00:00:00"/>
    <x v="1"/>
    <s v="AG-10495"/>
    <s v="Andrew Gjertsen"/>
    <x v="1"/>
    <s v="United States"/>
    <x v="84"/>
    <x v="2"/>
    <n v="33710"/>
    <s v="South"/>
    <s v="FUR-FU-10001185"/>
    <x v="0"/>
    <x v="5"/>
    <s v="Advantus Employee of the Month Certificate Frame, 11 x 13-1/2"/>
    <n v="173.208"/>
    <n v="7"/>
    <n v="0.2"/>
    <n v="45.467100000000002"/>
  </r>
  <r>
    <n v="9819"/>
    <s v="CA-2015-162201"/>
    <x v="1213"/>
    <d v="2015-06-12T00:00:00"/>
    <x v="1"/>
    <s v="AG-10495"/>
    <s v="Andrew Gjertsen"/>
    <x v="1"/>
    <s v="United States"/>
    <x v="84"/>
    <x v="2"/>
    <n v="33710"/>
    <s v="South"/>
    <s v="OFF-AR-10003856"/>
    <x v="1"/>
    <x v="6"/>
    <s v="Newell 344"/>
    <n v="4.4480000000000004"/>
    <n v="2"/>
    <n v="0.2"/>
    <n v="0.33360000000000001"/>
  </r>
  <r>
    <n v="9820"/>
    <s v="CA-2015-162201"/>
    <x v="1213"/>
    <d v="2015-06-12T00:00:00"/>
    <x v="1"/>
    <s v="AG-10495"/>
    <s v="Andrew Gjertsen"/>
    <x v="1"/>
    <s v="United States"/>
    <x v="84"/>
    <x v="2"/>
    <n v="33710"/>
    <s v="South"/>
    <s v="OFF-LA-10001982"/>
    <x v="1"/>
    <x v="2"/>
    <s v="Smead Alpha-Z Color-Coded Name Labels First Letter Starter Set"/>
    <n v="9"/>
    <n v="3"/>
    <n v="0.2"/>
    <n v="3.15"/>
  </r>
  <r>
    <n v="9821"/>
    <s v="CA-2015-162201"/>
    <x v="1213"/>
    <d v="2015-06-12T00:00:00"/>
    <x v="1"/>
    <s v="AG-10495"/>
    <s v="Andrew Gjertsen"/>
    <x v="1"/>
    <s v="United States"/>
    <x v="84"/>
    <x v="2"/>
    <n v="33710"/>
    <s v="South"/>
    <s v="OFF-PA-10001215"/>
    <x v="1"/>
    <x v="10"/>
    <s v="Xerox 1963"/>
    <n v="42.24"/>
    <n v="10"/>
    <n v="0.2"/>
    <n v="13.2"/>
  </r>
  <r>
    <n v="9822"/>
    <s v="CA-2015-162201"/>
    <x v="1213"/>
    <d v="2015-06-12T00:00:00"/>
    <x v="1"/>
    <s v="AG-10495"/>
    <s v="Andrew Gjertsen"/>
    <x v="1"/>
    <s v="United States"/>
    <x v="84"/>
    <x v="2"/>
    <n v="33710"/>
    <s v="South"/>
    <s v="OFF-BI-10002429"/>
    <x v="1"/>
    <x v="8"/>
    <s v="Premier Elliptical Ring Binder, Black"/>
    <n v="18.263999999999999"/>
    <n v="2"/>
    <n v="0.7"/>
    <n v="-13.393599999999999"/>
  </r>
  <r>
    <n v="9823"/>
    <s v="US-2014-164406"/>
    <x v="860"/>
    <d v="2014-08-19T00:00:00"/>
    <x v="1"/>
    <s v="BD-11605"/>
    <s v="Brian Dahlen"/>
    <x v="0"/>
    <s v="United States"/>
    <x v="8"/>
    <x v="1"/>
    <n v="94122"/>
    <s v="West"/>
    <s v="OFF-AP-10003287"/>
    <x v="1"/>
    <x v="9"/>
    <s v="Tripp Lite TLP810NET Broadband Surge for Modem/Fax"/>
    <n v="152.91"/>
    <n v="3"/>
    <n v="0"/>
    <n v="42.814799999999998"/>
  </r>
  <r>
    <n v="9824"/>
    <s v="US-2014-164406"/>
    <x v="860"/>
    <d v="2014-08-19T00:00:00"/>
    <x v="1"/>
    <s v="BD-11605"/>
    <s v="Brian Dahlen"/>
    <x v="0"/>
    <s v="United States"/>
    <x v="8"/>
    <x v="1"/>
    <n v="94122"/>
    <s v="West"/>
    <s v="OFF-PA-10000167"/>
    <x v="1"/>
    <x v="10"/>
    <s v="Xerox 1925"/>
    <n v="92.94"/>
    <n v="3"/>
    <n v="0"/>
    <n v="41.823"/>
  </r>
  <r>
    <n v="9825"/>
    <s v="US-2014-164406"/>
    <x v="860"/>
    <d v="2014-08-19T00:00:00"/>
    <x v="1"/>
    <s v="BD-11605"/>
    <s v="Brian Dahlen"/>
    <x v="0"/>
    <s v="United States"/>
    <x v="8"/>
    <x v="1"/>
    <n v="94122"/>
    <s v="West"/>
    <s v="OFF-BI-10002309"/>
    <x v="1"/>
    <x v="8"/>
    <s v="Avery Heavy-Duty EZD  Binder With Locking Rings"/>
    <n v="17.856000000000002"/>
    <n v="4"/>
    <n v="0.2"/>
    <n v="6.2496"/>
  </r>
  <r>
    <n v="9826"/>
    <s v="US-2014-164406"/>
    <x v="860"/>
    <d v="2014-08-19T00:00:00"/>
    <x v="1"/>
    <s v="BD-11605"/>
    <s v="Brian Dahlen"/>
    <x v="0"/>
    <s v="United States"/>
    <x v="8"/>
    <x v="1"/>
    <n v="94122"/>
    <s v="West"/>
    <s v="OFF-BI-10003638"/>
    <x v="1"/>
    <x v="8"/>
    <s v="GBC Durable Plastic Covers"/>
    <n v="46.44"/>
    <n v="3"/>
    <n v="0.2"/>
    <n v="15.093"/>
  </r>
  <r>
    <n v="9827"/>
    <s v="US-2014-164406"/>
    <x v="860"/>
    <d v="2014-08-19T00:00:00"/>
    <x v="1"/>
    <s v="BD-11605"/>
    <s v="Brian Dahlen"/>
    <x v="0"/>
    <s v="United States"/>
    <x v="8"/>
    <x v="1"/>
    <n v="94122"/>
    <s v="West"/>
    <s v="FUR-CH-10003833"/>
    <x v="0"/>
    <x v="1"/>
    <s v="Novimex Fabric Task Chair"/>
    <n v="195.136"/>
    <n v="4"/>
    <n v="0.2"/>
    <n v="-12.196"/>
  </r>
  <r>
    <n v="9828"/>
    <s v="CA-2017-169999"/>
    <x v="249"/>
    <d v="2017-06-26T00:00:00"/>
    <x v="1"/>
    <s v="JS-15685"/>
    <s v="Jim Sink"/>
    <x v="1"/>
    <s v="United States"/>
    <x v="20"/>
    <x v="15"/>
    <n v="10035"/>
    <s v="East"/>
    <s v="OFF-ST-10001511"/>
    <x v="1"/>
    <x v="4"/>
    <s v="Space Solutions Commercial Steel Shelving"/>
    <n v="129.30000000000001"/>
    <n v="2"/>
    <n v="0"/>
    <n v="6.4649999999999999"/>
  </r>
  <r>
    <n v="9829"/>
    <s v="CA-2017-169999"/>
    <x v="249"/>
    <d v="2017-06-26T00:00:00"/>
    <x v="1"/>
    <s v="JS-15685"/>
    <s v="Jim Sink"/>
    <x v="1"/>
    <s v="United States"/>
    <x v="20"/>
    <x v="15"/>
    <n v="10035"/>
    <s v="East"/>
    <s v="OFF-BI-10004728"/>
    <x v="1"/>
    <x v="8"/>
    <s v="Wilson Jones Turn Tabs Binder Tool for Ring Binders"/>
    <n v="11.568"/>
    <n v="3"/>
    <n v="0.2"/>
    <n v="3.7595999999999998"/>
  </r>
  <r>
    <n v="9830"/>
    <s v="US-2017-152842"/>
    <x v="11"/>
    <d v="2017-07-23T00:00:00"/>
    <x v="1"/>
    <s v="NF-18385"/>
    <s v="Natalie Fritzler"/>
    <x v="0"/>
    <s v="United States"/>
    <x v="35"/>
    <x v="3"/>
    <n v="28205"/>
    <s v="South"/>
    <s v="FUR-CH-10004218"/>
    <x v="0"/>
    <x v="1"/>
    <s v="Global Fabric Manager's Chair, Dark Gray"/>
    <n v="242.352"/>
    <n v="3"/>
    <n v="0.2"/>
    <n v="15.147"/>
  </r>
  <r>
    <n v="9831"/>
    <s v="CA-2014-113257"/>
    <x v="757"/>
    <d v="2014-12-18T00:00:00"/>
    <x v="0"/>
    <s v="SC-20305"/>
    <s v="Sean Christensen"/>
    <x v="0"/>
    <s v="United States"/>
    <x v="486"/>
    <x v="5"/>
    <n v="77705"/>
    <s v="Central"/>
    <s v="TEC-AC-10004171"/>
    <x v="2"/>
    <x v="11"/>
    <s v="Razer Kraken 7.1 Surround Sound Over Ear USB Gaming Headset"/>
    <n v="319.96800000000002"/>
    <n v="4"/>
    <n v="0.2"/>
    <n v="95.990399999999994"/>
  </r>
  <r>
    <n v="9832"/>
    <s v="CA-2014-113257"/>
    <x v="757"/>
    <d v="2014-12-18T00:00:00"/>
    <x v="0"/>
    <s v="SC-20305"/>
    <s v="Sean Christensen"/>
    <x v="0"/>
    <s v="United States"/>
    <x v="486"/>
    <x v="5"/>
    <n v="77705"/>
    <s v="Central"/>
    <s v="FUR-FU-10001706"/>
    <x v="0"/>
    <x v="5"/>
    <s v="Longer-Life Soft White Bulbs"/>
    <n v="8.6240000000000006"/>
    <n v="7"/>
    <n v="0.6"/>
    <n v="-2.5872000000000002"/>
  </r>
  <r>
    <n v="9833"/>
    <s v="CA-2014-133963"/>
    <x v="598"/>
    <d v="2014-05-22T00:00:00"/>
    <x v="0"/>
    <s v="GA-14515"/>
    <s v="George Ashbrook"/>
    <x v="0"/>
    <s v="United States"/>
    <x v="61"/>
    <x v="5"/>
    <n v="75220"/>
    <s v="Central"/>
    <s v="OFF-PA-10001526"/>
    <x v="1"/>
    <x v="10"/>
    <s v="Xerox 1949"/>
    <n v="3.984"/>
    <n v="1"/>
    <n v="0.2"/>
    <n v="1.4441999999999999"/>
  </r>
  <r>
    <n v="9834"/>
    <s v="CA-2017-130302"/>
    <x v="32"/>
    <d v="2017-09-19T00:00:00"/>
    <x v="1"/>
    <s v="CY-12745"/>
    <s v="Craig Yedwab"/>
    <x v="1"/>
    <s v="United States"/>
    <x v="24"/>
    <x v="24"/>
    <n v="45503"/>
    <s v="East"/>
    <s v="TEC-AC-10002001"/>
    <x v="2"/>
    <x v="11"/>
    <s v="Logitech Wireless Gaming Headset G930"/>
    <n v="895.94399999999996"/>
    <n v="7"/>
    <n v="0.2"/>
    <n v="190.38810000000001"/>
  </r>
  <r>
    <n v="9835"/>
    <s v="CA-2016-126627"/>
    <x v="1155"/>
    <d v="2016-10-12T00:00:00"/>
    <x v="2"/>
    <s v="WB-21850"/>
    <s v="William Brown"/>
    <x v="0"/>
    <s v="United States"/>
    <x v="189"/>
    <x v="5"/>
    <n v="77571"/>
    <s v="Central"/>
    <s v="FUR-FU-10004963"/>
    <x v="0"/>
    <x v="5"/>
    <s v="Eldon 400 Class Desk Accessories, Black Carbon"/>
    <n v="14"/>
    <n v="4"/>
    <n v="0.6"/>
    <n v="-6.3"/>
  </r>
  <r>
    <n v="9836"/>
    <s v="CA-2016-126627"/>
    <x v="1155"/>
    <d v="2016-10-12T00:00:00"/>
    <x v="2"/>
    <s v="WB-21850"/>
    <s v="William Brown"/>
    <x v="0"/>
    <s v="United States"/>
    <x v="189"/>
    <x v="5"/>
    <n v="77571"/>
    <s v="Central"/>
    <s v="OFF-BI-10001597"/>
    <x v="1"/>
    <x v="8"/>
    <s v="Wilson Jones Ledger-Size, Piano-Hinge Binder, 2&quot;, Blue"/>
    <n v="16.391999999999999"/>
    <n v="2"/>
    <n v="0.8"/>
    <n v="-26.2272"/>
  </r>
  <r>
    <n v="9837"/>
    <s v="US-2016-125402"/>
    <x v="477"/>
    <d v="2016-10-01T00:00:00"/>
    <x v="1"/>
    <s v="DL-12865"/>
    <s v="Dan Lawera"/>
    <x v="0"/>
    <s v="United States"/>
    <x v="85"/>
    <x v="1"/>
    <n v="90805"/>
    <s v="West"/>
    <s v="OFF-PA-10000141"/>
    <x v="1"/>
    <x v="10"/>
    <s v="Ampad Evidence Wirebond Steno Books, 6&quot; x 9&quot;"/>
    <n v="10.9"/>
    <n v="5"/>
    <n v="0"/>
    <n v="5.1230000000000002"/>
  </r>
  <r>
    <n v="9838"/>
    <s v="US-2016-125402"/>
    <x v="477"/>
    <d v="2016-10-01T00:00:00"/>
    <x v="1"/>
    <s v="DL-12865"/>
    <s v="Dan Lawera"/>
    <x v="0"/>
    <s v="United States"/>
    <x v="85"/>
    <x v="1"/>
    <n v="90805"/>
    <s v="West"/>
    <s v="OFF-LA-10003923"/>
    <x v="1"/>
    <x v="2"/>
    <s v="Alphabetical Labels for Top Tab Filing"/>
    <n v="29.6"/>
    <n v="2"/>
    <n v="0"/>
    <n v="14.8"/>
  </r>
  <r>
    <n v="9839"/>
    <s v="US-2016-125402"/>
    <x v="477"/>
    <d v="2016-10-01T00:00:00"/>
    <x v="1"/>
    <s v="DL-12865"/>
    <s v="Dan Lawera"/>
    <x v="0"/>
    <s v="United States"/>
    <x v="85"/>
    <x v="1"/>
    <n v="90805"/>
    <s v="West"/>
    <s v="OFF-LA-10001771"/>
    <x v="1"/>
    <x v="2"/>
    <s v="Avery 513"/>
    <n v="4.9800000000000004"/>
    <n v="1"/>
    <n v="0"/>
    <n v="2.2907999999999999"/>
  </r>
  <r>
    <n v="9840"/>
    <s v="US-2016-125402"/>
    <x v="477"/>
    <d v="2016-10-01T00:00:00"/>
    <x v="1"/>
    <s v="DL-12865"/>
    <s v="Dan Lawera"/>
    <x v="0"/>
    <s v="United States"/>
    <x v="85"/>
    <x v="1"/>
    <n v="90805"/>
    <s v="West"/>
    <s v="TEC-CO-10001943"/>
    <x v="2"/>
    <x v="16"/>
    <s v="Canon PC-428 Personal Copier"/>
    <n v="479.976"/>
    <n v="3"/>
    <n v="0.2"/>
    <n v="161.99189999999999"/>
  </r>
  <r>
    <n v="9841"/>
    <s v="US-2016-125402"/>
    <x v="477"/>
    <d v="2016-10-01T00:00:00"/>
    <x v="1"/>
    <s v="DL-12865"/>
    <s v="Dan Lawera"/>
    <x v="0"/>
    <s v="United States"/>
    <x v="85"/>
    <x v="1"/>
    <n v="90805"/>
    <s v="West"/>
    <s v="TEC-PH-10003356"/>
    <x v="2"/>
    <x v="7"/>
    <s v="SmartStand Mobile Device Holder, Assorted Colors"/>
    <n v="44.735999999999997"/>
    <n v="8"/>
    <n v="0.2"/>
    <n v="4.4736000000000002"/>
  </r>
  <r>
    <n v="9842"/>
    <s v="US-2016-125402"/>
    <x v="477"/>
    <d v="2016-10-01T00:00:00"/>
    <x v="1"/>
    <s v="DL-12865"/>
    <s v="Dan Lawera"/>
    <x v="0"/>
    <s v="United States"/>
    <x v="85"/>
    <x v="1"/>
    <n v="90805"/>
    <s v="West"/>
    <s v="OFF-AR-10002255"/>
    <x v="1"/>
    <x v="6"/>
    <s v="Newell 346"/>
    <n v="5.76"/>
    <n v="2"/>
    <n v="0"/>
    <n v="1.6704000000000001"/>
  </r>
  <r>
    <n v="9843"/>
    <s v="US-2016-125402"/>
    <x v="477"/>
    <d v="2016-10-01T00:00:00"/>
    <x v="1"/>
    <s v="DL-12865"/>
    <s v="Dan Lawera"/>
    <x v="0"/>
    <s v="United States"/>
    <x v="85"/>
    <x v="1"/>
    <n v="90805"/>
    <s v="West"/>
    <s v="FUR-CH-10000665"/>
    <x v="0"/>
    <x v="1"/>
    <s v="Global Airflow Leather Mesh Back Chair, Black"/>
    <n v="483.13600000000002"/>
    <n v="4"/>
    <n v="0.2"/>
    <n v="60.392000000000003"/>
  </r>
  <r>
    <n v="9844"/>
    <s v="CA-2014-163867"/>
    <x v="561"/>
    <d v="2014-06-06T00:00:00"/>
    <x v="2"/>
    <s v="RE-19450"/>
    <s v="Richard Eichhorn"/>
    <x v="0"/>
    <s v="United States"/>
    <x v="27"/>
    <x v="10"/>
    <n v="62521"/>
    <s v="Central"/>
    <s v="OFF-LA-10001771"/>
    <x v="1"/>
    <x v="2"/>
    <s v="Avery 513"/>
    <n v="15.936"/>
    <n v="4"/>
    <n v="0.2"/>
    <n v="5.1791999999999998"/>
  </r>
  <r>
    <n v="9845"/>
    <s v="CA-2014-163867"/>
    <x v="561"/>
    <d v="2014-06-06T00:00:00"/>
    <x v="2"/>
    <s v="RE-19450"/>
    <s v="Richard Eichhorn"/>
    <x v="0"/>
    <s v="United States"/>
    <x v="27"/>
    <x v="10"/>
    <n v="62521"/>
    <s v="Central"/>
    <s v="FUR-FU-10001475"/>
    <x v="0"/>
    <x v="5"/>
    <s v="Contract Clock, 14&quot;, Brown"/>
    <n v="61.543999999999997"/>
    <n v="7"/>
    <n v="0.6"/>
    <n v="-40.003599999999999"/>
  </r>
  <r>
    <n v="9846"/>
    <s v="CA-2014-163867"/>
    <x v="561"/>
    <d v="2014-06-06T00:00:00"/>
    <x v="2"/>
    <s v="RE-19450"/>
    <s v="Richard Eichhorn"/>
    <x v="0"/>
    <s v="United States"/>
    <x v="27"/>
    <x v="10"/>
    <n v="62521"/>
    <s v="Central"/>
    <s v="OFF-ST-10000877"/>
    <x v="1"/>
    <x v="4"/>
    <s v="Recycled Steel Personal File for Standard File Folders"/>
    <n v="132.696"/>
    <n v="3"/>
    <n v="0.2"/>
    <n v="9.9521999999999995"/>
  </r>
  <r>
    <n v="9847"/>
    <s v="CA-2017-169327"/>
    <x v="264"/>
    <d v="2017-09-04T00:00:00"/>
    <x v="0"/>
    <s v="MH-17290"/>
    <s v="Marc Harrigan"/>
    <x v="2"/>
    <s v="United States"/>
    <x v="1"/>
    <x v="1"/>
    <n v="90008"/>
    <s v="West"/>
    <s v="OFF-AP-10001492"/>
    <x v="1"/>
    <x v="9"/>
    <s v="Acco Six-Outlet Power Strip, 4' Cord Length"/>
    <n v="43.1"/>
    <n v="5"/>
    <n v="0"/>
    <n v="11.206"/>
  </r>
  <r>
    <n v="9848"/>
    <s v="CA-2017-169327"/>
    <x v="264"/>
    <d v="2017-09-04T00:00:00"/>
    <x v="0"/>
    <s v="MH-17290"/>
    <s v="Marc Harrigan"/>
    <x v="2"/>
    <s v="United States"/>
    <x v="1"/>
    <x v="1"/>
    <n v="90008"/>
    <s v="West"/>
    <s v="FUR-FU-10004188"/>
    <x v="0"/>
    <x v="5"/>
    <s v="Luxo Professional Combination Clamp-On Lamps"/>
    <n v="511.5"/>
    <n v="5"/>
    <n v="0"/>
    <n v="132.99"/>
  </r>
  <r>
    <n v="9849"/>
    <s v="CA-2017-169327"/>
    <x v="264"/>
    <d v="2017-09-04T00:00:00"/>
    <x v="0"/>
    <s v="MH-17290"/>
    <s v="Marc Harrigan"/>
    <x v="2"/>
    <s v="United States"/>
    <x v="1"/>
    <x v="1"/>
    <n v="90008"/>
    <s v="West"/>
    <s v="OFF-BI-10004330"/>
    <x v="1"/>
    <x v="8"/>
    <s v="GBC Velobind Prepunched Cover Sets, Regency Series"/>
    <n v="147.91999999999999"/>
    <n v="5"/>
    <n v="0.2"/>
    <n v="46.225000000000001"/>
  </r>
  <r>
    <n v="9850"/>
    <s v="CA-2014-142979"/>
    <x v="791"/>
    <d v="2014-04-18T00:00:00"/>
    <x v="1"/>
    <s v="EH-13765"/>
    <s v="Edward Hooks"/>
    <x v="1"/>
    <s v="United States"/>
    <x v="529"/>
    <x v="1"/>
    <n v="95240"/>
    <s v="West"/>
    <s v="OFF-AR-10002987"/>
    <x v="1"/>
    <x v="6"/>
    <s v="Prismacolor Color Pencil Set"/>
    <n v="39.68"/>
    <n v="2"/>
    <n v="0"/>
    <n v="16.268799999999999"/>
  </r>
  <r>
    <n v="9851"/>
    <s v="CA-2016-158155"/>
    <x v="440"/>
    <d v="2016-05-06T00:00:00"/>
    <x v="1"/>
    <s v="EH-13765"/>
    <s v="Edward Hooks"/>
    <x v="1"/>
    <s v="United States"/>
    <x v="20"/>
    <x v="15"/>
    <n v="10009"/>
    <s v="East"/>
    <s v="FUR-FU-10000732"/>
    <x v="0"/>
    <x v="5"/>
    <s v="Eldon 200 Class Desk Accessories"/>
    <n v="12.56"/>
    <n v="2"/>
    <n v="0"/>
    <n v="4.0191999999999997"/>
  </r>
  <r>
    <n v="9852"/>
    <s v="CA-2016-158155"/>
    <x v="440"/>
    <d v="2016-05-06T00:00:00"/>
    <x v="1"/>
    <s v="EH-13765"/>
    <s v="Edward Hooks"/>
    <x v="1"/>
    <s v="United States"/>
    <x v="20"/>
    <x v="15"/>
    <n v="10009"/>
    <s v="East"/>
    <s v="OFF-BI-10001670"/>
    <x v="1"/>
    <x v="8"/>
    <s v="Vinyl Sectional Post Binders"/>
    <n v="90.48"/>
    <n v="3"/>
    <n v="0.2"/>
    <n v="33.93"/>
  </r>
  <r>
    <n v="9853"/>
    <s v="CA-2016-158155"/>
    <x v="440"/>
    <d v="2016-05-06T00:00:00"/>
    <x v="1"/>
    <s v="EH-13765"/>
    <s v="Edward Hooks"/>
    <x v="1"/>
    <s v="United States"/>
    <x v="20"/>
    <x v="15"/>
    <n v="10009"/>
    <s v="East"/>
    <s v="OFF-PA-10000533"/>
    <x v="1"/>
    <x v="10"/>
    <s v="Southworth Parchment Paper &amp; Envelopes"/>
    <n v="13.08"/>
    <n v="2"/>
    <n v="0"/>
    <n v="6.0167999999999999"/>
  </r>
  <r>
    <n v="9854"/>
    <s v="CA-2016-158155"/>
    <x v="440"/>
    <d v="2016-05-06T00:00:00"/>
    <x v="1"/>
    <s v="EH-13765"/>
    <s v="Edward Hooks"/>
    <x v="1"/>
    <s v="United States"/>
    <x v="20"/>
    <x v="15"/>
    <n v="10009"/>
    <s v="East"/>
    <s v="FUR-FU-10002253"/>
    <x v="0"/>
    <x v="5"/>
    <s v="Howard Miller 13&quot; Diameter Pewter Finish Round Wall Clock"/>
    <n v="214.7"/>
    <n v="5"/>
    <n v="0"/>
    <n v="83.733000000000004"/>
  </r>
  <r>
    <n v="9855"/>
    <s v="CA-2017-138870"/>
    <x v="249"/>
    <d v="2017-06-23T00:00:00"/>
    <x v="1"/>
    <s v="GA-14515"/>
    <s v="George Ashbrook"/>
    <x v="0"/>
    <s v="United States"/>
    <x v="8"/>
    <x v="1"/>
    <n v="94109"/>
    <s v="West"/>
    <s v="FUR-FU-10002396"/>
    <x v="0"/>
    <x v="5"/>
    <s v="DAX Copper Panel Document Frame, 5 x 7 Size"/>
    <n v="50.32"/>
    <n v="4"/>
    <n v="0"/>
    <n v="21.134399999999999"/>
  </r>
  <r>
    <n v="9856"/>
    <s v="CA-2017-138870"/>
    <x v="249"/>
    <d v="2017-06-23T00:00:00"/>
    <x v="1"/>
    <s v="GA-14515"/>
    <s v="George Ashbrook"/>
    <x v="0"/>
    <s v="United States"/>
    <x v="8"/>
    <x v="1"/>
    <n v="94109"/>
    <s v="West"/>
    <s v="OFF-PA-10004438"/>
    <x v="1"/>
    <x v="10"/>
    <s v="Xerox 1907"/>
    <n v="24.56"/>
    <n v="2"/>
    <n v="0"/>
    <n v="11.543200000000001"/>
  </r>
  <r>
    <n v="9857"/>
    <s v="CA-2014-120950"/>
    <x v="1231"/>
    <d v="2014-11-11T00:00:00"/>
    <x v="1"/>
    <s v="GA-14515"/>
    <s v="George Ashbrook"/>
    <x v="0"/>
    <s v="United States"/>
    <x v="38"/>
    <x v="32"/>
    <n v="31907"/>
    <s v="South"/>
    <s v="OFF-PA-10000587"/>
    <x v="1"/>
    <x v="10"/>
    <s v="Array Parchment Paper, Assorted Colors"/>
    <n v="43.68"/>
    <n v="6"/>
    <n v="0"/>
    <n v="20.9664"/>
  </r>
  <r>
    <n v="9858"/>
    <s v="CA-2015-164301"/>
    <x v="514"/>
    <d v="2015-03-30T00:00:00"/>
    <x v="1"/>
    <s v="EB-13840"/>
    <s v="Ellis Ballard"/>
    <x v="1"/>
    <s v="United States"/>
    <x v="4"/>
    <x v="4"/>
    <n v="98103"/>
    <s v="West"/>
    <s v="FUR-TA-10001889"/>
    <x v="0"/>
    <x v="3"/>
    <s v="Bush Advantage Collection Racetrack Conference Table"/>
    <n v="3393.68"/>
    <n v="8"/>
    <n v="0"/>
    <n v="610.86239999999998"/>
  </r>
  <r>
    <n v="9859"/>
    <s v="CA-2017-113278"/>
    <x v="424"/>
    <d v="2017-01-20T00:00:00"/>
    <x v="1"/>
    <s v="HR-14770"/>
    <s v="Hallie Redmond"/>
    <x v="2"/>
    <s v="United States"/>
    <x v="102"/>
    <x v="14"/>
    <n v="47374"/>
    <s v="Central"/>
    <s v="OFF-ST-10001590"/>
    <x v="1"/>
    <x v="4"/>
    <s v="Tenex Personal Project File with Scoop Front Design, Black"/>
    <n v="67.400000000000006"/>
    <n v="5"/>
    <n v="0"/>
    <n v="17.524000000000001"/>
  </r>
  <r>
    <n v="9860"/>
    <s v="CA-2017-113278"/>
    <x v="424"/>
    <d v="2017-01-20T00:00:00"/>
    <x v="1"/>
    <s v="HR-14770"/>
    <s v="Hallie Redmond"/>
    <x v="2"/>
    <s v="United States"/>
    <x v="102"/>
    <x v="14"/>
    <n v="47374"/>
    <s v="Central"/>
    <s v="OFF-FA-10003472"/>
    <x v="1"/>
    <x v="13"/>
    <s v="Bagged Rubber Bands"/>
    <n v="2.52"/>
    <n v="2"/>
    <n v="0"/>
    <n v="0.1008"/>
  </r>
  <r>
    <n v="9861"/>
    <s v="CA-2017-113278"/>
    <x v="424"/>
    <d v="2017-01-20T00:00:00"/>
    <x v="1"/>
    <s v="HR-14770"/>
    <s v="Hallie Redmond"/>
    <x v="2"/>
    <s v="United States"/>
    <x v="102"/>
    <x v="14"/>
    <n v="47374"/>
    <s v="Central"/>
    <s v="TEC-PH-10000169"/>
    <x v="2"/>
    <x v="7"/>
    <s v="ARKON Windshield Dashboard Air Vent Car Mount Holder"/>
    <n v="67.8"/>
    <n v="4"/>
    <n v="0"/>
    <n v="1.3560000000000001"/>
  </r>
  <r>
    <n v="9862"/>
    <s v="CA-2017-113278"/>
    <x v="424"/>
    <d v="2017-01-20T00:00:00"/>
    <x v="1"/>
    <s v="HR-14770"/>
    <s v="Hallie Redmond"/>
    <x v="2"/>
    <s v="United States"/>
    <x v="102"/>
    <x v="14"/>
    <n v="47374"/>
    <s v="Central"/>
    <s v="OFF-ST-10002562"/>
    <x v="1"/>
    <x v="4"/>
    <s v="Staple magnet"/>
    <n v="18.760000000000002"/>
    <n v="2"/>
    <n v="0"/>
    <n v="5.2527999999999997"/>
  </r>
  <r>
    <n v="9863"/>
    <s v="CA-2017-113278"/>
    <x v="424"/>
    <d v="2017-01-20T00:00:00"/>
    <x v="1"/>
    <s v="HR-14770"/>
    <s v="Hallie Redmond"/>
    <x v="2"/>
    <s v="United States"/>
    <x v="102"/>
    <x v="14"/>
    <n v="47374"/>
    <s v="Central"/>
    <s v="TEC-AC-10001445"/>
    <x v="2"/>
    <x v="11"/>
    <s v="Imation USB 2.0 Swivel Flash Drive USB flash drive - 4 GB - Pink"/>
    <n v="12.12"/>
    <n v="4"/>
    <n v="0"/>
    <n v="2.5451999999999999"/>
  </r>
  <r>
    <n v="9864"/>
    <s v="CA-2017-113278"/>
    <x v="424"/>
    <d v="2017-01-20T00:00:00"/>
    <x v="1"/>
    <s v="HR-14770"/>
    <s v="Hallie Redmond"/>
    <x v="2"/>
    <s v="United States"/>
    <x v="102"/>
    <x v="14"/>
    <n v="47374"/>
    <s v="Central"/>
    <s v="OFF-PA-10004156"/>
    <x v="1"/>
    <x v="10"/>
    <s v="Xerox 188"/>
    <n v="11.34"/>
    <n v="1"/>
    <n v="0"/>
    <n v="5.5566000000000004"/>
  </r>
  <r>
    <n v="9865"/>
    <s v="CA-2017-113278"/>
    <x v="424"/>
    <d v="2017-01-20T00:00:00"/>
    <x v="1"/>
    <s v="HR-14770"/>
    <s v="Hallie Redmond"/>
    <x v="2"/>
    <s v="United States"/>
    <x v="102"/>
    <x v="14"/>
    <n v="47374"/>
    <s v="Central"/>
    <s v="TEC-AC-10004469"/>
    <x v="2"/>
    <x v="11"/>
    <s v="Microsoft Sculpt Comfort Mouse"/>
    <n v="159.80000000000001"/>
    <n v="4"/>
    <n v="0"/>
    <n v="70.311999999999998"/>
  </r>
  <r>
    <n v="9866"/>
    <s v="CA-2017-113278"/>
    <x v="424"/>
    <d v="2017-01-20T00:00:00"/>
    <x v="1"/>
    <s v="HR-14770"/>
    <s v="Hallie Redmond"/>
    <x v="2"/>
    <s v="United States"/>
    <x v="102"/>
    <x v="14"/>
    <n v="47374"/>
    <s v="Central"/>
    <s v="FUR-FU-10001037"/>
    <x v="0"/>
    <x v="5"/>
    <s v="DAX Charcoal/Nickel-Tone Document Frame, 5 x 7"/>
    <n v="18.96"/>
    <n v="2"/>
    <n v="0"/>
    <n v="8.532"/>
  </r>
  <r>
    <n v="9867"/>
    <s v="US-2015-116981"/>
    <x v="514"/>
    <d v="2015-03-28T00:00:00"/>
    <x v="0"/>
    <s v="SM-20950"/>
    <s v="Suzanne McNair"/>
    <x v="1"/>
    <s v="United States"/>
    <x v="20"/>
    <x v="15"/>
    <n v="10009"/>
    <s v="East"/>
    <s v="OFF-ST-10002615"/>
    <x v="1"/>
    <x v="4"/>
    <s v="Dual Level, Single-Width Filing Carts"/>
    <n v="1085.42"/>
    <n v="7"/>
    <n v="0"/>
    <n v="282.20920000000001"/>
  </r>
  <r>
    <n v="9868"/>
    <s v="US-2015-116981"/>
    <x v="514"/>
    <d v="2015-03-28T00:00:00"/>
    <x v="0"/>
    <s v="SM-20950"/>
    <s v="Suzanne McNair"/>
    <x v="1"/>
    <s v="United States"/>
    <x v="20"/>
    <x v="15"/>
    <n v="10009"/>
    <s v="East"/>
    <s v="OFF-AP-10000595"/>
    <x v="1"/>
    <x v="9"/>
    <s v="Disposable Triple-Filter Dust Bags"/>
    <n v="13.11"/>
    <n v="3"/>
    <n v="0"/>
    <n v="3.4085999999999999"/>
  </r>
  <r>
    <n v="9869"/>
    <s v="CA-2014-114195"/>
    <x v="301"/>
    <d v="2014-11-03T00:00:00"/>
    <x v="2"/>
    <s v="EA-14035"/>
    <s v="Erin Ashbrook"/>
    <x v="1"/>
    <s v="United States"/>
    <x v="530"/>
    <x v="24"/>
    <n v="45040"/>
    <s v="East"/>
    <s v="FUR-FU-10002253"/>
    <x v="0"/>
    <x v="5"/>
    <s v="Howard Miller 13&quot; Diameter Pewter Finish Round Wall Clock"/>
    <n v="68.703999999999994"/>
    <n v="2"/>
    <n v="0.2"/>
    <n v="16.3172"/>
  </r>
  <r>
    <n v="9870"/>
    <s v="CA-2014-114195"/>
    <x v="301"/>
    <d v="2014-11-03T00:00:00"/>
    <x v="2"/>
    <s v="EA-14035"/>
    <s v="Erin Ashbrook"/>
    <x v="1"/>
    <s v="United States"/>
    <x v="530"/>
    <x v="24"/>
    <n v="45040"/>
    <s v="East"/>
    <s v="OFF-BI-10000494"/>
    <x v="1"/>
    <x v="8"/>
    <s v="Acco Economy Flexible Poly Round Ring Binder"/>
    <n v="3.1320000000000001"/>
    <n v="2"/>
    <n v="0.7"/>
    <n v="-2.61"/>
  </r>
  <r>
    <n v="9871"/>
    <s v="CA-2014-114195"/>
    <x v="301"/>
    <d v="2014-11-03T00:00:00"/>
    <x v="2"/>
    <s v="EA-14035"/>
    <s v="Erin Ashbrook"/>
    <x v="1"/>
    <s v="United States"/>
    <x v="530"/>
    <x v="24"/>
    <n v="45040"/>
    <s v="East"/>
    <s v="OFF-BI-10001658"/>
    <x v="1"/>
    <x v="8"/>
    <s v="GBC Standard Therm-A-Bind Covers"/>
    <n v="22.428000000000001"/>
    <n v="3"/>
    <n v="0.7"/>
    <n v="-17.942399999999999"/>
  </r>
  <r>
    <n v="9872"/>
    <s v="CA-2017-146269"/>
    <x v="833"/>
    <d v="2017-10-06T00:00:00"/>
    <x v="3"/>
    <s v="MH-17455"/>
    <s v="Mark Hamilton"/>
    <x v="0"/>
    <s v="United States"/>
    <x v="22"/>
    <x v="10"/>
    <n v="60623"/>
    <s v="Central"/>
    <s v="OFF-ST-10003208"/>
    <x v="1"/>
    <x v="4"/>
    <s v="Adjustable Depth Letter/Legal Cart"/>
    <n v="290.33600000000001"/>
    <n v="2"/>
    <n v="0.2"/>
    <n v="32.662799999999997"/>
  </r>
  <r>
    <n v="9873"/>
    <s v="CA-2017-146269"/>
    <x v="833"/>
    <d v="2017-10-06T00:00:00"/>
    <x v="3"/>
    <s v="MH-17455"/>
    <s v="Mark Hamilton"/>
    <x v="0"/>
    <s v="United States"/>
    <x v="22"/>
    <x v="10"/>
    <n v="60623"/>
    <s v="Central"/>
    <s v="OFF-AR-10004790"/>
    <x v="1"/>
    <x v="6"/>
    <s v="Staples in misc. colors"/>
    <n v="19.152000000000001"/>
    <n v="2"/>
    <n v="0.2"/>
    <n v="1.1970000000000001"/>
  </r>
  <r>
    <n v="9874"/>
    <s v="CA-2016-100587"/>
    <x v="107"/>
    <d v="2016-12-14T00:00:00"/>
    <x v="1"/>
    <s v="SL-20155"/>
    <s v="Sara Luxemburg"/>
    <x v="2"/>
    <s v="United States"/>
    <x v="20"/>
    <x v="15"/>
    <n v="10024"/>
    <s v="East"/>
    <s v="OFF-PA-10004609"/>
    <x v="1"/>
    <x v="10"/>
    <s v="Xerox 221"/>
    <n v="6.48"/>
    <n v="1"/>
    <n v="0"/>
    <n v="3.1103999999999998"/>
  </r>
  <r>
    <n v="9875"/>
    <s v="CA-2016-166653"/>
    <x v="897"/>
    <d v="2016-09-24T00:00:00"/>
    <x v="0"/>
    <s v="NP-18685"/>
    <s v="Nora Pelletier"/>
    <x v="2"/>
    <s v="United States"/>
    <x v="215"/>
    <x v="24"/>
    <n v="44134"/>
    <s v="East"/>
    <s v="OFF-EN-10003055"/>
    <x v="1"/>
    <x v="12"/>
    <s v="Blue String-Tie &amp; Button Interoffice Envelopes, 10 x 13"/>
    <n v="63.968000000000004"/>
    <n v="2"/>
    <n v="0.2"/>
    <n v="19.989999999999998"/>
  </r>
  <r>
    <n v="9876"/>
    <s v="CA-2015-130855"/>
    <x v="1232"/>
    <d v="2016-01-05T00:00:00"/>
    <x v="1"/>
    <s v="RF-19840"/>
    <s v="Roy Französisch"/>
    <x v="0"/>
    <s v="United States"/>
    <x v="20"/>
    <x v="15"/>
    <n v="10035"/>
    <s v="East"/>
    <s v="OFF-SU-10003936"/>
    <x v="1"/>
    <x v="14"/>
    <s v="Acme Serrated Blade Letter Opener"/>
    <n v="6.36"/>
    <n v="2"/>
    <n v="0"/>
    <n v="6.3600000000000004E-2"/>
  </r>
  <r>
    <n v="9877"/>
    <s v="US-2017-166324"/>
    <x v="693"/>
    <d v="2017-04-21T00:00:00"/>
    <x v="2"/>
    <s v="BE-11455"/>
    <s v="Brad Eason"/>
    <x v="2"/>
    <s v="United States"/>
    <x v="138"/>
    <x v="24"/>
    <n v="44105"/>
    <s v="East"/>
    <s v="OFF-ST-10000078"/>
    <x v="1"/>
    <x v="4"/>
    <s v="Tennsco 6- and 18-Compartment Lockers"/>
    <n v="848.54399999999998"/>
    <n v="4"/>
    <n v="0.2"/>
    <n v="-21.2136"/>
  </r>
  <r>
    <n v="9878"/>
    <s v="US-2017-166324"/>
    <x v="693"/>
    <d v="2017-04-21T00:00:00"/>
    <x v="2"/>
    <s v="BE-11455"/>
    <s v="Brad Eason"/>
    <x v="2"/>
    <s v="United States"/>
    <x v="138"/>
    <x v="24"/>
    <n v="44105"/>
    <s v="East"/>
    <s v="OFF-BI-10000174"/>
    <x v="1"/>
    <x v="8"/>
    <s v="Wilson Jones Clip &amp; Carry Folder Binder Tool for Ring Binders, Clear"/>
    <n v="8.6999999999999993"/>
    <n v="5"/>
    <n v="0.7"/>
    <n v="-6.38"/>
  </r>
  <r>
    <n v="9879"/>
    <s v="US-2017-166324"/>
    <x v="693"/>
    <d v="2017-04-21T00:00:00"/>
    <x v="2"/>
    <s v="BE-11455"/>
    <s v="Brad Eason"/>
    <x v="2"/>
    <s v="United States"/>
    <x v="138"/>
    <x v="24"/>
    <n v="44105"/>
    <s v="East"/>
    <s v="TEC-PH-10004080"/>
    <x v="2"/>
    <x v="7"/>
    <s v="Avaya 5410 Digital phone"/>
    <n v="122.38200000000001"/>
    <n v="3"/>
    <n v="0.4"/>
    <n v="-24.476400000000002"/>
  </r>
  <r>
    <n v="9880"/>
    <s v="CA-2016-122581"/>
    <x v="1036"/>
    <d v="2016-08-25T00:00:00"/>
    <x v="1"/>
    <s v="JK-15370"/>
    <s v="Jay Kimmel"/>
    <x v="0"/>
    <s v="United States"/>
    <x v="20"/>
    <x v="15"/>
    <n v="10035"/>
    <s v="East"/>
    <s v="FUR-CH-10002961"/>
    <x v="0"/>
    <x v="1"/>
    <s v="Leather Task Chair, Black"/>
    <n v="573.17399999999998"/>
    <n v="7"/>
    <n v="0.1"/>
    <n v="63.686"/>
  </r>
  <r>
    <n v="9881"/>
    <s v="CA-2015-104297"/>
    <x v="352"/>
    <d v="2015-05-31T00:00:00"/>
    <x v="2"/>
    <s v="CC-12100"/>
    <s v="Chad Cunningham"/>
    <x v="2"/>
    <s v="United States"/>
    <x v="138"/>
    <x v="24"/>
    <n v="44105"/>
    <s v="East"/>
    <s v="OFF-PA-10000474"/>
    <x v="1"/>
    <x v="10"/>
    <s v="Easy-staple paper"/>
    <n v="85.055999999999997"/>
    <n v="3"/>
    <n v="0.2"/>
    <n v="28.706399999999999"/>
  </r>
  <r>
    <n v="9882"/>
    <s v="CA-2014-153927"/>
    <x v="1132"/>
    <d v="2014-08-13T00:00:00"/>
    <x v="2"/>
    <s v="LL-16840"/>
    <s v="Lauren Leatherbury"/>
    <x v="0"/>
    <s v="United States"/>
    <x v="318"/>
    <x v="32"/>
    <n v="30188"/>
    <s v="South"/>
    <s v="OFF-BI-10000138"/>
    <x v="1"/>
    <x v="8"/>
    <s v="Acco Translucent Poly Ring Binders"/>
    <n v="14.04"/>
    <n v="3"/>
    <n v="0"/>
    <n v="6.7392000000000003"/>
  </r>
  <r>
    <n v="9883"/>
    <s v="CA-2014-153927"/>
    <x v="1132"/>
    <d v="2014-08-13T00:00:00"/>
    <x v="2"/>
    <s v="LL-16840"/>
    <s v="Lauren Leatherbury"/>
    <x v="0"/>
    <s v="United States"/>
    <x v="318"/>
    <x v="32"/>
    <n v="30188"/>
    <s v="South"/>
    <s v="TEC-AC-10000023"/>
    <x v="2"/>
    <x v="11"/>
    <s v="Maxell 74 Minute CD-R Spindle, 50/Pack"/>
    <n v="272.61"/>
    <n v="13"/>
    <n v="0"/>
    <n v="98.139600000000002"/>
  </r>
  <r>
    <n v="9884"/>
    <s v="CA-2014-112291"/>
    <x v="1233"/>
    <d v="2014-04-08T00:00:00"/>
    <x v="1"/>
    <s v="KE-16420"/>
    <s v="Katrina Edelman"/>
    <x v="1"/>
    <s v="United States"/>
    <x v="1"/>
    <x v="1"/>
    <n v="90008"/>
    <s v="West"/>
    <s v="OFF-EN-10001415"/>
    <x v="1"/>
    <x v="12"/>
    <s v="Staple envelope"/>
    <n v="11.16"/>
    <n v="2"/>
    <n v="0"/>
    <n v="5.58"/>
  </r>
  <r>
    <n v="9885"/>
    <s v="CA-2014-112291"/>
    <x v="1233"/>
    <d v="2014-04-08T00:00:00"/>
    <x v="1"/>
    <s v="KE-16420"/>
    <s v="Katrina Edelman"/>
    <x v="1"/>
    <s v="United States"/>
    <x v="1"/>
    <x v="1"/>
    <n v="90008"/>
    <s v="West"/>
    <s v="TEC-AC-10001284"/>
    <x v="2"/>
    <x v="11"/>
    <s v="Enermax Briskie RF Wireless Keyboard and Mouse Combo"/>
    <n v="62.31"/>
    <n v="3"/>
    <n v="0"/>
    <n v="22.4316"/>
  </r>
  <r>
    <n v="9886"/>
    <s v="CA-2014-112291"/>
    <x v="1233"/>
    <d v="2014-04-08T00:00:00"/>
    <x v="1"/>
    <s v="KE-16420"/>
    <s v="Katrina Edelman"/>
    <x v="1"/>
    <s v="United States"/>
    <x v="1"/>
    <x v="1"/>
    <n v="90008"/>
    <s v="West"/>
    <s v="TEC-AC-10000736"/>
    <x v="2"/>
    <x v="11"/>
    <s v="Logitech G600 MMO Gaming Mouse"/>
    <n v="159.97999999999999"/>
    <n v="2"/>
    <n v="0"/>
    <n v="57.592799999999997"/>
  </r>
  <r>
    <n v="9887"/>
    <s v="CA-2014-146997"/>
    <x v="1212"/>
    <d v="2014-01-27T00:00:00"/>
    <x v="1"/>
    <s v="SG-20605"/>
    <s v="Speros Goranitis"/>
    <x v="0"/>
    <s v="United States"/>
    <x v="240"/>
    <x v="14"/>
    <n v="47905"/>
    <s v="Central"/>
    <s v="OFF-FA-10003467"/>
    <x v="1"/>
    <x v="13"/>
    <s v="Alliance Big Bands Rubber Bands, 12/Pack"/>
    <n v="5.94"/>
    <n v="3"/>
    <n v="0"/>
    <n v="0"/>
  </r>
  <r>
    <n v="9888"/>
    <s v="CA-2017-169607"/>
    <x v="386"/>
    <d v="2017-10-15T00:00:00"/>
    <x v="2"/>
    <s v="CA-12265"/>
    <s v="Christina Anderson"/>
    <x v="0"/>
    <s v="United States"/>
    <x v="20"/>
    <x v="15"/>
    <n v="10024"/>
    <s v="East"/>
    <s v="OFF-PA-10000477"/>
    <x v="1"/>
    <x v="10"/>
    <s v="Xerox 1952"/>
    <n v="9.9600000000000009"/>
    <n v="2"/>
    <n v="0"/>
    <n v="4.6811999999999996"/>
  </r>
  <r>
    <n v="9889"/>
    <s v="CA-2015-127544"/>
    <x v="816"/>
    <d v="2015-08-12T00:00:00"/>
    <x v="1"/>
    <s v="RD-19585"/>
    <s v="Rob Dowd"/>
    <x v="0"/>
    <s v="United States"/>
    <x v="456"/>
    <x v="15"/>
    <n v="13501"/>
    <s v="East"/>
    <s v="TEC-AC-10000736"/>
    <x v="2"/>
    <x v="11"/>
    <s v="Logitech G600 MMO Gaming Mouse"/>
    <n v="79.989999999999995"/>
    <n v="1"/>
    <n v="0"/>
    <n v="28.796399999999998"/>
  </r>
  <r>
    <n v="9890"/>
    <s v="CA-2017-166499"/>
    <x v="498"/>
    <d v="2017-03-20T00:00:00"/>
    <x v="2"/>
    <s v="VG-21805"/>
    <s v="Vivek Grady"/>
    <x v="1"/>
    <s v="United States"/>
    <x v="80"/>
    <x v="30"/>
    <n v="8701"/>
    <s v="East"/>
    <s v="OFF-AR-10002467"/>
    <x v="1"/>
    <x v="6"/>
    <s v="Dixon Ticonderoga Pencils"/>
    <n v="8.94"/>
    <n v="3"/>
    <n v="0"/>
    <n v="2.4138000000000002"/>
  </r>
  <r>
    <n v="9891"/>
    <s v="US-2016-115441"/>
    <x v="197"/>
    <d v="2016-07-28T00:00:00"/>
    <x v="0"/>
    <s v="SH-19975"/>
    <s v="Sally Hughsby"/>
    <x v="1"/>
    <s v="United States"/>
    <x v="158"/>
    <x v="6"/>
    <n v="53209"/>
    <s v="Central"/>
    <s v="OFF-PA-10004996"/>
    <x v="1"/>
    <x v="10"/>
    <s v="Speediset Carbonless Redi-Letter 7&quot; x 8 1/2&quot;"/>
    <n v="20.62"/>
    <n v="2"/>
    <n v="0"/>
    <n v="9.6913999999999998"/>
  </r>
  <r>
    <n v="9892"/>
    <s v="US-2016-115441"/>
    <x v="197"/>
    <d v="2016-07-28T00:00:00"/>
    <x v="0"/>
    <s v="SH-19975"/>
    <s v="Sally Hughsby"/>
    <x v="1"/>
    <s v="United States"/>
    <x v="158"/>
    <x v="6"/>
    <n v="53209"/>
    <s v="Central"/>
    <s v="TEC-AC-10003116"/>
    <x v="2"/>
    <x v="11"/>
    <s v="Memorex Froggy Flash Drive 8 GB"/>
    <n v="124.25"/>
    <n v="7"/>
    <n v="0"/>
    <n v="48.457500000000003"/>
  </r>
  <r>
    <n v="9893"/>
    <s v="US-2016-115441"/>
    <x v="197"/>
    <d v="2016-07-28T00:00:00"/>
    <x v="0"/>
    <s v="SH-19975"/>
    <s v="Sally Hughsby"/>
    <x v="1"/>
    <s v="United States"/>
    <x v="158"/>
    <x v="6"/>
    <n v="53209"/>
    <s v="Central"/>
    <s v="TEC-PH-10002262"/>
    <x v="2"/>
    <x v="7"/>
    <s v="LG Electronics Tone+ HBS-730 Bluetooth Headset"/>
    <n v="297.55"/>
    <n v="5"/>
    <n v="0"/>
    <n v="83.313999999999993"/>
  </r>
  <r>
    <n v="9894"/>
    <s v="US-2016-115441"/>
    <x v="197"/>
    <d v="2016-07-28T00:00:00"/>
    <x v="0"/>
    <s v="SH-19975"/>
    <s v="Sally Hughsby"/>
    <x v="1"/>
    <s v="United States"/>
    <x v="158"/>
    <x v="6"/>
    <n v="53209"/>
    <s v="Central"/>
    <s v="FUR-CH-10004626"/>
    <x v="0"/>
    <x v="1"/>
    <s v="Office Star Flex Back Scooter Chair with Aluminum Finish Frame"/>
    <n v="403.56"/>
    <n v="4"/>
    <n v="0"/>
    <n v="96.854399999999998"/>
  </r>
  <r>
    <n v="9895"/>
    <s v="US-2016-115441"/>
    <x v="197"/>
    <d v="2016-07-28T00:00:00"/>
    <x v="0"/>
    <s v="SH-19975"/>
    <s v="Sally Hughsby"/>
    <x v="1"/>
    <s v="United States"/>
    <x v="158"/>
    <x v="6"/>
    <n v="53209"/>
    <s v="Central"/>
    <s v="FUR-FU-10001756"/>
    <x v="0"/>
    <x v="5"/>
    <s v="Eldon Expressions Desk Accessory, Wood Photo Frame, Mahogany"/>
    <n v="95.2"/>
    <n v="5"/>
    <n v="0"/>
    <n v="27.608000000000001"/>
  </r>
  <r>
    <n v="9896"/>
    <s v="CA-2014-115049"/>
    <x v="467"/>
    <d v="2014-10-01T00:00:00"/>
    <x v="1"/>
    <s v="MM-17920"/>
    <s v="Michael Moore"/>
    <x v="0"/>
    <s v="United States"/>
    <x v="22"/>
    <x v="10"/>
    <n v="60623"/>
    <s v="Central"/>
    <s v="TEC-AC-10004859"/>
    <x v="2"/>
    <x v="11"/>
    <s v="Maxell Pro 80 Minute CD-R, 10/Pack"/>
    <n v="153.82400000000001"/>
    <n v="11"/>
    <n v="0.2"/>
    <n v="38.456000000000003"/>
  </r>
  <r>
    <n v="9897"/>
    <s v="CA-2014-156342"/>
    <x v="1103"/>
    <d v="2014-06-20T00:00:00"/>
    <x v="0"/>
    <s v="JF-15415"/>
    <s v="Jennifer Ferguson"/>
    <x v="0"/>
    <s v="United States"/>
    <x v="22"/>
    <x v="10"/>
    <n v="60653"/>
    <s v="Central"/>
    <s v="OFF-PA-10001725"/>
    <x v="1"/>
    <x v="10"/>
    <s v="Xerox 1892"/>
    <n v="62.015999999999998"/>
    <n v="2"/>
    <n v="0.2"/>
    <n v="22.480799999999999"/>
  </r>
  <r>
    <n v="9898"/>
    <s v="CA-2016-112830"/>
    <x v="112"/>
    <d v="2016-06-10T00:00:00"/>
    <x v="1"/>
    <s v="LP-17095"/>
    <s v="Liz Preis"/>
    <x v="0"/>
    <s v="United States"/>
    <x v="54"/>
    <x v="24"/>
    <n v="45014"/>
    <s v="East"/>
    <s v="FUR-FU-10004306"/>
    <x v="0"/>
    <x v="5"/>
    <s v="Electrix Halogen Magnifier Lamp"/>
    <n v="466.32"/>
    <n v="3"/>
    <n v="0.2"/>
    <n v="34.973999999999997"/>
  </r>
  <r>
    <n v="9899"/>
    <s v="CA-2016-112830"/>
    <x v="112"/>
    <d v="2016-06-10T00:00:00"/>
    <x v="1"/>
    <s v="LP-17095"/>
    <s v="Liz Preis"/>
    <x v="0"/>
    <s v="United States"/>
    <x v="54"/>
    <x v="24"/>
    <n v="45014"/>
    <s v="East"/>
    <s v="FUR-FU-10004845"/>
    <x v="0"/>
    <x v="5"/>
    <s v="Deflect-o EconoMat Nonstudded, No Bevel Mat"/>
    <n v="82.64"/>
    <n v="2"/>
    <n v="0.2"/>
    <n v="0"/>
  </r>
  <r>
    <n v="9900"/>
    <s v="US-2014-117380"/>
    <x v="1176"/>
    <d v="2014-04-03T00:00:00"/>
    <x v="1"/>
    <s v="MP-18175"/>
    <s v="Mike Pelletier"/>
    <x v="2"/>
    <s v="United States"/>
    <x v="24"/>
    <x v="24"/>
    <n v="45503"/>
    <s v="East"/>
    <s v="FUR-TA-10000198"/>
    <x v="0"/>
    <x v="3"/>
    <s v="Chromcraft Bull-Nose Wood Oval Conference Tables &amp; Bases"/>
    <n v="330.58800000000002"/>
    <n v="1"/>
    <n v="0.4"/>
    <n v="-143.25479999999999"/>
  </r>
  <r>
    <n v="9901"/>
    <s v="CA-2017-117646"/>
    <x v="170"/>
    <d v="2017-08-25T00:00:00"/>
    <x v="1"/>
    <s v="SC-20845"/>
    <s v="Sung Chung"/>
    <x v="0"/>
    <s v="United States"/>
    <x v="103"/>
    <x v="22"/>
    <n v="80027"/>
    <s v="West"/>
    <s v="OFF-ST-10000036"/>
    <x v="1"/>
    <x v="4"/>
    <s v="Recycled Data-Pak for Archival Bound Computer Printouts, 12-1/2 x 12-1/2 x 16"/>
    <n v="237.096"/>
    <n v="3"/>
    <n v="0.2"/>
    <n v="20.745899999999999"/>
  </r>
  <r>
    <n v="9902"/>
    <s v="CA-2017-117646"/>
    <x v="170"/>
    <d v="2017-08-25T00:00:00"/>
    <x v="1"/>
    <s v="SC-20845"/>
    <s v="Sung Chung"/>
    <x v="0"/>
    <s v="United States"/>
    <x v="103"/>
    <x v="22"/>
    <n v="80027"/>
    <s v="West"/>
    <s v="FUR-FU-10001037"/>
    <x v="0"/>
    <x v="5"/>
    <s v="DAX Charcoal/Nickel-Tone Document Frame, 5 x 7"/>
    <n v="22.751999999999999"/>
    <n v="3"/>
    <n v="0.2"/>
    <n v="7.11"/>
  </r>
  <r>
    <n v="9903"/>
    <s v="CA-2017-117646"/>
    <x v="170"/>
    <d v="2017-08-25T00:00:00"/>
    <x v="1"/>
    <s v="SC-20845"/>
    <s v="Sung Chung"/>
    <x v="0"/>
    <s v="United States"/>
    <x v="103"/>
    <x v="22"/>
    <n v="80027"/>
    <s v="West"/>
    <s v="OFF-PA-10001950"/>
    <x v="1"/>
    <x v="10"/>
    <s v="Southworth 25% Cotton Antique Laid Paper &amp; Envelopes"/>
    <n v="6.6719999999999997"/>
    <n v="1"/>
    <n v="0.2"/>
    <n v="2.085"/>
  </r>
  <r>
    <n v="9904"/>
    <s v="CA-2014-122609"/>
    <x v="607"/>
    <d v="2014-11-18T00:00:00"/>
    <x v="1"/>
    <s v="DP-13000"/>
    <s v="Darren Powers"/>
    <x v="0"/>
    <s v="United States"/>
    <x v="238"/>
    <x v="5"/>
    <n v="75007"/>
    <s v="Central"/>
    <s v="FUR-FU-10004587"/>
    <x v="0"/>
    <x v="5"/>
    <s v="GE General Use Halogen Bulbs, 100 Watts, 1 Bulb per Pack"/>
    <n v="25.128"/>
    <n v="3"/>
    <n v="0.6"/>
    <n v="-6.9101999999999997"/>
  </r>
  <r>
    <n v="9905"/>
    <s v="CA-2014-122609"/>
    <x v="607"/>
    <d v="2014-11-18T00:00:00"/>
    <x v="1"/>
    <s v="DP-13000"/>
    <s v="Darren Powers"/>
    <x v="0"/>
    <s v="United States"/>
    <x v="238"/>
    <x v="5"/>
    <n v="75007"/>
    <s v="Central"/>
    <s v="TEC-AC-10002567"/>
    <x v="2"/>
    <x v="11"/>
    <s v="Logitech G602 Wireless Gaming Mouse"/>
    <n v="127.98399999999999"/>
    <n v="2"/>
    <n v="0.2"/>
    <n v="25.596800000000002"/>
  </r>
  <r>
    <n v="9906"/>
    <s v="US-2015-129007"/>
    <x v="1023"/>
    <d v="2015-09-15T00:00:00"/>
    <x v="2"/>
    <s v="KD-16615"/>
    <s v="Ken Dana"/>
    <x v="1"/>
    <s v="United States"/>
    <x v="125"/>
    <x v="1"/>
    <n v="92804"/>
    <s v="West"/>
    <s v="FUR-FU-10004973"/>
    <x v="0"/>
    <x v="5"/>
    <s v="Flat Face Poster Frame"/>
    <n v="131.88"/>
    <n v="7"/>
    <n v="0"/>
    <n v="55.389600000000002"/>
  </r>
  <r>
    <n v="9907"/>
    <s v="US-2015-129007"/>
    <x v="1023"/>
    <d v="2015-09-15T00:00:00"/>
    <x v="2"/>
    <s v="KD-16615"/>
    <s v="Ken Dana"/>
    <x v="1"/>
    <s v="United States"/>
    <x v="125"/>
    <x v="1"/>
    <n v="92804"/>
    <s v="West"/>
    <s v="OFF-BI-10001628"/>
    <x v="1"/>
    <x v="8"/>
    <s v="Acco Data Flex Cable Posts For Top &amp; Bottom Load Binders, 6&quot; Capacity"/>
    <n v="25.032"/>
    <n v="3"/>
    <n v="0.2"/>
    <n v="7.8224999999999998"/>
  </r>
  <r>
    <n v="9908"/>
    <s v="US-2015-129007"/>
    <x v="1023"/>
    <d v="2015-09-15T00:00:00"/>
    <x v="2"/>
    <s v="KD-16615"/>
    <s v="Ken Dana"/>
    <x v="1"/>
    <s v="United States"/>
    <x v="125"/>
    <x v="1"/>
    <n v="92804"/>
    <s v="West"/>
    <s v="FUR-CH-10000155"/>
    <x v="0"/>
    <x v="1"/>
    <s v="Global Comet Stacking Armless Chair"/>
    <n v="717.72"/>
    <n v="3"/>
    <n v="0.2"/>
    <n v="71.772000000000006"/>
  </r>
  <r>
    <n v="9909"/>
    <s v="US-2015-129007"/>
    <x v="1023"/>
    <d v="2015-09-15T00:00:00"/>
    <x v="2"/>
    <s v="KD-16615"/>
    <s v="Ken Dana"/>
    <x v="1"/>
    <s v="United States"/>
    <x v="125"/>
    <x v="1"/>
    <n v="92804"/>
    <s v="West"/>
    <s v="FUR-FU-10002379"/>
    <x v="0"/>
    <x v="5"/>
    <s v="Eldon Econocleat Chair Mats for Low Pile Carpets"/>
    <n v="207.35"/>
    <n v="5"/>
    <n v="0"/>
    <n v="24.882000000000001"/>
  </r>
  <r>
    <n v="9910"/>
    <s v="US-2015-129007"/>
    <x v="1023"/>
    <d v="2015-09-15T00:00:00"/>
    <x v="2"/>
    <s v="KD-16615"/>
    <s v="Ken Dana"/>
    <x v="1"/>
    <s v="United States"/>
    <x v="125"/>
    <x v="1"/>
    <n v="92804"/>
    <s v="West"/>
    <s v="FUR-FU-10004018"/>
    <x v="0"/>
    <x v="5"/>
    <s v="Tensor Computer Mounted Lamp"/>
    <n v="44.67"/>
    <n v="3"/>
    <n v="0"/>
    <n v="12.0609"/>
  </r>
  <r>
    <n v="9911"/>
    <s v="US-2015-129007"/>
    <x v="1023"/>
    <d v="2015-09-15T00:00:00"/>
    <x v="2"/>
    <s v="KD-16615"/>
    <s v="Ken Dana"/>
    <x v="1"/>
    <s v="United States"/>
    <x v="125"/>
    <x v="1"/>
    <n v="92804"/>
    <s v="West"/>
    <s v="OFF-PA-10000994"/>
    <x v="1"/>
    <x v="10"/>
    <s v="Xerox 1915"/>
    <n v="209.7"/>
    <n v="2"/>
    <n v="0"/>
    <n v="100.65600000000001"/>
  </r>
  <r>
    <n v="9912"/>
    <s v="US-2014-157231"/>
    <x v="267"/>
    <d v="2014-04-09T00:00:00"/>
    <x v="1"/>
    <s v="RP-19855"/>
    <s v="Roy Phan"/>
    <x v="1"/>
    <s v="United States"/>
    <x v="102"/>
    <x v="0"/>
    <n v="40475"/>
    <s v="South"/>
    <s v="OFF-BI-10002852"/>
    <x v="1"/>
    <x v="8"/>
    <s v="Ibico Standard Transparent Covers"/>
    <n v="115.36"/>
    <n v="7"/>
    <n v="0"/>
    <n v="56.526400000000002"/>
  </r>
  <r>
    <n v="9913"/>
    <s v="CA-2015-132388"/>
    <x v="998"/>
    <d v="2015-10-12T00:00:00"/>
    <x v="2"/>
    <s v="KN-16390"/>
    <s v="Katherine Nockton"/>
    <x v="1"/>
    <s v="United States"/>
    <x v="443"/>
    <x v="1"/>
    <n v="93101"/>
    <s v="West"/>
    <s v="FUR-CH-10001714"/>
    <x v="0"/>
    <x v="1"/>
    <s v="Global Leather &amp; Oak Executive Chair, Burgundy"/>
    <n v="362.13600000000002"/>
    <n v="3"/>
    <n v="0.2"/>
    <n v="-54.320399999999999"/>
  </r>
  <r>
    <n v="9914"/>
    <s v="CA-2015-132388"/>
    <x v="998"/>
    <d v="2015-10-12T00:00:00"/>
    <x v="2"/>
    <s v="KN-16390"/>
    <s v="Katherine Nockton"/>
    <x v="1"/>
    <s v="United States"/>
    <x v="443"/>
    <x v="1"/>
    <n v="93101"/>
    <s v="West"/>
    <s v="OFF-LA-10000414"/>
    <x v="1"/>
    <x v="2"/>
    <s v="Avery 503"/>
    <n v="31.05"/>
    <n v="3"/>
    <n v="0"/>
    <n v="14.904"/>
  </r>
  <r>
    <n v="9915"/>
    <s v="CA-2017-160927"/>
    <x v="926"/>
    <d v="2017-01-31T00:00:00"/>
    <x v="0"/>
    <s v="TM-21010"/>
    <s v="Tamara Manning"/>
    <x v="0"/>
    <s v="United States"/>
    <x v="292"/>
    <x v="23"/>
    <n v="52302"/>
    <s v="Central"/>
    <s v="OFF-PA-10003848"/>
    <x v="1"/>
    <x v="10"/>
    <s v="Xerox 1997"/>
    <n v="12.96"/>
    <n v="2"/>
    <n v="0"/>
    <n v="6.2207999999999997"/>
  </r>
  <r>
    <n v="9916"/>
    <s v="CA-2017-160927"/>
    <x v="926"/>
    <d v="2017-01-31T00:00:00"/>
    <x v="0"/>
    <s v="TM-21010"/>
    <s v="Tamara Manning"/>
    <x v="0"/>
    <s v="United States"/>
    <x v="292"/>
    <x v="23"/>
    <n v="52302"/>
    <s v="Central"/>
    <s v="OFF-PA-10000176"/>
    <x v="1"/>
    <x v="10"/>
    <s v="Xerox 1887"/>
    <n v="94.85"/>
    <n v="5"/>
    <n v="0"/>
    <n v="45.527999999999999"/>
  </r>
  <r>
    <n v="9917"/>
    <s v="CA-2017-160927"/>
    <x v="926"/>
    <d v="2017-01-31T00:00:00"/>
    <x v="0"/>
    <s v="TM-21010"/>
    <s v="Tamara Manning"/>
    <x v="0"/>
    <s v="United States"/>
    <x v="292"/>
    <x v="23"/>
    <n v="52302"/>
    <s v="Central"/>
    <s v="OFF-ST-10001590"/>
    <x v="1"/>
    <x v="4"/>
    <s v="Tenex Personal Project File with Scoop Front Design, Black"/>
    <n v="13.48"/>
    <n v="1"/>
    <n v="0"/>
    <n v="3.5047999999999999"/>
  </r>
  <r>
    <n v="9918"/>
    <s v="CA-2017-160927"/>
    <x v="926"/>
    <d v="2017-01-31T00:00:00"/>
    <x v="0"/>
    <s v="TM-21010"/>
    <s v="Tamara Manning"/>
    <x v="0"/>
    <s v="United States"/>
    <x v="292"/>
    <x v="23"/>
    <n v="52302"/>
    <s v="Central"/>
    <s v="FUR-FU-10000010"/>
    <x v="0"/>
    <x v="5"/>
    <s v="DAX Value U-Channel Document Frames, Easel Back"/>
    <n v="14.91"/>
    <n v="3"/>
    <n v="0"/>
    <n v="4.6220999999999997"/>
  </r>
  <r>
    <n v="9919"/>
    <s v="CA-2015-105508"/>
    <x v="496"/>
    <d v="2015-09-29T00:00:00"/>
    <x v="1"/>
    <s v="JF-15190"/>
    <s v="Jamie Frazer"/>
    <x v="0"/>
    <s v="United States"/>
    <x v="20"/>
    <x v="15"/>
    <n v="10035"/>
    <s v="East"/>
    <s v="OFF-EN-10003055"/>
    <x v="1"/>
    <x v="12"/>
    <s v="Blue String-Tie &amp; Button Interoffice Envelopes, 10 x 13"/>
    <n v="39.979999999999997"/>
    <n v="1"/>
    <n v="0"/>
    <n v="17.991"/>
  </r>
  <r>
    <n v="9920"/>
    <s v="CA-2016-149272"/>
    <x v="543"/>
    <d v="2016-03-19T00:00:00"/>
    <x v="1"/>
    <s v="MY-18295"/>
    <s v="Muhammed Yedwab"/>
    <x v="1"/>
    <s v="United States"/>
    <x v="518"/>
    <x v="5"/>
    <n v="77803"/>
    <s v="Central"/>
    <s v="FUR-CH-10000863"/>
    <x v="0"/>
    <x v="1"/>
    <s v="Novimex Swivel Fabric Task Chair"/>
    <n v="528.42999999999995"/>
    <n v="5"/>
    <n v="0.3"/>
    <n v="-143.43100000000001"/>
  </r>
  <r>
    <n v="9921"/>
    <s v="CA-2016-149272"/>
    <x v="543"/>
    <d v="2016-03-19T00:00:00"/>
    <x v="1"/>
    <s v="MY-18295"/>
    <s v="Muhammed Yedwab"/>
    <x v="1"/>
    <s v="United States"/>
    <x v="518"/>
    <x v="5"/>
    <n v="77803"/>
    <s v="Central"/>
    <s v="OFF-BI-10004233"/>
    <x v="1"/>
    <x v="8"/>
    <s v="GBC Pre-Punched Binding Paper, Plastic, White, 8-1/2&quot; x 11&quot;"/>
    <n v="22.385999999999999"/>
    <n v="7"/>
    <n v="0.8"/>
    <n v="-35.817599999999999"/>
  </r>
  <r>
    <n v="9922"/>
    <s v="CA-2014-111360"/>
    <x v="156"/>
    <d v="2014-11-30T00:00:00"/>
    <x v="1"/>
    <s v="AT-10435"/>
    <s v="Alyssa Tate"/>
    <x v="2"/>
    <s v="United States"/>
    <x v="59"/>
    <x v="24"/>
    <n v="44312"/>
    <s v="East"/>
    <s v="OFF-BI-10003350"/>
    <x v="1"/>
    <x v="8"/>
    <s v="Acco Expandable Hanging Binders"/>
    <n v="5.742"/>
    <n v="3"/>
    <n v="0.7"/>
    <n v="-4.5936000000000003"/>
  </r>
  <r>
    <n v="9923"/>
    <s v="US-2017-162124"/>
    <x v="636"/>
    <d v="2017-05-10T00:00:00"/>
    <x v="1"/>
    <s v="JF-15490"/>
    <s v="Jeremy Farry"/>
    <x v="0"/>
    <s v="United States"/>
    <x v="22"/>
    <x v="10"/>
    <n v="60653"/>
    <s v="Central"/>
    <s v="TEC-AC-10001990"/>
    <x v="2"/>
    <x v="11"/>
    <s v="Kensington Orbit Wireless Mobile Trackball for PC and Mac"/>
    <n v="191.96799999999999"/>
    <n v="4"/>
    <n v="0.2"/>
    <n v="28.795200000000001"/>
  </r>
  <r>
    <n v="9924"/>
    <s v="CA-2015-159534"/>
    <x v="305"/>
    <d v="2015-03-23T00:00:00"/>
    <x v="2"/>
    <s v="DH-13075"/>
    <s v="Dave Hallsten"/>
    <x v="1"/>
    <s v="United States"/>
    <x v="20"/>
    <x v="15"/>
    <n v="10035"/>
    <s v="East"/>
    <s v="OFF-BI-10003982"/>
    <x v="1"/>
    <x v="8"/>
    <s v="Wilson Jones Century Plastic Molded Ring Binders"/>
    <n v="49.847999999999999"/>
    <n v="3"/>
    <n v="0.2"/>
    <n v="16.823699999999999"/>
  </r>
  <r>
    <n v="9925"/>
    <s v="CA-2015-159534"/>
    <x v="305"/>
    <d v="2015-03-23T00:00:00"/>
    <x v="2"/>
    <s v="DH-13075"/>
    <s v="Dave Hallsten"/>
    <x v="1"/>
    <s v="United States"/>
    <x v="20"/>
    <x v="15"/>
    <n v="10035"/>
    <s v="East"/>
    <s v="OFF-EN-10004386"/>
    <x v="1"/>
    <x v="12"/>
    <s v="Recycled Interoffice Envelopes with String and Button Closure, 10 x 13"/>
    <n v="23.99"/>
    <n v="1"/>
    <n v="0"/>
    <n v="11.994999999999999"/>
  </r>
  <r>
    <n v="9926"/>
    <s v="CA-2015-159534"/>
    <x v="305"/>
    <d v="2015-03-23T00:00:00"/>
    <x v="2"/>
    <s v="DH-13075"/>
    <s v="Dave Hallsten"/>
    <x v="1"/>
    <s v="United States"/>
    <x v="20"/>
    <x v="15"/>
    <n v="10035"/>
    <s v="East"/>
    <s v="OFF-BI-10003656"/>
    <x v="1"/>
    <x v="8"/>
    <s v="Fellowes PB200 Plastic Comb Binding Machine"/>
    <n v="1087.9359999999999"/>
    <n v="8"/>
    <n v="0.2"/>
    <n v="353.57920000000001"/>
  </r>
  <r>
    <n v="9927"/>
    <s v="CA-2015-159534"/>
    <x v="305"/>
    <d v="2015-03-23T00:00:00"/>
    <x v="2"/>
    <s v="DH-13075"/>
    <s v="Dave Hallsten"/>
    <x v="1"/>
    <s v="United States"/>
    <x v="20"/>
    <x v="15"/>
    <n v="10035"/>
    <s v="East"/>
    <s v="TEC-PH-10002310"/>
    <x v="2"/>
    <x v="7"/>
    <s v="Panasonic KX T7731-B Digital phone"/>
    <n v="199.98"/>
    <n v="2"/>
    <n v="0"/>
    <n v="53.994599999999998"/>
  </r>
  <r>
    <n v="9928"/>
    <s v="CA-2015-159534"/>
    <x v="305"/>
    <d v="2015-03-23T00:00:00"/>
    <x v="2"/>
    <s v="DH-13075"/>
    <s v="Dave Hallsten"/>
    <x v="1"/>
    <s v="United States"/>
    <x v="20"/>
    <x v="15"/>
    <n v="10035"/>
    <s v="East"/>
    <s v="OFF-ST-10001172"/>
    <x v="1"/>
    <x v="4"/>
    <s v="Tennsco Lockers, Sand"/>
    <n v="83.92"/>
    <n v="4"/>
    <n v="0"/>
    <n v="20.140799999999999"/>
  </r>
  <r>
    <n v="9929"/>
    <s v="CA-2016-129630"/>
    <x v="913"/>
    <d v="2016-09-04T00:00:00"/>
    <x v="3"/>
    <s v="IM-15055"/>
    <s v="Ionia McGrath"/>
    <x v="0"/>
    <s v="United States"/>
    <x v="8"/>
    <x v="1"/>
    <n v="94122"/>
    <s v="West"/>
    <s v="FUR-FU-10000260"/>
    <x v="0"/>
    <x v="5"/>
    <s v="6&quot; Cubicle Wall Clock, Black"/>
    <n v="24.27"/>
    <n v="3"/>
    <n v="0"/>
    <n v="8.7371999999999996"/>
  </r>
  <r>
    <n v="9930"/>
    <s v="CA-2016-129630"/>
    <x v="913"/>
    <d v="2016-09-04T00:00:00"/>
    <x v="3"/>
    <s v="IM-15055"/>
    <s v="Ionia McGrath"/>
    <x v="0"/>
    <s v="United States"/>
    <x v="8"/>
    <x v="1"/>
    <n v="94122"/>
    <s v="West"/>
    <s v="TEC-CO-10003763"/>
    <x v="2"/>
    <x v="16"/>
    <s v="Canon PC1060 Personal Laser Copier"/>
    <n v="2799.96"/>
    <n v="5"/>
    <n v="0.2"/>
    <n v="944.98649999999998"/>
  </r>
  <r>
    <n v="9931"/>
    <s v="CA-2015-104948"/>
    <x v="50"/>
    <d v="2015-11-17T00:00:00"/>
    <x v="1"/>
    <s v="KH-16510"/>
    <s v="Keith Herrera"/>
    <x v="0"/>
    <s v="United States"/>
    <x v="272"/>
    <x v="1"/>
    <n v="92404"/>
    <s v="West"/>
    <s v="OFF-BI-10001267"/>
    <x v="1"/>
    <x v="8"/>
    <s v="Universal Recycled Hanging Pressboard Report Binders, Letter Size"/>
    <n v="9.8719999999999999"/>
    <n v="2"/>
    <n v="0.2"/>
    <n v="3.4552"/>
  </r>
  <r>
    <n v="9932"/>
    <s v="CA-2015-104948"/>
    <x v="50"/>
    <d v="2015-11-17T00:00:00"/>
    <x v="1"/>
    <s v="KH-16510"/>
    <s v="Keith Herrera"/>
    <x v="0"/>
    <s v="United States"/>
    <x v="272"/>
    <x v="1"/>
    <n v="92404"/>
    <s v="West"/>
    <s v="FUR-BO-10004357"/>
    <x v="0"/>
    <x v="0"/>
    <s v="O'Sullivan Living Dimensions 3-Shelf Bookcases"/>
    <n v="683.33199999999999"/>
    <n v="4"/>
    <n v="0.15"/>
    <n v="-40.195999999999998"/>
  </r>
  <r>
    <n v="9933"/>
    <s v="CA-2015-104948"/>
    <x v="50"/>
    <d v="2015-11-17T00:00:00"/>
    <x v="1"/>
    <s v="KH-16510"/>
    <s v="Keith Herrera"/>
    <x v="0"/>
    <s v="United States"/>
    <x v="272"/>
    <x v="1"/>
    <n v="92404"/>
    <s v="West"/>
    <s v="OFF-PA-10004610"/>
    <x v="1"/>
    <x v="10"/>
    <s v="Xerox 1900"/>
    <n v="29.96"/>
    <n v="7"/>
    <n v="0"/>
    <n v="13.481999999999999"/>
  </r>
  <r>
    <n v="9934"/>
    <s v="CA-2014-166555"/>
    <x v="384"/>
    <d v="2014-07-14T00:00:00"/>
    <x v="2"/>
    <s v="JK-15205"/>
    <s v="Jamie Kunitz"/>
    <x v="0"/>
    <s v="United States"/>
    <x v="221"/>
    <x v="15"/>
    <n v="14304"/>
    <s v="East"/>
    <s v="TEC-PH-10004912"/>
    <x v="2"/>
    <x v="7"/>
    <s v="Cisco SPA112 2 Port Phone Adapter"/>
    <n v="164.85"/>
    <n v="3"/>
    <n v="0"/>
    <n v="47.8065"/>
  </r>
  <r>
    <n v="9935"/>
    <s v="CA-2016-114405"/>
    <x v="281"/>
    <d v="2016-04-12T00:00:00"/>
    <x v="1"/>
    <s v="AS-10240"/>
    <s v="Alan Shonely"/>
    <x v="0"/>
    <s v="United States"/>
    <x v="10"/>
    <x v="9"/>
    <n v="19120"/>
    <s v="East"/>
    <s v="OFF-AP-10003278"/>
    <x v="1"/>
    <x v="9"/>
    <s v="Belkin 7-Outlet SurgeMaster Home Series"/>
    <n v="33.527999999999999"/>
    <n v="3"/>
    <n v="0.2"/>
    <n v="2.5146000000000002"/>
  </r>
  <r>
    <n v="9936"/>
    <s v="CA-2016-114405"/>
    <x v="281"/>
    <d v="2016-04-12T00:00:00"/>
    <x v="1"/>
    <s v="AS-10240"/>
    <s v="Alan Shonely"/>
    <x v="0"/>
    <s v="United States"/>
    <x v="10"/>
    <x v="9"/>
    <n v="19120"/>
    <s v="East"/>
    <s v="OFF-ST-10001627"/>
    <x v="1"/>
    <x v="4"/>
    <s v="Eldon Jumbo ProFile Portable File Boxes Graphite/Black"/>
    <n v="36.744"/>
    <n v="3"/>
    <n v="0.2"/>
    <n v="3.6743999999999999"/>
  </r>
  <r>
    <n v="9937"/>
    <s v="CA-2017-132955"/>
    <x v="92"/>
    <d v="2017-06-28T00:00:00"/>
    <x v="1"/>
    <s v="SC-20575"/>
    <s v="Sonia Cooley"/>
    <x v="0"/>
    <s v="United States"/>
    <x v="395"/>
    <x v="34"/>
    <n v="2920"/>
    <s v="East"/>
    <s v="OFF-BI-10002735"/>
    <x v="1"/>
    <x v="8"/>
    <s v="GBC Prestige Therm-A-Bind Covers"/>
    <n v="102.93"/>
    <n v="3"/>
    <n v="0"/>
    <n v="48.377099999999999"/>
  </r>
  <r>
    <n v="9938"/>
    <s v="CA-2016-164889"/>
    <x v="1234"/>
    <d v="2016-06-06T00:00:00"/>
    <x v="0"/>
    <s v="CP-12340"/>
    <s v="Christine Phan"/>
    <x v="1"/>
    <s v="United States"/>
    <x v="1"/>
    <x v="1"/>
    <n v="90049"/>
    <s v="West"/>
    <s v="FUR-TA-10001676"/>
    <x v="0"/>
    <x v="3"/>
    <s v="Hon 61000 Series Interactive Training Tables"/>
    <n v="71.087999999999994"/>
    <n v="2"/>
    <n v="0.2"/>
    <n v="-1.7771999999999999"/>
  </r>
  <r>
    <n v="9939"/>
    <s v="CA-2016-169824"/>
    <x v="939"/>
    <d v="2016-12-17T00:00:00"/>
    <x v="1"/>
    <s v="NS-18640"/>
    <s v="Noel Staavos"/>
    <x v="1"/>
    <s v="United States"/>
    <x v="20"/>
    <x v="15"/>
    <n v="10009"/>
    <s v="East"/>
    <s v="FUR-FU-10004864"/>
    <x v="0"/>
    <x v="5"/>
    <s v="Eldon 500 Class Desk Accessories"/>
    <n v="60.35"/>
    <n v="5"/>
    <n v="0"/>
    <n v="19.915500000000002"/>
  </r>
  <r>
    <n v="9940"/>
    <s v="CA-2016-169824"/>
    <x v="939"/>
    <d v="2016-12-17T00:00:00"/>
    <x v="1"/>
    <s v="NS-18640"/>
    <s v="Noel Staavos"/>
    <x v="1"/>
    <s v="United States"/>
    <x v="20"/>
    <x v="15"/>
    <n v="10009"/>
    <s v="East"/>
    <s v="OFF-SU-10000952"/>
    <x v="1"/>
    <x v="14"/>
    <s v="Fiskars Home &amp; Office Scissors"/>
    <n v="35.520000000000003"/>
    <n v="4"/>
    <n v="0"/>
    <n v="9.9456000000000007"/>
  </r>
  <r>
    <n v="9941"/>
    <s v="CA-2016-169824"/>
    <x v="939"/>
    <d v="2016-12-17T00:00:00"/>
    <x v="1"/>
    <s v="NS-18640"/>
    <s v="Noel Staavos"/>
    <x v="1"/>
    <s v="United States"/>
    <x v="20"/>
    <x v="15"/>
    <n v="10009"/>
    <s v="East"/>
    <s v="OFF-AR-10000462"/>
    <x v="1"/>
    <x v="6"/>
    <s v="Sanford Pocket Accent Highlighters"/>
    <n v="11.2"/>
    <n v="7"/>
    <n v="0"/>
    <n v="4.8159999999999998"/>
  </r>
  <r>
    <n v="9942"/>
    <s v="CA-2017-164028"/>
    <x v="221"/>
    <d v="2017-11-30T00:00:00"/>
    <x v="1"/>
    <s v="JL-15835"/>
    <s v="John Lee"/>
    <x v="0"/>
    <s v="United States"/>
    <x v="8"/>
    <x v="1"/>
    <n v="94122"/>
    <s v="West"/>
    <s v="TEC-AC-10001772"/>
    <x v="2"/>
    <x v="11"/>
    <s v="Memorex Mini Travel Drive 16 GB USB 2.0 Flash Drive"/>
    <n v="223.58"/>
    <n v="14"/>
    <n v="0"/>
    <n v="87.196200000000005"/>
  </r>
  <r>
    <n v="9943"/>
    <s v="CA-2014-143371"/>
    <x v="129"/>
    <d v="2015-01-03T00:00:00"/>
    <x v="1"/>
    <s v="MD-17350"/>
    <s v="Maribeth Dona"/>
    <x v="0"/>
    <s v="United States"/>
    <x v="125"/>
    <x v="1"/>
    <n v="92804"/>
    <s v="West"/>
    <s v="OFF-ST-10001128"/>
    <x v="1"/>
    <x v="4"/>
    <s v="Carina Mini System Audio Rack, Model AR050B"/>
    <n v="998.82"/>
    <n v="9"/>
    <n v="0"/>
    <n v="29.964600000000001"/>
  </r>
  <r>
    <n v="9944"/>
    <s v="CA-2014-143371"/>
    <x v="129"/>
    <d v="2015-01-03T00:00:00"/>
    <x v="1"/>
    <s v="MD-17350"/>
    <s v="Maribeth Dona"/>
    <x v="0"/>
    <s v="United States"/>
    <x v="125"/>
    <x v="1"/>
    <n v="92804"/>
    <s v="West"/>
    <s v="OFF-SU-10002537"/>
    <x v="1"/>
    <x v="14"/>
    <s v="Acme Box Cutter Scissors"/>
    <n v="51.15"/>
    <n v="5"/>
    <n v="0"/>
    <n v="13.298999999999999"/>
  </r>
  <r>
    <n v="9945"/>
    <s v="CA-2015-145415"/>
    <x v="1235"/>
    <d v="2015-04-17T00:00:00"/>
    <x v="0"/>
    <s v="RD-19660"/>
    <s v="Robert Dilbeck"/>
    <x v="2"/>
    <s v="United States"/>
    <x v="4"/>
    <x v="4"/>
    <n v="98103"/>
    <s v="West"/>
    <s v="OFF-ST-10000419"/>
    <x v="1"/>
    <x v="4"/>
    <s v="Rogers Jumbo File, Granite"/>
    <n v="40.74"/>
    <n v="3"/>
    <n v="0"/>
    <n v="0.40739999999999998"/>
  </r>
  <r>
    <n v="9946"/>
    <s v="CA-2014-111157"/>
    <x v="1086"/>
    <d v="2014-03-06T00:00:00"/>
    <x v="1"/>
    <s v="NH-18610"/>
    <s v="Nicole Hansen"/>
    <x v="1"/>
    <s v="United States"/>
    <x v="10"/>
    <x v="9"/>
    <n v="19120"/>
    <s v="East"/>
    <s v="OFF-PA-10000327"/>
    <x v="1"/>
    <x v="10"/>
    <s v="Xerox 1971"/>
    <n v="3.4239999999999999"/>
    <n v="1"/>
    <n v="0.2"/>
    <n v="1.07"/>
  </r>
  <r>
    <n v="9947"/>
    <s v="CA-2014-111157"/>
    <x v="1086"/>
    <d v="2014-03-06T00:00:00"/>
    <x v="1"/>
    <s v="NH-18610"/>
    <s v="Nicole Hansen"/>
    <x v="1"/>
    <s v="United States"/>
    <x v="10"/>
    <x v="9"/>
    <n v="19120"/>
    <s v="East"/>
    <s v="TEC-AC-10004353"/>
    <x v="2"/>
    <x v="11"/>
    <s v="Hypercom P1300 Pinpad"/>
    <n v="151.19999999999999"/>
    <n v="3"/>
    <n v="0.2"/>
    <n v="32.130000000000003"/>
  </r>
  <r>
    <n v="9948"/>
    <s v="CA-2017-121559"/>
    <x v="702"/>
    <d v="2017-06-03T00:00:00"/>
    <x v="0"/>
    <s v="HW-14935"/>
    <s v="Helen Wasserman"/>
    <x v="1"/>
    <s v="United States"/>
    <x v="245"/>
    <x v="14"/>
    <n v="46203"/>
    <s v="Central"/>
    <s v="FUR-CH-10003746"/>
    <x v="0"/>
    <x v="1"/>
    <s v="Hon 4070 Series Pagoda Round Back Stacking Chairs"/>
    <n v="1925.88"/>
    <n v="6"/>
    <n v="0"/>
    <n v="539.24639999999999"/>
  </r>
  <r>
    <n v="9949"/>
    <s v="CA-2017-121559"/>
    <x v="702"/>
    <d v="2017-06-03T00:00:00"/>
    <x v="0"/>
    <s v="HW-14935"/>
    <s v="Helen Wasserman"/>
    <x v="1"/>
    <s v="United States"/>
    <x v="245"/>
    <x v="14"/>
    <n v="46203"/>
    <s v="Central"/>
    <s v="OFF-AP-10002945"/>
    <x v="1"/>
    <x v="9"/>
    <s v="Honeywell Enviracaire Portable HEPA Air Cleaner for 17' x 22' Room"/>
    <n v="2405.1999999999998"/>
    <n v="8"/>
    <n v="0"/>
    <n v="793.71600000000001"/>
  </r>
  <r>
    <n v="9950"/>
    <s v="CA-2017-121559"/>
    <x v="702"/>
    <d v="2017-06-03T00:00:00"/>
    <x v="0"/>
    <s v="HW-14935"/>
    <s v="Helen Wasserman"/>
    <x v="1"/>
    <s v="United States"/>
    <x v="245"/>
    <x v="14"/>
    <n v="46203"/>
    <s v="Central"/>
    <s v="TEC-AC-10004568"/>
    <x v="2"/>
    <x v="11"/>
    <s v="Maxell LTO Ultrium - 800 GB"/>
    <n v="83.97"/>
    <n v="3"/>
    <n v="0"/>
    <n v="15.9543"/>
  </r>
  <r>
    <n v="9951"/>
    <s v="CA-2017-121559"/>
    <x v="702"/>
    <d v="2017-06-03T00:00:00"/>
    <x v="0"/>
    <s v="HW-14935"/>
    <s v="Helen Wasserman"/>
    <x v="1"/>
    <s v="United States"/>
    <x v="245"/>
    <x v="14"/>
    <n v="46203"/>
    <s v="Central"/>
    <s v="TEC-AC-10001714"/>
    <x v="2"/>
    <x v="11"/>
    <s v="Logitech MX Performance Wireless Mouse"/>
    <n v="39.89"/>
    <n v="1"/>
    <n v="0"/>
    <n v="14.7593"/>
  </r>
  <r>
    <n v="9952"/>
    <s v="CA-2017-121559"/>
    <x v="702"/>
    <d v="2017-06-03T00:00:00"/>
    <x v="0"/>
    <s v="HW-14935"/>
    <s v="Helen Wasserman"/>
    <x v="1"/>
    <s v="United States"/>
    <x v="245"/>
    <x v="14"/>
    <n v="46203"/>
    <s v="Central"/>
    <s v="OFF-BI-10002072"/>
    <x v="1"/>
    <x v="8"/>
    <s v="Cardinal Slant-D Ring Binders"/>
    <n v="17.38"/>
    <n v="2"/>
    <n v="0"/>
    <n v="8.69"/>
  </r>
  <r>
    <n v="9953"/>
    <s v="CA-2015-141593"/>
    <x v="639"/>
    <d v="2015-12-16T00:00:00"/>
    <x v="0"/>
    <s v="DB-12970"/>
    <s v="Darren Budd"/>
    <x v="1"/>
    <s v="United States"/>
    <x v="1"/>
    <x v="1"/>
    <n v="90045"/>
    <s v="West"/>
    <s v="OFF-BI-10001153"/>
    <x v="1"/>
    <x v="8"/>
    <s v="Ibico Recycled Grain-Textured Covers"/>
    <n v="55.264000000000003"/>
    <n v="2"/>
    <n v="0.2"/>
    <n v="20.724"/>
  </r>
  <r>
    <n v="9954"/>
    <s v="CA-2015-141593"/>
    <x v="639"/>
    <d v="2015-12-16T00:00:00"/>
    <x v="0"/>
    <s v="DB-12970"/>
    <s v="Darren Budd"/>
    <x v="1"/>
    <s v="United States"/>
    <x v="1"/>
    <x v="1"/>
    <n v="90045"/>
    <s v="West"/>
    <s v="OFF-PA-10004983"/>
    <x v="1"/>
    <x v="10"/>
    <s v="Xerox 23"/>
    <n v="6.48"/>
    <n v="1"/>
    <n v="0"/>
    <n v="3.1103999999999998"/>
  </r>
  <r>
    <n v="9955"/>
    <s v="CA-2015-141593"/>
    <x v="639"/>
    <d v="2015-12-16T00:00:00"/>
    <x v="0"/>
    <s v="DB-12970"/>
    <s v="Darren Budd"/>
    <x v="1"/>
    <s v="United States"/>
    <x v="1"/>
    <x v="1"/>
    <n v="90045"/>
    <s v="West"/>
    <s v="OFF-BI-10000948"/>
    <x v="1"/>
    <x v="8"/>
    <s v="GBC Laser Imprintable Binding System Covers, Desert Sand"/>
    <n v="34.247999999999998"/>
    <n v="3"/>
    <n v="0.2"/>
    <n v="11.5587"/>
  </r>
  <r>
    <n v="9956"/>
    <s v="CA-2015-141593"/>
    <x v="639"/>
    <d v="2015-12-16T00:00:00"/>
    <x v="0"/>
    <s v="DB-12970"/>
    <s v="Darren Budd"/>
    <x v="1"/>
    <s v="United States"/>
    <x v="1"/>
    <x v="1"/>
    <n v="90045"/>
    <s v="West"/>
    <s v="FUR-TA-10002622"/>
    <x v="0"/>
    <x v="3"/>
    <s v="Bush Andora Conference Table, Maple/Graphite Gray Finish"/>
    <n v="273.56799999999998"/>
    <n v="2"/>
    <n v="0.2"/>
    <n v="10.258800000000001"/>
  </r>
  <r>
    <n v="9957"/>
    <s v="US-2014-143287"/>
    <x v="7"/>
    <d v="2014-11-17T00:00:00"/>
    <x v="1"/>
    <s v="KN-16705"/>
    <s v="Kristina Nunn"/>
    <x v="2"/>
    <s v="United States"/>
    <x v="106"/>
    <x v="15"/>
    <n v="10801"/>
    <s v="East"/>
    <s v="OFF-PA-10001776"/>
    <x v="1"/>
    <x v="10"/>
    <s v="Wirebound Message Books, Four 2 3/4&quot; x 5&quot; Forms per Page, 600 Sets per Book"/>
    <n v="46.35"/>
    <n v="5"/>
    <n v="0"/>
    <n v="21.784500000000001"/>
  </r>
  <r>
    <n v="9958"/>
    <s v="US-2014-143287"/>
    <x v="7"/>
    <d v="2014-11-17T00:00:00"/>
    <x v="1"/>
    <s v="KN-16705"/>
    <s v="Kristina Nunn"/>
    <x v="2"/>
    <s v="United States"/>
    <x v="106"/>
    <x v="15"/>
    <n v="10801"/>
    <s v="East"/>
    <s v="OFF-PA-10004039"/>
    <x v="1"/>
    <x v="10"/>
    <s v="Xerox 1882"/>
    <n v="223.92"/>
    <n v="4"/>
    <n v="0"/>
    <n v="109.7208"/>
  </r>
  <r>
    <n v="9959"/>
    <s v="US-2014-143287"/>
    <x v="7"/>
    <d v="2014-11-17T00:00:00"/>
    <x v="1"/>
    <s v="KN-16705"/>
    <s v="Kristina Nunn"/>
    <x v="2"/>
    <s v="United States"/>
    <x v="106"/>
    <x v="15"/>
    <n v="10801"/>
    <s v="East"/>
    <s v="OFF-SU-10001574"/>
    <x v="1"/>
    <x v="14"/>
    <s v="Acme Value Line Scissors"/>
    <n v="7.3"/>
    <n v="2"/>
    <n v="0"/>
    <n v="2.19"/>
  </r>
  <r>
    <n v="9960"/>
    <s v="CA-2017-137421"/>
    <x v="833"/>
    <d v="2017-10-11T00:00:00"/>
    <x v="1"/>
    <s v="AJ-10945"/>
    <s v="Ashley Jarboe"/>
    <x v="0"/>
    <s v="United States"/>
    <x v="432"/>
    <x v="16"/>
    <n v="85224"/>
    <s v="West"/>
    <s v="OFF-AR-10001761"/>
    <x v="1"/>
    <x v="6"/>
    <s v="Avery Hi-Liter Smear-Safe Highlighters"/>
    <n v="9.3439999999999994"/>
    <n v="2"/>
    <n v="0.2"/>
    <n v="1.8688"/>
  </r>
  <r>
    <n v="9961"/>
    <s v="CA-2017-141446"/>
    <x v="118"/>
    <d v="2017-09-18T00:00:00"/>
    <x v="0"/>
    <s v="CL-12700"/>
    <s v="Craig Leslie"/>
    <x v="2"/>
    <s v="United States"/>
    <x v="159"/>
    <x v="0"/>
    <n v="41042"/>
    <s v="South"/>
    <s v="TEC-AC-10002305"/>
    <x v="2"/>
    <x v="11"/>
    <s v="KeyTronic E03601U1 - Keyboard - Beige"/>
    <n v="18"/>
    <n v="1"/>
    <n v="0"/>
    <n v="3.24"/>
  </r>
  <r>
    <n v="9962"/>
    <s v="CA-2015-168088"/>
    <x v="531"/>
    <d v="2015-03-22T00:00:00"/>
    <x v="2"/>
    <s v="CM-12655"/>
    <s v="Corinna Mitchell"/>
    <x v="2"/>
    <s v="United States"/>
    <x v="12"/>
    <x v="5"/>
    <n v="77041"/>
    <s v="Central"/>
    <s v="OFF-PA-10000675"/>
    <x v="1"/>
    <x v="10"/>
    <s v="Xerox 1919"/>
    <n v="65.584000000000003"/>
    <n v="2"/>
    <n v="0.2"/>
    <n v="23.7742"/>
  </r>
  <r>
    <n v="9963"/>
    <s v="CA-2015-168088"/>
    <x v="531"/>
    <d v="2015-03-22T00:00:00"/>
    <x v="2"/>
    <s v="CM-12655"/>
    <s v="Corinna Mitchell"/>
    <x v="2"/>
    <s v="United States"/>
    <x v="12"/>
    <x v="5"/>
    <n v="77041"/>
    <s v="Central"/>
    <s v="FUR-BO-10004218"/>
    <x v="0"/>
    <x v="0"/>
    <s v="Bush Heritage Pine Collection 5-Shelf Bookcase, Albany Pine Finish, *Special Order"/>
    <n v="383.46559999999999"/>
    <n v="4"/>
    <n v="0.32"/>
    <n v="-67.670400000000001"/>
  </r>
  <r>
    <n v="9964"/>
    <s v="CA-2015-143700"/>
    <x v="353"/>
    <d v="2015-07-26T00:00:00"/>
    <x v="3"/>
    <s v="AS-10240"/>
    <s v="Alan Shonely"/>
    <x v="0"/>
    <s v="United States"/>
    <x v="10"/>
    <x v="9"/>
    <n v="19140"/>
    <s v="East"/>
    <s v="OFF-PA-10003072"/>
    <x v="1"/>
    <x v="10"/>
    <s v="Eureka Recycled Copy Paper 8 1/2&quot; x 11&quot;, Ream"/>
    <n v="10.368"/>
    <n v="2"/>
    <n v="0.2"/>
    <n v="3.6288"/>
  </r>
  <r>
    <n v="9965"/>
    <s v="CA-2016-146374"/>
    <x v="5"/>
    <d v="2016-12-10T00:00:00"/>
    <x v="0"/>
    <s v="HE-14800"/>
    <s v="Harold Engle"/>
    <x v="1"/>
    <s v="United States"/>
    <x v="46"/>
    <x v="13"/>
    <n v="19711"/>
    <s v="East"/>
    <s v="FUR-FU-10002671"/>
    <x v="0"/>
    <x v="5"/>
    <s v="Electrix 20W Halogen Replacement Bulb for Zoom-In Desk Lamp"/>
    <n v="13.4"/>
    <n v="1"/>
    <n v="0"/>
    <n v="6.4320000000000004"/>
  </r>
  <r>
    <n v="9966"/>
    <s v="CA-2016-146374"/>
    <x v="5"/>
    <d v="2016-12-10T00:00:00"/>
    <x v="0"/>
    <s v="HE-14800"/>
    <s v="Harold Engle"/>
    <x v="1"/>
    <s v="United States"/>
    <x v="46"/>
    <x v="13"/>
    <n v="19711"/>
    <s v="East"/>
    <s v="OFF-PA-10000349"/>
    <x v="1"/>
    <x v="10"/>
    <s v="Easy-staple paper"/>
    <n v="4.9800000000000004"/>
    <n v="1"/>
    <n v="0"/>
    <n v="2.3405999999999998"/>
  </r>
  <r>
    <n v="9967"/>
    <s v="CA-2016-146374"/>
    <x v="5"/>
    <d v="2016-12-10T00:00:00"/>
    <x v="0"/>
    <s v="HE-14800"/>
    <s v="Harold Engle"/>
    <x v="1"/>
    <s v="United States"/>
    <x v="46"/>
    <x v="13"/>
    <n v="19711"/>
    <s v="East"/>
    <s v="OFF-EN-10004483"/>
    <x v="1"/>
    <x v="12"/>
    <s v="#10 White Business Envelopes,4 1/8 x 9 1/2"/>
    <n v="109.69"/>
    <n v="7"/>
    <n v="0"/>
    <n v="51.554299999999998"/>
  </r>
  <r>
    <n v="9968"/>
    <s v="CA-2017-153871"/>
    <x v="157"/>
    <d v="2017-12-17T00:00:00"/>
    <x v="1"/>
    <s v="RB-19435"/>
    <s v="Richard Bierner"/>
    <x v="0"/>
    <s v="United States"/>
    <x v="135"/>
    <x v="30"/>
    <n v="7060"/>
    <s v="East"/>
    <s v="OFF-BI-10004209"/>
    <x v="1"/>
    <x v="8"/>
    <s v="Fellowes Twister Kit, Gray/Clear, 3/pkg"/>
    <n v="40.200000000000003"/>
    <n v="5"/>
    <n v="0"/>
    <n v="18.09"/>
  </r>
  <r>
    <n v="9969"/>
    <s v="CA-2017-153871"/>
    <x v="157"/>
    <d v="2017-12-17T00:00:00"/>
    <x v="1"/>
    <s v="RB-19435"/>
    <s v="Richard Bierner"/>
    <x v="0"/>
    <s v="United States"/>
    <x v="135"/>
    <x v="30"/>
    <n v="7060"/>
    <s v="East"/>
    <s v="OFF-BI-10004600"/>
    <x v="1"/>
    <x v="8"/>
    <s v="Ibico Ibimaster 300 Manual Binding System"/>
    <n v="735.98"/>
    <n v="2"/>
    <n v="0"/>
    <n v="331.19099999999997"/>
  </r>
  <r>
    <n v="9970"/>
    <s v="CA-2017-153871"/>
    <x v="157"/>
    <d v="2017-12-17T00:00:00"/>
    <x v="1"/>
    <s v="RB-19435"/>
    <s v="Richard Bierner"/>
    <x v="0"/>
    <s v="United States"/>
    <x v="135"/>
    <x v="30"/>
    <n v="7060"/>
    <s v="East"/>
    <s v="OFF-AP-10003622"/>
    <x v="1"/>
    <x v="9"/>
    <s v="Bravo II Megaboss 12-Amp Hard Body Upright, Replacement Belts, 2 Belts per Pack"/>
    <n v="22.75"/>
    <n v="7"/>
    <n v="0"/>
    <n v="6.5975000000000001"/>
  </r>
  <r>
    <n v="9971"/>
    <s v="CA-2015-103772"/>
    <x v="1141"/>
    <d v="2015-07-02T00:00:00"/>
    <x v="1"/>
    <s v="MP-17470"/>
    <s v="Mark Packer"/>
    <x v="2"/>
    <s v="United States"/>
    <x v="214"/>
    <x v="32"/>
    <n v="30080"/>
    <s v="South"/>
    <s v="OFF-BI-10002867"/>
    <x v="1"/>
    <x v="8"/>
    <s v="GBC Recycled Regency Composition Covers"/>
    <n v="119.56"/>
    <n v="2"/>
    <n v="0"/>
    <n v="54.997599999999998"/>
  </r>
  <r>
    <n v="9972"/>
    <s v="CA-2015-103772"/>
    <x v="1141"/>
    <d v="2015-07-02T00:00:00"/>
    <x v="1"/>
    <s v="MP-17470"/>
    <s v="Mark Packer"/>
    <x v="2"/>
    <s v="United States"/>
    <x v="214"/>
    <x v="32"/>
    <n v="30080"/>
    <s v="South"/>
    <s v="OFF-AR-10000538"/>
    <x v="1"/>
    <x v="6"/>
    <s v="Boston Model 1800 Electric Pencil Sharpener, Gray"/>
    <n v="140.75"/>
    <n v="5"/>
    <n v="0"/>
    <n v="42.225000000000001"/>
  </r>
  <r>
    <n v="9973"/>
    <s v="CA-2016-130225"/>
    <x v="108"/>
    <d v="2016-09-17T00:00:00"/>
    <x v="1"/>
    <s v="RC-19960"/>
    <s v="Ryan Crowe"/>
    <x v="0"/>
    <s v="United States"/>
    <x v="12"/>
    <x v="5"/>
    <n v="77041"/>
    <s v="Central"/>
    <s v="OFF-EN-10000056"/>
    <x v="1"/>
    <x v="12"/>
    <s v="Cameo Buff Policy Envelopes"/>
    <n v="99.567999999999998"/>
    <n v="2"/>
    <n v="0.2"/>
    <n v="33.604199999999999"/>
  </r>
  <r>
    <n v="9974"/>
    <s v="US-2016-103674"/>
    <x v="409"/>
    <d v="2016-12-10T00:00:00"/>
    <x v="1"/>
    <s v="AP-10720"/>
    <s v="Anne Pryor"/>
    <x v="2"/>
    <s v="United States"/>
    <x v="1"/>
    <x v="1"/>
    <n v="90032"/>
    <s v="West"/>
    <s v="TEC-PH-10004080"/>
    <x v="2"/>
    <x v="7"/>
    <s v="Avaya 5410 Digital phone"/>
    <n v="271.95999999999998"/>
    <n v="5"/>
    <n v="0.2"/>
    <n v="27.196000000000002"/>
  </r>
  <r>
    <n v="9975"/>
    <s v="US-2016-103674"/>
    <x v="409"/>
    <d v="2016-12-10T00:00:00"/>
    <x v="1"/>
    <s v="AP-10720"/>
    <s v="Anne Pryor"/>
    <x v="2"/>
    <s v="United States"/>
    <x v="1"/>
    <x v="1"/>
    <n v="90032"/>
    <s v="West"/>
    <s v="OFF-AR-10004752"/>
    <x v="1"/>
    <x v="6"/>
    <s v="Blackstonian Pencils"/>
    <n v="18.690000000000001"/>
    <n v="7"/>
    <n v="0"/>
    <n v="5.2332000000000001"/>
  </r>
  <r>
    <n v="9976"/>
    <s v="US-2016-103674"/>
    <x v="409"/>
    <d v="2016-12-10T00:00:00"/>
    <x v="1"/>
    <s v="AP-10720"/>
    <s v="Anne Pryor"/>
    <x v="2"/>
    <s v="United States"/>
    <x v="1"/>
    <x v="1"/>
    <n v="90032"/>
    <s v="West"/>
    <s v="OFF-PA-10000743"/>
    <x v="1"/>
    <x v="10"/>
    <s v="Xerox 1977"/>
    <n v="13.36"/>
    <n v="2"/>
    <n v="0"/>
    <n v="6.4127999999999998"/>
  </r>
  <r>
    <n v="9977"/>
    <s v="US-2016-103674"/>
    <x v="409"/>
    <d v="2016-12-10T00:00:00"/>
    <x v="1"/>
    <s v="AP-10720"/>
    <s v="Anne Pryor"/>
    <x v="2"/>
    <s v="United States"/>
    <x v="1"/>
    <x v="1"/>
    <n v="90032"/>
    <s v="West"/>
    <s v="TEC-PH-10002496"/>
    <x v="2"/>
    <x v="7"/>
    <s v="Cisco SPA301"/>
    <n v="249.584"/>
    <n v="2"/>
    <n v="0.2"/>
    <n v="31.198"/>
  </r>
  <r>
    <n v="9978"/>
    <s v="US-2016-103674"/>
    <x v="409"/>
    <d v="2016-12-10T00:00:00"/>
    <x v="1"/>
    <s v="AP-10720"/>
    <s v="Anne Pryor"/>
    <x v="2"/>
    <s v="United States"/>
    <x v="1"/>
    <x v="1"/>
    <n v="90032"/>
    <s v="West"/>
    <s v="OFF-FA-10003467"/>
    <x v="1"/>
    <x v="13"/>
    <s v="Alliance Big Bands Rubber Bands, 12/Pack"/>
    <n v="13.86"/>
    <n v="7"/>
    <n v="0"/>
    <n v="0"/>
  </r>
  <r>
    <n v="9979"/>
    <s v="US-2016-103674"/>
    <x v="409"/>
    <d v="2016-12-10T00:00:00"/>
    <x v="1"/>
    <s v="AP-10720"/>
    <s v="Anne Pryor"/>
    <x v="2"/>
    <s v="United States"/>
    <x v="1"/>
    <x v="1"/>
    <n v="90032"/>
    <s v="West"/>
    <s v="OFF-BI-10003727"/>
    <x v="1"/>
    <x v="8"/>
    <s v="Avery Durable Slant Ring Binders With Label Holder"/>
    <n v="13.375999999999999"/>
    <n v="4"/>
    <n v="0.2"/>
    <n v="4.6816000000000004"/>
  </r>
  <r>
    <n v="9980"/>
    <s v="US-2016-103674"/>
    <x v="409"/>
    <d v="2016-12-10T00:00:00"/>
    <x v="1"/>
    <s v="AP-10720"/>
    <s v="Anne Pryor"/>
    <x v="2"/>
    <s v="United States"/>
    <x v="1"/>
    <x v="1"/>
    <n v="90032"/>
    <s v="West"/>
    <s v="OFF-BI-10002026"/>
    <x v="1"/>
    <x v="8"/>
    <s v="Ibico Recycled Linen-Style Covers"/>
    <n v="437.47199999999998"/>
    <n v="14"/>
    <n v="0.2"/>
    <n v="153.11519999999999"/>
  </r>
  <r>
    <n v="9981"/>
    <s v="US-2015-151435"/>
    <x v="684"/>
    <d v="2015-09-09T00:00:00"/>
    <x v="0"/>
    <s v="SW-20455"/>
    <s v="Shaun Weien"/>
    <x v="0"/>
    <s v="United States"/>
    <x v="240"/>
    <x v="28"/>
    <n v="70506"/>
    <s v="South"/>
    <s v="FUR-TA-10001039"/>
    <x v="0"/>
    <x v="3"/>
    <s v="KI Adjustable-Height Table"/>
    <n v="85.98"/>
    <n v="1"/>
    <n v="0"/>
    <n v="22.354800000000001"/>
  </r>
  <r>
    <n v="9982"/>
    <s v="CA-2017-163566"/>
    <x v="646"/>
    <d v="2017-08-06T00:00:00"/>
    <x v="2"/>
    <s v="TB-21055"/>
    <s v="Ted Butterfield"/>
    <x v="0"/>
    <s v="United States"/>
    <x v="54"/>
    <x v="24"/>
    <n v="45014"/>
    <s v="East"/>
    <s v="OFF-LA-10004484"/>
    <x v="1"/>
    <x v="2"/>
    <s v="Avery 476"/>
    <n v="16.52"/>
    <n v="5"/>
    <n v="0.2"/>
    <n v="5.3689999999999998"/>
  </r>
  <r>
    <n v="9983"/>
    <s v="US-2016-157728"/>
    <x v="897"/>
    <d v="2016-09-28T00:00:00"/>
    <x v="1"/>
    <s v="RC-19960"/>
    <s v="Ryan Crowe"/>
    <x v="0"/>
    <s v="United States"/>
    <x v="354"/>
    <x v="12"/>
    <n v="49505"/>
    <s v="Central"/>
    <s v="OFF-PA-10002195"/>
    <x v="1"/>
    <x v="10"/>
    <s v="RSVP Cards &amp; Envelopes, Blank White, 8-1/2&quot; X 11&quot;, 24 Cards/25 Envelopes/Set"/>
    <n v="35.56"/>
    <n v="7"/>
    <n v="0"/>
    <n v="16.713200000000001"/>
  </r>
  <r>
    <n v="9984"/>
    <s v="US-2016-157728"/>
    <x v="897"/>
    <d v="2016-09-28T00:00:00"/>
    <x v="1"/>
    <s v="RC-19960"/>
    <s v="Ryan Crowe"/>
    <x v="0"/>
    <s v="United States"/>
    <x v="354"/>
    <x v="12"/>
    <n v="49505"/>
    <s v="Central"/>
    <s v="TEC-PH-10001305"/>
    <x v="2"/>
    <x v="7"/>
    <s v="Panasonic KX TS208W Corded phone"/>
    <n v="97.98"/>
    <n v="2"/>
    <n v="0"/>
    <n v="27.4344"/>
  </r>
  <r>
    <n v="9985"/>
    <s v="CA-2015-100251"/>
    <x v="961"/>
    <d v="2015-05-23T00:00:00"/>
    <x v="1"/>
    <s v="DV-13465"/>
    <s v="Dianna Vittorini"/>
    <x v="0"/>
    <s v="United States"/>
    <x v="85"/>
    <x v="15"/>
    <n v="11561"/>
    <s v="East"/>
    <s v="OFF-LA-10003766"/>
    <x v="1"/>
    <x v="2"/>
    <s v="Self-Adhesive Removable Labels"/>
    <n v="31.5"/>
    <n v="10"/>
    <n v="0"/>
    <n v="15.12"/>
  </r>
  <r>
    <n v="9986"/>
    <s v="CA-2015-100251"/>
    <x v="961"/>
    <d v="2015-05-23T00:00:00"/>
    <x v="1"/>
    <s v="DV-13465"/>
    <s v="Dianna Vittorini"/>
    <x v="0"/>
    <s v="United States"/>
    <x v="85"/>
    <x v="15"/>
    <n v="11561"/>
    <s v="East"/>
    <s v="OFF-SU-10000898"/>
    <x v="1"/>
    <x v="14"/>
    <s v="Acme Hot Forged Carbon Steel Scissors with Nickel-Plated Handles, 3 7/8&quot; Cut, 8&quot;L"/>
    <n v="55.6"/>
    <n v="4"/>
    <n v="0"/>
    <n v="16.123999999999999"/>
  </r>
  <r>
    <n v="9987"/>
    <s v="CA-2016-125794"/>
    <x v="321"/>
    <d v="2016-10-03T00:00:00"/>
    <x v="1"/>
    <s v="ML-17410"/>
    <s v="Maris LaWare"/>
    <x v="0"/>
    <s v="United States"/>
    <x v="1"/>
    <x v="1"/>
    <n v="90008"/>
    <s v="West"/>
    <s v="TEC-AC-10003399"/>
    <x v="2"/>
    <x v="11"/>
    <s v="Memorex Mini Travel Drive 64 GB USB 2.0 Flash Drive"/>
    <n v="36.24"/>
    <n v="1"/>
    <n v="0"/>
    <n v="15.220800000000001"/>
  </r>
  <r>
    <n v="9988"/>
    <s v="CA-2017-163629"/>
    <x v="701"/>
    <d v="2017-11-21T00:00:00"/>
    <x v="1"/>
    <s v="RA-19885"/>
    <s v="Ruben Ausman"/>
    <x v="1"/>
    <s v="United States"/>
    <x v="417"/>
    <x v="32"/>
    <n v="30605"/>
    <s v="South"/>
    <s v="TEC-AC-10001539"/>
    <x v="2"/>
    <x v="11"/>
    <s v="Logitech G430 Surround Sound Gaming Headset with Dolby 7.1 Technology"/>
    <n v="79.989999999999995"/>
    <n v="1"/>
    <n v="0"/>
    <n v="28.796399999999998"/>
  </r>
  <r>
    <n v="9989"/>
    <s v="CA-2017-163629"/>
    <x v="701"/>
    <d v="2017-11-21T00:00:00"/>
    <x v="1"/>
    <s v="RA-19885"/>
    <s v="Ruben Ausman"/>
    <x v="1"/>
    <s v="United States"/>
    <x v="417"/>
    <x v="32"/>
    <n v="30605"/>
    <s v="South"/>
    <s v="TEC-PH-10004006"/>
    <x v="2"/>
    <x v="7"/>
    <s v="Panasonic KX - TS880B Telephone"/>
    <n v="206.1"/>
    <n v="5"/>
    <n v="0"/>
    <n v="55.646999999999998"/>
  </r>
  <r>
    <n v="9990"/>
    <s v="CA-2014-110422"/>
    <x v="1236"/>
    <d v="2014-01-23T00:00:00"/>
    <x v="0"/>
    <s v="TB-21400"/>
    <s v="Tom Boeckenhauer"/>
    <x v="0"/>
    <s v="United States"/>
    <x v="100"/>
    <x v="2"/>
    <n v="33180"/>
    <s v="South"/>
    <s v="FUR-FU-10001889"/>
    <x v="0"/>
    <x v="5"/>
    <s v="Ultra Door Pull Handle"/>
    <n v="25.248000000000001"/>
    <n v="3"/>
    <n v="0.2"/>
    <n v="4.1028000000000002"/>
  </r>
  <r>
    <n v="9991"/>
    <s v="CA-2017-121258"/>
    <x v="425"/>
    <d v="2017-03-03T00:00:00"/>
    <x v="1"/>
    <s v="DB-13060"/>
    <s v="Dave Brooks"/>
    <x v="0"/>
    <s v="United States"/>
    <x v="116"/>
    <x v="1"/>
    <n v="92627"/>
    <s v="West"/>
    <s v="FUR-FU-10000747"/>
    <x v="0"/>
    <x v="5"/>
    <s v="Tenex B1-RE Series Chair Mats for Low Pile Carpets"/>
    <n v="91.96"/>
    <n v="2"/>
    <n v="0"/>
    <n v="15.6332"/>
  </r>
  <r>
    <n v="9992"/>
    <s v="CA-2017-121258"/>
    <x v="425"/>
    <d v="2017-03-03T00:00:00"/>
    <x v="1"/>
    <s v="DB-13060"/>
    <s v="Dave Brooks"/>
    <x v="0"/>
    <s v="United States"/>
    <x v="116"/>
    <x v="1"/>
    <n v="92627"/>
    <s v="West"/>
    <s v="TEC-PH-10003645"/>
    <x v="2"/>
    <x v="7"/>
    <s v="Aastra 57i VoIP phone"/>
    <n v="258.57600000000002"/>
    <n v="2"/>
    <n v="0.2"/>
    <n v="19.3932"/>
  </r>
  <r>
    <n v="9993"/>
    <s v="CA-2017-121258"/>
    <x v="425"/>
    <d v="2017-03-03T00:00:00"/>
    <x v="1"/>
    <s v="DB-13060"/>
    <s v="Dave Brooks"/>
    <x v="0"/>
    <s v="United States"/>
    <x v="116"/>
    <x v="1"/>
    <n v="92627"/>
    <s v="West"/>
    <s v="OFF-PA-10004041"/>
    <x v="1"/>
    <x v="10"/>
    <s v="It's Hot Message Books with Stickers, 2 3/4&quot; x 5&quot;"/>
    <n v="29.6"/>
    <n v="4"/>
    <n v="0"/>
    <n v="13.32"/>
  </r>
  <r>
    <n v="9994"/>
    <s v="CA-2017-119914"/>
    <x v="464"/>
    <d v="2017-05-09T00:00:00"/>
    <x v="0"/>
    <s v="CC-12220"/>
    <s v="Chris Cortes"/>
    <x v="0"/>
    <s v="United States"/>
    <x v="223"/>
    <x v="1"/>
    <n v="92683"/>
    <s v="West"/>
    <s v="OFF-AP-10002684"/>
    <x v="1"/>
    <x v="9"/>
    <s v="Acco 7-Outlet Masterpiece Power Center, Wihtout Fax/Phone Line Protection"/>
    <n v="243.16"/>
    <n v="2"/>
    <n v="0"/>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A1B0CB-D4FA-44F6-96C4-ECF998F0795C}"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14:H25" firstHeaderRow="1" firstDataRow="2"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h="1" x="0"/>
        <item x="1"/>
        <item h="1" x="2"/>
        <item t="default"/>
      </items>
    </pivotField>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defaultSubtotal="0">
      <items count="6">
        <item sd="0" x="1"/>
        <item sd="0" x="2"/>
        <item sd="0" x="3"/>
        <item sd="0" x="4"/>
        <item x="0"/>
        <item x="5"/>
      </items>
    </pivotField>
    <pivotField axis="axisCol" showAll="0" defaultSubtotal="0">
      <items count="6">
        <item h="1" sd="0" x="1"/>
        <item h="1" sd="0" x="2"/>
        <item sd="0" x="4"/>
        <item sd="0" x="3"/>
        <item h="1" x="0"/>
        <item h="1" x="5"/>
      </items>
    </pivotField>
  </pivotFields>
  <rowFields count="1">
    <field x="9"/>
  </rowFields>
  <rowItems count="10">
    <i>
      <x v="329"/>
    </i>
    <i>
      <x v="266"/>
    </i>
    <i>
      <x v="438"/>
    </i>
    <i>
      <x v="452"/>
    </i>
    <i>
      <x v="374"/>
    </i>
    <i>
      <x v="123"/>
    </i>
    <i>
      <x v="94"/>
    </i>
    <i>
      <x v="80"/>
    </i>
    <i>
      <x v="207"/>
    </i>
    <i>
      <x v="464"/>
    </i>
  </rowItems>
  <colFields count="1">
    <field x="22"/>
  </colFields>
  <colItems count="2">
    <i>
      <x v="2"/>
    </i>
    <i>
      <x v="3"/>
    </i>
  </colItems>
  <dataFields count="1">
    <dataField name="Sum of Sales" fld="17" baseField="0" baseItem="0" numFmtId="165"/>
  </dataFields>
  <formats count="1">
    <format dxfId="19">
      <pivotArea outline="0" collapsedLevelsAreSubtotals="1" fieldPosition="0"/>
    </format>
  </formats>
  <pivotTableStyleInfo name="PivotStyleLight16" showRowHeaders="1" showColHeaders="1" showRowStripes="0" showColStripes="0" showLastColumn="1"/>
  <filters count="2">
    <filter fld="15" type="count" evalOrder="-1" id="1" iMeasureFld="0">
      <autoFilter ref="A1">
        <filterColumn colId="0">
          <top10 val="10" filterVal="10"/>
        </filterColumn>
      </autoFilter>
    </filter>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954BFF-12F2-4503-B07D-7F7792B20D7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0" firstDataRow="1"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h="1" x="1"/>
        <item h="1" x="2"/>
        <item t="default"/>
      </items>
    </pivotField>
    <pivotField showAll="0"/>
    <pivotField showAll="0"/>
    <pivotField dataField="1" showAll="0"/>
    <pivotField showAll="0"/>
    <pivotField showAll="0"/>
    <pivotField dataField="1" showAll="0"/>
    <pivotField showAll="0">
      <items count="7">
        <item sd="0" x="1"/>
        <item sd="0" x="2"/>
        <item sd="0" x="3"/>
        <item sd="0" x="4"/>
        <item x="0"/>
        <item x="5"/>
        <item t="default"/>
      </items>
    </pivotField>
    <pivotField axis="axisRow" showAll="0">
      <items count="7">
        <item h="1" sd="0" x="1"/>
        <item h="1" sd="0" x="2"/>
        <item sd="0" x="3"/>
        <item sd="0" x="4"/>
        <item h="1" x="0"/>
        <item h="1" x="5"/>
        <item t="default"/>
      </items>
    </pivotField>
  </pivotFields>
  <rowFields count="1">
    <field x="22"/>
  </rowFields>
  <rowItems count="3">
    <i>
      <x v="2"/>
    </i>
    <i>
      <x v="3"/>
    </i>
    <i t="grand">
      <x/>
    </i>
  </rowItems>
  <colFields count="1">
    <field x="-2"/>
  </colFields>
  <colItems count="2">
    <i>
      <x/>
    </i>
    <i i="1">
      <x v="1"/>
    </i>
  </colItems>
  <dataFields count="2">
    <dataField name="Sum of Sales" fld="17" baseField="0" baseItem="0"/>
    <dataField name="Sum of Profit" fld="20" baseField="0"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103DD1-36C7-4173-9F27-75D48EC95381}"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4:C24" firstHeaderRow="1" firstDataRow="2"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items count="4">
        <item h="1" x="0"/>
        <item x="1"/>
        <item h="1" x="2"/>
        <item t="default"/>
      </items>
    </pivotField>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defaultSubtotal="0">
      <items count="6">
        <item sd="0" x="1"/>
        <item sd="0" x="2"/>
        <item sd="0" x="3"/>
        <item sd="0" x="4"/>
        <item x="0"/>
        <item x="5"/>
      </items>
    </pivotField>
    <pivotField axis="axisCol" showAll="0" defaultSubtotal="0">
      <items count="6">
        <item h="1" sd="0" x="1"/>
        <item h="1" sd="0" x="2"/>
        <item sd="0" x="4"/>
        <item sd="0" x="3"/>
        <item h="1" x="0"/>
        <item h="1" x="5"/>
      </items>
    </pivotField>
  </pivotFields>
  <rowFields count="1">
    <field x="15"/>
  </rowFields>
  <rowItems count="9">
    <i>
      <x v="14"/>
    </i>
    <i>
      <x v="3"/>
    </i>
    <i>
      <x v="1"/>
    </i>
    <i>
      <x v="12"/>
    </i>
    <i>
      <x v="15"/>
    </i>
    <i>
      <x v="2"/>
    </i>
    <i>
      <x v="7"/>
    </i>
    <i>
      <x v="10"/>
    </i>
    <i>
      <x v="8"/>
    </i>
  </rowItems>
  <colFields count="1">
    <field x="22"/>
  </colFields>
  <colItems count="2">
    <i>
      <x v="2"/>
    </i>
    <i>
      <x v="3"/>
    </i>
  </colItems>
  <dataFields count="1">
    <dataField name="Sum of Sales" fld="17" baseField="0" baseItem="0" numFmtId="165"/>
  </dataFields>
  <formats count="1">
    <format dxfId="21">
      <pivotArea outline="0" collapsedLevelsAreSubtotals="1" fieldPosition="0"/>
    </format>
  </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2612E9-FD08-4E44-9CC5-F4AD010C0206}"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52:D66" firstHeaderRow="0" firstDataRow="1" firstDataCol="2"/>
  <pivotFields count="23">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4" outline="0" showAll="0"/>
    <pivotField compact="0" outline="0" showAll="0">
      <items count="5">
        <item h="1" x="2"/>
        <item h="1" x="3"/>
        <item x="0"/>
        <item h="1" x="1"/>
        <item t="default"/>
      </items>
    </pivotField>
    <pivotField compact="0" outline="0" showAll="0"/>
    <pivotField compact="0" outline="0" showAll="0"/>
    <pivotField compact="0" outline="0" showAll="0">
      <items count="4">
        <item h="1" x="0"/>
        <item h="1"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h="1" x="0"/>
        <item h="1" x="1"/>
        <item x="2"/>
        <item t="default"/>
      </items>
    </pivotField>
    <pivotField compact="0" outline="0" showAll="0"/>
    <pivotField compact="0" outline="0" showAll="0"/>
    <pivotField dataField="1" compact="0" outline="0" showAll="0"/>
    <pivotField dataField="1" compact="0" outline="0" showAll="0"/>
    <pivotField compact="0" outline="0" showAll="0"/>
    <pivotField compact="0" outline="0" showAll="0"/>
    <pivotField axis="axisRow" compact="0" outline="0" showAll="0" defaultSubtotal="0">
      <items count="6">
        <item sd="0" x="1"/>
        <item sd="0" x="2"/>
        <item sd="0" x="3"/>
        <item sd="0" x="4"/>
        <item x="0"/>
        <item x="5"/>
      </items>
    </pivotField>
    <pivotField axis="axisRow" compact="0" outline="0" showAll="0" defaultSubtotal="0">
      <items count="6">
        <item x="1"/>
        <item x="2"/>
        <item x="3"/>
        <item x="4"/>
        <item x="0"/>
        <item x="5"/>
      </items>
    </pivotField>
  </pivotFields>
  <rowFields count="2">
    <field x="22"/>
    <field x="21"/>
  </rowFields>
  <rowItems count="14">
    <i>
      <x/>
      <x/>
    </i>
    <i r="1">
      <x v="1"/>
    </i>
    <i r="1">
      <x v="3"/>
    </i>
    <i>
      <x v="1"/>
      <x v="1"/>
    </i>
    <i r="1">
      <x v="2"/>
    </i>
    <i r="1">
      <x v="3"/>
    </i>
    <i>
      <x v="2"/>
      <x/>
    </i>
    <i r="1">
      <x v="1"/>
    </i>
    <i r="1">
      <x v="2"/>
    </i>
    <i r="1">
      <x v="3"/>
    </i>
    <i>
      <x v="3"/>
      <x/>
    </i>
    <i r="1">
      <x v="1"/>
    </i>
    <i r="1">
      <x v="2"/>
    </i>
    <i r="1">
      <x v="3"/>
    </i>
  </rowItems>
  <colFields count="1">
    <field x="-2"/>
  </colFields>
  <colItems count="2">
    <i>
      <x/>
    </i>
    <i i="1">
      <x v="1"/>
    </i>
  </colItems>
  <dataFields count="2">
    <dataField name="Sum of Sales" fld="17" baseField="0" baseItem="0"/>
    <dataField name="Sum of Quantity" fld="18" baseField="0" baseItem="0"/>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9771F5-3465-4BDD-A961-8FAC3D1410A9}"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3:C44" firstHeaderRow="1" firstDataRow="2"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defaultSubtotal="0">
      <items count="6">
        <item sd="0" x="1"/>
        <item sd="0" x="2"/>
        <item sd="0" x="3"/>
        <item sd="0" x="4"/>
        <item x="0"/>
        <item x="5"/>
      </items>
    </pivotField>
    <pivotField axis="axisCol" showAll="0" defaultSubtotal="0">
      <items count="6">
        <item h="1" sd="0" x="1"/>
        <item h="1" sd="0" x="2"/>
        <item sd="0" x="4"/>
        <item sd="0" x="3"/>
        <item h="1" x="0"/>
        <item h="1" x="5"/>
      </items>
    </pivotField>
  </pivotFields>
  <rowFields count="1">
    <field x="15"/>
  </rowFields>
  <rowItems count="10">
    <i>
      <x v="5"/>
    </i>
    <i>
      <x v="13"/>
    </i>
    <i>
      <x v="3"/>
    </i>
    <i>
      <x v="16"/>
    </i>
    <i>
      <x v="14"/>
    </i>
    <i>
      <x v="6"/>
    </i>
    <i>
      <x/>
    </i>
    <i>
      <x v="11"/>
    </i>
    <i>
      <x v="4"/>
    </i>
    <i>
      <x v="1"/>
    </i>
  </rowItems>
  <colFields count="1">
    <field x="22"/>
  </colFields>
  <colItems count="2">
    <i>
      <x v="2"/>
    </i>
    <i>
      <x v="3"/>
    </i>
  </colItems>
  <dataFields count="1">
    <dataField name="Sum of Sales" fld="17" baseField="0" baseItem="0" numFmtId="165"/>
  </dataFields>
  <formats count="1">
    <format dxfId="23">
      <pivotArea outline="0" collapsedLevelsAreSubtotals="1" fieldPosition="0"/>
    </format>
  </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F3B976-DF69-430F-8B9A-E20074794BF7}"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74:B97" firstHeaderRow="1" firstDataRow="1" firstDataCol="1"/>
  <pivotFields count="23">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4" outline="0" showAll="0"/>
    <pivotField compact="0" outline="0" showAll="0">
      <items count="5">
        <item h="1" x="2"/>
        <item h="1" x="3"/>
        <item x="0"/>
        <item h="1" x="1"/>
        <item t="default"/>
      </items>
    </pivotField>
    <pivotField compact="0" outline="0" showAll="0"/>
    <pivotField compact="0" outline="0" showAll="0"/>
    <pivotField compact="0" outline="0" showAll="0">
      <items count="4">
        <item h="1" x="0"/>
        <item h="1" x="1"/>
        <item x="2"/>
        <item t="default"/>
      </items>
    </pivotField>
    <pivotField compact="0" outline="0" showAll="0"/>
    <pivotField compact="0" outline="0" showAll="0"/>
    <pivotField axis="axisRow" compact="0" outline="0" showAll="0" sortType="descending">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items count="4">
        <item h="1" x="0"/>
        <item h="1" x="1"/>
        <item x="2"/>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defaultSubtotal="0">
      <items count="6">
        <item sd="0" x="1"/>
        <item sd="0" x="2"/>
        <item sd="0" x="3"/>
        <item sd="0" x="4"/>
        <item x="0"/>
        <item x="5"/>
      </items>
    </pivotField>
    <pivotField compact="0" outline="0" showAll="0" defaultSubtotal="0">
      <items count="6">
        <item x="1"/>
        <item x="2"/>
        <item x="3"/>
        <item x="4"/>
        <item x="0"/>
        <item x="5"/>
      </items>
    </pivotField>
  </pivotFields>
  <rowFields count="1">
    <field x="10"/>
  </rowFields>
  <rowItems count="23">
    <i>
      <x v="11"/>
    </i>
    <i>
      <x v="41"/>
    </i>
    <i>
      <x v="3"/>
    </i>
    <i>
      <x v="27"/>
    </i>
    <i>
      <x v="31"/>
    </i>
    <i>
      <x v="20"/>
    </i>
    <i>
      <x v="36"/>
    </i>
    <i>
      <x v="12"/>
    </i>
    <i>
      <x v="47"/>
    </i>
    <i>
      <x v="30"/>
    </i>
    <i>
      <x v="33"/>
    </i>
    <i>
      <x v="15"/>
    </i>
    <i>
      <x v="16"/>
    </i>
    <i>
      <x v="45"/>
    </i>
    <i>
      <x v="22"/>
    </i>
    <i>
      <x v="19"/>
    </i>
    <i>
      <x v="23"/>
    </i>
    <i>
      <x v="29"/>
    </i>
    <i>
      <x v="37"/>
    </i>
    <i>
      <x v="28"/>
    </i>
    <i>
      <x v="40"/>
    </i>
    <i>
      <x/>
    </i>
    <i>
      <x v="8"/>
    </i>
  </rowItems>
  <colItems count="1">
    <i/>
  </colItems>
  <dataFields count="1">
    <dataField name="Sum of Sales" fld="17" baseField="0" baseItem="0"/>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44ECA8-A6A3-4BCF-A94D-DDAAB66BD2AD}"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33:H44" firstHeaderRow="1" firstDataRow="2"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h="1" x="1"/>
        <item h="1" x="2"/>
        <item t="default"/>
      </items>
    </pivotField>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defaultSubtotal="0">
      <items count="6">
        <item sd="0" x="1"/>
        <item sd="0" x="2"/>
        <item sd="0" x="3"/>
        <item sd="0" x="4"/>
        <item x="0"/>
        <item x="5"/>
      </items>
    </pivotField>
    <pivotField axis="axisCol" showAll="0" defaultSubtotal="0">
      <items count="6">
        <item h="1" sd="0" x="1"/>
        <item h="1" sd="0" x="2"/>
        <item sd="0" x="4"/>
        <item sd="0" x="3"/>
        <item h="1" x="0"/>
        <item h="1" x="5"/>
      </items>
    </pivotField>
  </pivotFields>
  <rowFields count="1">
    <field x="9"/>
  </rowFields>
  <rowItems count="10">
    <i>
      <x v="329"/>
    </i>
    <i>
      <x v="266"/>
    </i>
    <i>
      <x v="374"/>
    </i>
    <i>
      <x v="452"/>
    </i>
    <i>
      <x v="438"/>
    </i>
    <i>
      <x v="123"/>
    </i>
    <i>
      <x v="207"/>
    </i>
    <i>
      <x v="437"/>
    </i>
    <i>
      <x v="94"/>
    </i>
    <i>
      <x v="330"/>
    </i>
  </rowItems>
  <colFields count="1">
    <field x="22"/>
  </colFields>
  <colItems count="2">
    <i>
      <x v="2"/>
    </i>
    <i>
      <x v="3"/>
    </i>
  </colItems>
  <dataFields count="1">
    <dataField name="Sum of Sales" fld="17" baseField="0" baseItem="0" numFmtId="165"/>
  </dataFields>
  <formats count="1">
    <format dxfId="25">
      <pivotArea outline="0" collapsedLevelsAreSubtotals="1" fieldPosition="0"/>
    </format>
  </formats>
  <pivotTableStyleInfo name="PivotStyleLight16" showRowHeaders="1" showColHeaders="1" showRowStripes="0" showColStripes="0" showLastColumn="1"/>
  <filters count="2">
    <filter fld="15" type="count" evalOrder="-1" id="1" iMeasureFld="0">
      <autoFilter ref="A1">
        <filterColumn colId="0">
          <top10 val="10" filterVal="10"/>
        </filterColumn>
      </autoFilter>
    </filter>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492846-63A6-4A7C-8716-BD21ABD9CDB1}" nam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C25" firstHeaderRow="1" firstDataRow="2" firstDataCol="1"/>
  <pivotFields count="23">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items count="4">
        <item h="1" x="0"/>
        <item x="1"/>
        <item h="1" x="2"/>
        <item t="default"/>
      </items>
    </pivotField>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defaultSubtotal="0"/>
    <pivotField axis="axisCol" showAll="0" defaultSubtotal="0">
      <items count="6">
        <item h="1" x="1"/>
        <item h="1" x="2"/>
        <item x="3"/>
        <item x="4"/>
        <item h="1" x="0"/>
        <item h="1" x="5"/>
      </items>
    </pivotField>
  </pivotFields>
  <rowFields count="1">
    <field x="15"/>
  </rowFields>
  <rowItems count="9">
    <i>
      <x v="14"/>
    </i>
    <i>
      <x v="3"/>
    </i>
    <i>
      <x v="1"/>
    </i>
    <i>
      <x v="12"/>
    </i>
    <i>
      <x v="15"/>
    </i>
    <i>
      <x v="2"/>
    </i>
    <i>
      <x v="7"/>
    </i>
    <i>
      <x v="10"/>
    </i>
    <i>
      <x v="8"/>
    </i>
  </rowItems>
  <colFields count="1">
    <field x="22"/>
  </colFields>
  <colItems count="2">
    <i>
      <x v="2"/>
    </i>
    <i>
      <x v="3"/>
    </i>
  </colItems>
  <dataFields count="1">
    <dataField name="Sum of Sales" fld="17" baseField="0" baseItem="0" numFmtId="1"/>
  </dataFields>
  <formats count="1">
    <format dxfId="0">
      <pivotArea outline="0" collapsedLevelsAreSubtotals="1" fieldPosition="0"/>
    </format>
  </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00C38D-7840-4EF0-9238-9C9E3F8A8516}" nam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C9" firstHeaderRow="0" firstDataRow="1" firstDataCol="1"/>
  <pivotFields count="23">
    <pivotField showAll="0"/>
    <pivotField showAll="0"/>
    <pivotField numFmtId="14" showAll="0"/>
    <pivotField numFmtId="14" showAll="0"/>
    <pivotField showAll="0"/>
    <pivotField showAll="0"/>
    <pivotField showAll="0"/>
    <pivotField showAll="0">
      <items count="4">
        <item h="1" x="0"/>
        <item h="1" x="1"/>
        <item x="2"/>
        <item t="default"/>
      </items>
    </pivotField>
    <pivotField showAll="0"/>
    <pivotField showAll="0"/>
    <pivotField showAll="0"/>
    <pivotField showAll="0"/>
    <pivotField showAll="0"/>
    <pivotField showAll="0"/>
    <pivotField showAll="0">
      <items count="4">
        <item h="1" x="0"/>
        <item x="1"/>
        <item h="1" x="2"/>
        <item t="default"/>
      </items>
    </pivotField>
    <pivotField showAll="0"/>
    <pivotField showAll="0"/>
    <pivotField dataField="1" showAll="0"/>
    <pivotField showAll="0"/>
    <pivotField showAll="0"/>
    <pivotField dataField="1" showAll="0"/>
    <pivotField showAll="0" defaultSubtotal="0"/>
    <pivotField axis="axisRow" showAll="0" defaultSubtotal="0">
      <items count="6">
        <item h="1" x="1"/>
        <item h="1" x="2"/>
        <item x="3"/>
        <item x="4"/>
        <item h="1" x="0"/>
        <item h="1" x="5"/>
      </items>
    </pivotField>
  </pivotFields>
  <rowFields count="1">
    <field x="22"/>
  </rowFields>
  <rowItems count="3">
    <i>
      <x v="2"/>
    </i>
    <i>
      <x v="3"/>
    </i>
    <i t="grand">
      <x/>
    </i>
  </rowItems>
  <colFields count="1">
    <field x="-2"/>
  </colFields>
  <colItems count="2">
    <i>
      <x/>
    </i>
    <i i="1">
      <x v="1"/>
    </i>
  </colItems>
  <dataFields count="2">
    <dataField name="Sum of Sales" fld="17" baseField="22" baseItem="2"/>
    <dataField name="Sum of Profit" fld="20"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1B2E9D7-AEA5-4575-B290-D6B4B72999F2}" nam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M15:O26" firstHeaderRow="1" firstDataRow="2" firstDataCol="1"/>
  <pivotFields count="23">
    <pivotField showAll="0"/>
    <pivotField showAll="0"/>
    <pivotField numFmtId="14" showAll="0"/>
    <pivotField numFmtId="14" showAll="0"/>
    <pivotField showAll="0"/>
    <pivotField showAll="0"/>
    <pivotField showAll="0"/>
    <pivotField showAll="0">
      <items count="4">
        <item x="0"/>
        <item h="1" x="1"/>
        <item h="1" x="2"/>
        <item t="default"/>
      </items>
    </pivotField>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defaultSubtotal="0"/>
    <pivotField axis="axisCol" showAll="0" defaultSubtotal="0">
      <items count="6">
        <item h="1" x="1"/>
        <item h="1" x="2"/>
        <item x="3"/>
        <item x="4"/>
        <item h="1" x="0"/>
        <item h="1" x="5"/>
      </items>
    </pivotField>
  </pivotFields>
  <rowFields count="1">
    <field x="9"/>
  </rowFields>
  <rowItems count="10">
    <i>
      <x v="329"/>
    </i>
    <i>
      <x v="266"/>
    </i>
    <i>
      <x v="374"/>
    </i>
    <i>
      <x v="452"/>
    </i>
    <i>
      <x v="438"/>
    </i>
    <i>
      <x v="123"/>
    </i>
    <i>
      <x v="207"/>
    </i>
    <i>
      <x v="437"/>
    </i>
    <i>
      <x v="94"/>
    </i>
    <i>
      <x v="330"/>
    </i>
  </rowItems>
  <colFields count="1">
    <field x="22"/>
  </colFields>
  <colItems count="2">
    <i>
      <x v="2"/>
    </i>
    <i>
      <x v="3"/>
    </i>
  </colItems>
  <dataFields count="1">
    <dataField name="Sum of Sales" fld="17" baseField="0" baseItem="0" numFmtId="1"/>
  </dataFields>
  <formats count="1">
    <format dxfId="2">
      <pivotArea outline="0" collapsedLevelsAreSubtotals="1" fieldPosition="0"/>
    </format>
  </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2662C2D-6EBF-4AA6-83BA-C155F5AB7F6A}" nam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3:C48" firstHeaderRow="0" firstDataRow="1" firstDataCol="1"/>
  <pivotFields count="23">
    <pivotField showAll="0"/>
    <pivotField showAll="0"/>
    <pivotField numFmtId="14" showAll="0"/>
    <pivotField numFmtId="14" showAll="0"/>
    <pivotField showAll="0">
      <items count="5">
        <item h="1" x="2"/>
        <item x="3"/>
        <item h="1" x="0"/>
        <item h="1" x="1"/>
        <item t="default"/>
      </items>
    </pivotField>
    <pivotField showAll="0"/>
    <pivotField showAll="0"/>
    <pivotField showAll="0">
      <items count="4">
        <item h="1" x="0"/>
        <item h="1" x="1"/>
        <item x="2"/>
        <item t="default"/>
      </items>
    </pivotField>
    <pivotField showAll="0"/>
    <pivotField showAll="0" measureFilter="1"/>
    <pivotField showAll="0"/>
    <pivotField showAll="0"/>
    <pivotField showAll="0"/>
    <pivotField showAll="0"/>
    <pivotField showAll="0">
      <items count="4">
        <item x="0"/>
        <item h="1" x="1"/>
        <item h="1" x="2"/>
        <item t="default"/>
      </items>
    </pivotField>
    <pivotField showAll="0"/>
    <pivotField showAll="0"/>
    <pivotField dataField="1" showAll="0"/>
    <pivotField dataField="1" showAll="0"/>
    <pivotField showAll="0"/>
    <pivotField showAll="0"/>
    <pivotField axis="axisRow" showAll="0" defaultSubtotal="0">
      <items count="6">
        <item x="1"/>
        <item x="2"/>
        <item x="3"/>
        <item x="4"/>
        <item x="0"/>
        <item x="5"/>
      </items>
    </pivotField>
    <pivotField axis="axisRow" showAll="0" defaultSubtotal="0">
      <items count="6">
        <item x="1"/>
        <item x="2"/>
        <item x="3"/>
        <item x="4"/>
        <item x="0"/>
        <item x="5"/>
      </items>
    </pivotField>
  </pivotFields>
  <rowFields count="2">
    <field x="22"/>
    <field x="21"/>
  </rowFields>
  <rowItems count="15">
    <i>
      <x/>
    </i>
    <i r="1">
      <x v="1"/>
    </i>
    <i r="1">
      <x v="2"/>
    </i>
    <i r="1">
      <x v="3"/>
    </i>
    <i>
      <x v="1"/>
    </i>
    <i r="1">
      <x v="2"/>
    </i>
    <i>
      <x v="2"/>
    </i>
    <i r="1">
      <x/>
    </i>
    <i r="1">
      <x v="1"/>
    </i>
    <i r="1">
      <x v="2"/>
    </i>
    <i r="1">
      <x v="3"/>
    </i>
    <i>
      <x v="3"/>
    </i>
    <i r="1">
      <x/>
    </i>
    <i r="1">
      <x v="2"/>
    </i>
    <i r="1">
      <x v="3"/>
    </i>
  </rowItems>
  <colFields count="1">
    <field x="-2"/>
  </colFields>
  <colItems count="2">
    <i>
      <x/>
    </i>
    <i i="1">
      <x v="1"/>
    </i>
  </colItems>
  <dataFields count="2">
    <dataField name="Sum of Sales" fld="17" baseField="0" baseItem="0" numFmtId="1"/>
    <dataField name="Sum of Quantity" fld="18" baseField="0" baseItem="0"/>
  </dataFields>
  <formats count="10">
    <format dxfId="12">
      <pivotArea type="all" dataOnly="0" outline="0" fieldPosition="0"/>
    </format>
    <format dxfId="11">
      <pivotArea outline="0" collapsedLevelsAreSubtotals="1" fieldPosition="0"/>
    </format>
    <format dxfId="10">
      <pivotArea field="22" type="button" dataOnly="0" labelOnly="1" outline="0" axis="axisRow" fieldPosition="0"/>
    </format>
    <format dxfId="9">
      <pivotArea dataOnly="0" labelOnly="1" fieldPosition="0">
        <references count="1">
          <reference field="22" count="4">
            <x v="0"/>
            <x v="1"/>
            <x v="2"/>
            <x v="3"/>
          </reference>
        </references>
      </pivotArea>
    </format>
    <format dxfId="8">
      <pivotArea dataOnly="0" labelOnly="1" grandRow="1" outline="0" fieldPosition="0"/>
    </format>
    <format dxfId="7">
      <pivotArea dataOnly="0" labelOnly="1" fieldPosition="0">
        <references count="2">
          <reference field="21" count="4">
            <x v="0"/>
            <x v="1"/>
            <x v="2"/>
            <x v="3"/>
          </reference>
          <reference field="22" count="1" selected="0">
            <x v="0"/>
          </reference>
        </references>
      </pivotArea>
    </format>
    <format dxfId="6">
      <pivotArea dataOnly="0" labelOnly="1" fieldPosition="0">
        <references count="2">
          <reference field="21" count="4">
            <x v="0"/>
            <x v="1"/>
            <x v="2"/>
            <x v="3"/>
          </reference>
          <reference field="22" count="1" selected="0">
            <x v="1"/>
          </reference>
        </references>
      </pivotArea>
    </format>
    <format dxfId="5">
      <pivotArea dataOnly="0" labelOnly="1" fieldPosition="0">
        <references count="2">
          <reference field="21" count="4">
            <x v="0"/>
            <x v="1"/>
            <x v="2"/>
            <x v="3"/>
          </reference>
          <reference field="22" count="1" selected="0">
            <x v="2"/>
          </reference>
        </references>
      </pivotArea>
    </format>
    <format dxfId="4">
      <pivotArea dataOnly="0" labelOnly="1" fieldPosition="0">
        <references count="2">
          <reference field="21" count="4">
            <x v="0"/>
            <x v="1"/>
            <x v="2"/>
            <x v="3"/>
          </reference>
          <reference field="22" count="1" selected="0">
            <x v="3"/>
          </reference>
        </references>
      </pivotArea>
    </format>
    <format dxfId="3">
      <pivotArea dataOnly="0" labelOnly="1" outline="0" axis="axisValues" fieldPosition="0"/>
    </format>
  </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C3AAE6-7D74-4B6A-AF22-E32A107F0DA8}" nam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55:B67" firstHeaderRow="1" firstDataRow="1" firstDataCol="1"/>
  <pivotFields count="23">
    <pivotField showAll="0"/>
    <pivotField showAll="0"/>
    <pivotField numFmtId="14" showAll="0"/>
    <pivotField numFmtId="14" showAll="0"/>
    <pivotField showAll="0">
      <items count="5">
        <item h="1" x="2"/>
        <item x="3"/>
        <item h="1" x="0"/>
        <item h="1" x="1"/>
        <item t="default"/>
      </items>
    </pivotField>
    <pivotField showAll="0"/>
    <pivotField showAll="0"/>
    <pivotField showAll="0">
      <items count="4">
        <item h="1" x="0"/>
        <item h="1" x="1"/>
        <item x="2"/>
        <item t="default"/>
      </items>
    </pivotField>
    <pivotField showAll="0"/>
    <pivotField showAll="0" measureFilter="1"/>
    <pivotField axis="axisRow" showAll="0" sortType="descending">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h="1" x="1"/>
        <item h="1" x="2"/>
        <item t="default"/>
      </items>
    </pivotField>
    <pivotField showAll="0"/>
    <pivotField showAll="0"/>
    <pivotField dataField="1" showAll="0"/>
    <pivotField showAll="0"/>
    <pivotField showAll="0"/>
    <pivotField showAll="0"/>
    <pivotField showAll="0" defaultSubtotal="0">
      <items count="6">
        <item x="1"/>
        <item x="2"/>
        <item x="3"/>
        <item x="4"/>
        <item x="0"/>
        <item x="5"/>
      </items>
    </pivotField>
    <pivotField showAll="0" defaultSubtotal="0">
      <items count="6">
        <item h="1" x="1"/>
        <item h="1" x="2"/>
        <item x="3"/>
        <item x="4"/>
        <item h="1" x="0"/>
        <item h="1" x="5"/>
      </items>
    </pivotField>
  </pivotFields>
  <rowFields count="1">
    <field x="10"/>
  </rowFields>
  <rowItems count="12">
    <i>
      <x v="3"/>
    </i>
    <i>
      <x v="11"/>
    </i>
    <i>
      <x v="1"/>
    </i>
    <i>
      <x v="33"/>
    </i>
    <i>
      <x v="34"/>
    </i>
    <i>
      <x v="9"/>
    </i>
    <i>
      <x v="45"/>
    </i>
    <i>
      <x v="30"/>
    </i>
    <i>
      <x v="19"/>
    </i>
    <i>
      <x v="4"/>
    </i>
    <i>
      <x v="36"/>
    </i>
    <i>
      <x v="25"/>
    </i>
  </rowItems>
  <colItems count="1">
    <i/>
  </colItems>
  <dataFields count="1">
    <dataField name="Sum of Sales" fld="17" baseField="0" baseItem="0" numFmtId="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6D1674A-9563-4FF7-899B-1F583559E80C}" nam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15:G26" firstHeaderRow="1" firstDataRow="2" firstDataCol="1"/>
  <pivotFields count="23">
    <pivotField showAll="0"/>
    <pivotField showAll="0"/>
    <pivotField numFmtId="14" showAll="0"/>
    <pivotField numFmtId="14" showAll="0"/>
    <pivotField showAll="0"/>
    <pivotField showAll="0"/>
    <pivotField showAll="0"/>
    <pivotField showAll="0"/>
    <pivotField showAll="0"/>
    <pivotField axis="axisRow" showAll="0" measureFilter="1" sortType="descending">
      <items count="532">
        <item x="420"/>
        <item x="358"/>
        <item x="283"/>
        <item x="181"/>
        <item x="383"/>
        <item x="318"/>
        <item x="350"/>
        <item x="439"/>
        <item x="481"/>
        <item x="40"/>
        <item x="391"/>
        <item x="62"/>
        <item x="320"/>
        <item x="223"/>
        <item x="17"/>
        <item x="58"/>
        <item x="487"/>
        <item x="7"/>
        <item x="373"/>
        <item x="141"/>
        <item x="421"/>
        <item x="328"/>
        <item x="232"/>
        <item x="470"/>
        <item x="416"/>
        <item x="176"/>
        <item x="99"/>
        <item x="131"/>
        <item x="435"/>
        <item x="355"/>
        <item x="173"/>
        <item x="219"/>
        <item x="137"/>
        <item x="132"/>
        <item x="327"/>
        <item x="456"/>
        <item x="37"/>
        <item x="139"/>
        <item x="513"/>
        <item x="428"/>
        <item x="251"/>
        <item x="93"/>
        <item x="21"/>
        <item x="149"/>
        <item x="170"/>
        <item x="167"/>
        <item x="361"/>
        <item x="241"/>
        <item x="302"/>
        <item x="377"/>
        <item x="222"/>
        <item x="398"/>
        <item x="480"/>
        <item x="379"/>
        <item x="228"/>
        <item x="357"/>
        <item x="79"/>
        <item x="67"/>
        <item x="76"/>
        <item x="315"/>
        <item x="384"/>
        <item x="282"/>
        <item x="321"/>
        <item x="244"/>
        <item x="280"/>
        <item x="341"/>
        <item x="24"/>
        <item x="528"/>
        <item x="258"/>
        <item x="306"/>
        <item x="295"/>
        <item x="257"/>
        <item x="214"/>
        <item x="242"/>
        <item x="298"/>
        <item x="136"/>
        <item x="506"/>
        <item x="501"/>
        <item x="4"/>
        <item x="48"/>
        <item x="466"/>
        <item x="364"/>
        <item x="68"/>
        <item x="443"/>
        <item x="157"/>
        <item x="508"/>
        <item x="406"/>
        <item x="353"/>
        <item x="509"/>
        <item x="527"/>
        <item x="49"/>
        <item x="404"/>
        <item x="8"/>
        <item x="70"/>
        <item x="526"/>
        <item x="272"/>
        <item x="52"/>
        <item x="287"/>
        <item x="288"/>
        <item x="162"/>
        <item x="127"/>
        <item x="84"/>
        <item x="178"/>
        <item x="33"/>
        <item x="285"/>
        <item x="367"/>
        <item x="490"/>
        <item x="63"/>
        <item x="301"/>
        <item x="195"/>
        <item x="171"/>
        <item x="185"/>
        <item x="43"/>
        <item x="515"/>
        <item x="410"/>
        <item x="440"/>
        <item x="196"/>
        <item x="179"/>
        <item x="371"/>
        <item x="134"/>
        <item x="30"/>
        <item x="169"/>
        <item x="482"/>
        <item x="102"/>
        <item x="13"/>
        <item x="359"/>
        <item x="476"/>
        <item x="192"/>
        <item x="464"/>
        <item x="332"/>
        <item x="252"/>
        <item x="56"/>
        <item x="454"/>
        <item x="265"/>
        <item x="503"/>
        <item x="277"/>
        <item x="253"/>
        <item x="94"/>
        <item x="206"/>
        <item x="212"/>
        <item x="205"/>
        <item x="32"/>
        <item x="401"/>
        <item x="370"/>
        <item x="260"/>
        <item x="396"/>
        <item x="330"/>
        <item x="225"/>
        <item x="449"/>
        <item x="213"/>
        <item x="369"/>
        <item x="243"/>
        <item x="135"/>
        <item x="519"/>
        <item x="211"/>
        <item x="42"/>
        <item x="10"/>
        <item x="343"/>
        <item x="275"/>
        <item x="97"/>
        <item x="424"/>
        <item x="95"/>
        <item x="352"/>
        <item x="267"/>
        <item x="309"/>
        <item x="422"/>
        <item x="45"/>
        <item x="215"/>
        <item x="117"/>
        <item x="111"/>
        <item x="144"/>
        <item x="472"/>
        <item x="475"/>
        <item x="459"/>
        <item x="356"/>
        <item x="524"/>
        <item x="281"/>
        <item x="333"/>
        <item x="36"/>
        <item x="11"/>
        <item x="334"/>
        <item x="276"/>
        <item x="155"/>
        <item x="175"/>
        <item x="250"/>
        <item x="268"/>
        <item x="372"/>
        <item x="147"/>
        <item x="182"/>
        <item x="423"/>
        <item x="165"/>
        <item x="368"/>
        <item x="226"/>
        <item x="310"/>
        <item x="110"/>
        <item x="489"/>
        <item x="445"/>
        <item x="338"/>
        <item x="221"/>
        <item x="311"/>
        <item x="46"/>
        <item x="20"/>
        <item x="106"/>
        <item x="296"/>
        <item x="163"/>
        <item x="217"/>
        <item x="19"/>
        <item x="316"/>
        <item x="462"/>
        <item x="14"/>
        <item x="254"/>
        <item x="174"/>
        <item x="208"/>
        <item x="87"/>
        <item x="145"/>
        <item x="340"/>
        <item x="73"/>
        <item x="499"/>
        <item x="429"/>
        <item x="278"/>
        <item x="122"/>
        <item x="484"/>
        <item x="53"/>
        <item x="494"/>
        <item x="216"/>
        <item x="351"/>
        <item x="263"/>
        <item x="133"/>
        <item x="313"/>
        <item x="388"/>
        <item x="31"/>
        <item x="158"/>
        <item x="451"/>
        <item x="297"/>
        <item x="209"/>
        <item x="100"/>
        <item x="279"/>
        <item x="123"/>
        <item x="347"/>
        <item x="255"/>
        <item x="407"/>
        <item x="26"/>
        <item x="15"/>
        <item x="64"/>
        <item x="261"/>
        <item x="392"/>
        <item x="530"/>
        <item x="126"/>
        <item x="516"/>
        <item x="292"/>
        <item x="419"/>
        <item x="405"/>
        <item x="349"/>
        <item x="286"/>
        <item x="511"/>
        <item x="375"/>
        <item x="91"/>
        <item x="303"/>
        <item x="6"/>
        <item x="203"/>
        <item x="270"/>
        <item x="90"/>
        <item x="431"/>
        <item x="103"/>
        <item x="1"/>
        <item x="160"/>
        <item x="468"/>
        <item x="497"/>
        <item x="85"/>
        <item x="415"/>
        <item x="529"/>
        <item x="293"/>
        <item x="290"/>
        <item x="113"/>
        <item x="161"/>
        <item x="291"/>
        <item x="412"/>
        <item x="273"/>
        <item x="427"/>
        <item x="465"/>
        <item x="425"/>
        <item x="88"/>
        <item x="408"/>
        <item x="104"/>
        <item x="517"/>
        <item x="98"/>
        <item x="324"/>
        <item x="128"/>
        <item x="190"/>
        <item x="152"/>
        <item x="80"/>
        <item x="69"/>
        <item x="121"/>
        <item x="453"/>
        <item x="154"/>
        <item x="335"/>
        <item x="229"/>
        <item x="240"/>
        <item x="314"/>
        <item x="189"/>
        <item x="448"/>
        <item x="411"/>
        <item x="289"/>
        <item x="505"/>
        <item x="434"/>
        <item x="239"/>
        <item x="249"/>
        <item x="461"/>
        <item x="259"/>
        <item x="442"/>
        <item x="186"/>
        <item x="271"/>
        <item x="177"/>
        <item x="312"/>
        <item x="108"/>
        <item x="25"/>
        <item x="218"/>
        <item x="393"/>
        <item x="75"/>
        <item x="245"/>
        <item x="44"/>
        <item x="114"/>
        <item x="101"/>
        <item x="12"/>
        <item x="322"/>
        <item x="325"/>
        <item x="188"/>
        <item x="304"/>
        <item x="389"/>
        <item x="450"/>
        <item x="492"/>
        <item x="336"/>
        <item x="365"/>
        <item x="146"/>
        <item x="86"/>
        <item x="469"/>
        <item x="0"/>
        <item x="337"/>
        <item x="433"/>
        <item x="413"/>
        <item x="193"/>
        <item x="92"/>
        <item x="409"/>
        <item x="57"/>
        <item x="319"/>
        <item x="521"/>
        <item x="83"/>
        <item x="200"/>
        <item x="129"/>
        <item x="345"/>
        <item x="382"/>
        <item x="202"/>
        <item x="247"/>
        <item x="124"/>
        <item x="510"/>
        <item x="120"/>
        <item x="237"/>
        <item x="354"/>
        <item x="55"/>
        <item x="438"/>
        <item x="483"/>
        <item x="477"/>
        <item x="220"/>
        <item x="119"/>
        <item x="23"/>
        <item x="430"/>
        <item x="107"/>
        <item x="164"/>
        <item x="495"/>
        <item x="426"/>
        <item x="326"/>
        <item x="201"/>
        <item x="9"/>
        <item x="210"/>
        <item x="47"/>
        <item x="436"/>
        <item x="5"/>
        <item x="2"/>
        <item x="299"/>
        <item x="159"/>
        <item x="115"/>
        <item x="168"/>
        <item x="402"/>
        <item x="54"/>
        <item x="231"/>
        <item x="148"/>
        <item x="474"/>
        <item x="194"/>
        <item x="323"/>
        <item x="184"/>
        <item x="512"/>
        <item x="308"/>
        <item x="403"/>
        <item x="236"/>
        <item x="485"/>
        <item x="156"/>
        <item x="50"/>
        <item x="380"/>
        <item x="342"/>
        <item x="502"/>
        <item x="522"/>
        <item x="16"/>
        <item x="28"/>
        <item x="362"/>
        <item x="65"/>
        <item x="446"/>
        <item x="18"/>
        <item x="66"/>
        <item x="467"/>
        <item x="96"/>
        <item x="60"/>
        <item x="207"/>
        <item x="478"/>
        <item x="390"/>
        <item x="27"/>
        <item x="363"/>
        <item x="130"/>
        <item x="399"/>
        <item x="498"/>
        <item x="414"/>
        <item x="507"/>
        <item x="61"/>
        <item x="191"/>
        <item x="395"/>
        <item x="386"/>
        <item x="150"/>
        <item x="116"/>
        <item x="331"/>
        <item x="197"/>
        <item x="514"/>
        <item x="224"/>
        <item x="525"/>
        <item x="457"/>
        <item x="360"/>
        <item x="3"/>
        <item x="479"/>
        <item x="38"/>
        <item x="29"/>
        <item x="77"/>
        <item x="284"/>
        <item x="307"/>
        <item x="441"/>
        <item x="183"/>
        <item x="500"/>
        <item x="138"/>
        <item x="300"/>
        <item x="397"/>
        <item x="74"/>
        <item x="374"/>
        <item x="455"/>
        <item x="22"/>
        <item x="458"/>
        <item x="142"/>
        <item x="269"/>
        <item x="346"/>
        <item x="262"/>
        <item x="35"/>
        <item x="72"/>
        <item x="432"/>
        <item x="378"/>
        <item x="204"/>
        <item x="444"/>
        <item x="143"/>
        <item x="238"/>
        <item x="366"/>
        <item x="51"/>
        <item x="105"/>
        <item x="471"/>
        <item x="491"/>
        <item x="460"/>
        <item x="140"/>
        <item x="493"/>
        <item x="400"/>
        <item x="452"/>
        <item x="198"/>
        <item x="518"/>
        <item x="180"/>
        <item x="266"/>
        <item x="387"/>
        <item x="39"/>
        <item x="230"/>
        <item x="71"/>
        <item x="274"/>
        <item x="199"/>
        <item x="256"/>
        <item x="151"/>
        <item x="348"/>
        <item x="394"/>
        <item x="172"/>
        <item x="41"/>
        <item x="344"/>
        <item x="473"/>
        <item x="437"/>
        <item x="317"/>
        <item x="234"/>
        <item x="78"/>
        <item x="385"/>
        <item x="486"/>
        <item x="381"/>
        <item x="246"/>
        <item x="463"/>
        <item x="294"/>
        <item x="248"/>
        <item x="329"/>
        <item x="418"/>
        <item x="89"/>
        <item x="34"/>
        <item x="109"/>
        <item x="496"/>
        <item x="118"/>
        <item x="417"/>
        <item x="153"/>
        <item x="82"/>
        <item x="523"/>
        <item x="81"/>
        <item x="233"/>
        <item x="339"/>
        <item x="264"/>
        <item x="187"/>
        <item x="447"/>
        <item x="504"/>
        <item x="125"/>
        <item x="112"/>
        <item x="376"/>
        <item x="227"/>
        <item x="235"/>
        <item x="166"/>
        <item x="305"/>
        <item x="59"/>
        <item x="488"/>
        <item x="5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h="1" x="0"/>
        <item x="1"/>
        <item h="1" x="2"/>
        <item t="default"/>
      </items>
    </pivotField>
    <pivotField showAll="0"/>
    <pivotField showAll="0"/>
    <pivotField dataField="1" showAll="0"/>
    <pivotField showAll="0"/>
    <pivotField showAll="0"/>
    <pivotField showAll="0"/>
    <pivotField showAll="0" defaultSubtotal="0"/>
    <pivotField axis="axisCol" showAll="0" defaultSubtotal="0">
      <items count="6">
        <item h="1" x="1"/>
        <item h="1" x="2"/>
        <item x="3"/>
        <item x="4"/>
        <item h="1" x="0"/>
        <item h="1" x="5"/>
      </items>
    </pivotField>
  </pivotFields>
  <rowFields count="1">
    <field x="9"/>
  </rowFields>
  <rowItems count="10">
    <i>
      <x v="201"/>
    </i>
    <i>
      <x v="264"/>
    </i>
    <i>
      <x v="92"/>
    </i>
    <i>
      <x v="78"/>
    </i>
    <i>
      <x v="156"/>
    </i>
    <i>
      <x v="407"/>
    </i>
    <i>
      <x v="436"/>
    </i>
    <i>
      <x v="450"/>
    </i>
    <i>
      <x v="323"/>
    </i>
    <i>
      <x v="66"/>
    </i>
  </rowItems>
  <colFields count="1">
    <field x="22"/>
  </colFields>
  <colItems count="2">
    <i>
      <x v="2"/>
    </i>
    <i>
      <x v="3"/>
    </i>
  </colItems>
  <dataFields count="1">
    <dataField name="Sum of Sales" fld="17" baseField="0" baseItem="0" numFmtId="1"/>
  </dataFields>
  <formats count="1">
    <format dxfId="13">
      <pivotArea outline="0" collapsedLevelsAreSubtotals="1" fieldPosition="0"/>
    </format>
  </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25DF4D3-D716-481C-8D3A-468614F53945}" nam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5:K26" firstHeaderRow="1" firstDataRow="2" firstDataCol="1"/>
  <pivotFields count="23">
    <pivotField showAll="0"/>
    <pivotField showAll="0"/>
    <pivotField numFmtId="14" showAll="0"/>
    <pivotField numFmtId="14" showAll="0"/>
    <pivotField showAll="0"/>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defaultSubtotal="0"/>
    <pivotField axis="axisCol" showAll="0" defaultSubtotal="0">
      <items count="6">
        <item h="1" x="1"/>
        <item h="1" x="2"/>
        <item x="3"/>
        <item x="4"/>
        <item h="1" x="0"/>
        <item h="1" x="5"/>
      </items>
    </pivotField>
  </pivotFields>
  <rowFields count="1">
    <field x="15"/>
  </rowFields>
  <rowItems count="10">
    <i>
      <x v="5"/>
    </i>
    <i>
      <x v="13"/>
    </i>
    <i>
      <x v="3"/>
    </i>
    <i>
      <x v="16"/>
    </i>
    <i>
      <x v="14"/>
    </i>
    <i>
      <x v="6"/>
    </i>
    <i>
      <x/>
    </i>
    <i>
      <x v="11"/>
    </i>
    <i>
      <x v="4"/>
    </i>
    <i>
      <x v="1"/>
    </i>
  </rowItems>
  <colFields count="1">
    <field x="22"/>
  </colFields>
  <colItems count="2">
    <i>
      <x v="2"/>
    </i>
    <i>
      <x v="3"/>
    </i>
  </colItems>
  <dataFields count="1">
    <dataField name="Sum of Sales" fld="17" baseField="0" baseItem="0" numFmtId="1"/>
  </dataFields>
  <formats count="1">
    <format dxfId="14">
      <pivotArea outline="0" collapsedLevelsAreSubtotals="1" fieldPosition="0"/>
    </format>
  </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7162395-B6AE-4CB1-9525-A106505E5E76}" sourceName="Category">
  <pivotTables>
    <pivotTable tabId="2" name="PivotTable3"/>
  </pivotTables>
  <data>
    <tabular pivotCacheId="86944754">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225FFC2F-423E-4EFA-AAD1-0CC83D0EBFF0}" sourceName="Segment">
  <pivotTables>
    <pivotTable tabId="2" name="PivotTable3"/>
  </pivotTables>
  <data>
    <tabular pivotCacheId="86944754">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C5149218-421B-4124-A033-98BBBAAA78E7}" sourceName="Category">
  <pivotTables>
    <pivotTable tabId="2" name="PivotTable4"/>
    <pivotTable tabId="2" name="PivotTable5"/>
  </pivotTables>
  <data>
    <tabular pivotCacheId="86944754">
      <items count="3">
        <i x="0"/>
        <i x="1" s="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771F793C-28E5-4852-B394-D8F53C52D843}" sourceName="Segment">
  <pivotTables>
    <pivotTable tabId="2" name="PivotTable7"/>
    <pivotTable tabId="2" name="PivotTable6"/>
  </pivotTables>
  <data>
    <tabular pivotCacheId="86944754">
      <items count="3">
        <i x="0" s="1"/>
        <i x="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2" xr10:uid="{B76BBCB8-8014-4212-AADA-41C2BF8F25E5}" sourceName="Segment">
  <pivotTables>
    <pivotTable tabId="2" name="PivotTable8"/>
    <pivotTable tabId="2" name="PivotTable9"/>
  </pivotTables>
  <data>
    <tabular pivotCacheId="86944754">
      <items count="3">
        <i x="0"/>
        <i x="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9DA4502C-E72E-45C2-9A15-34E695B2F922}" sourceName="Category">
  <pivotTables>
    <pivotTable tabId="2" name="PivotTable8"/>
    <pivotTable tabId="2" name="PivotTable9"/>
  </pivotTables>
  <data>
    <tabular pivotCacheId="86944754">
      <items count="3">
        <i x="0"/>
        <i x="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FBD4DAA5-B607-4A81-AEA4-28E017EDD87C}" sourceName="Ship Mode">
  <pivotTables>
    <pivotTable tabId="2" name="PivotTable8"/>
    <pivotTable tabId="2" name="PivotTable9"/>
  </pivotTables>
  <data>
    <tabular pivotCacheId="86944754">
      <items count="4">
        <i x="2"/>
        <i x="3"/>
        <i x="0" s="1"/>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3" xr10:uid="{7E9A9159-08E0-4F0E-A3E1-2183E644A620}" sourceName="Category">
  <pivotTables>
    <pivotTable tabId="5" name="1"/>
  </pivotTables>
  <data>
    <tabular pivotCacheId="86944754">
      <items count="3">
        <i x="0"/>
        <i x="1" s="1"/>
        <i x="2"/>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3" xr10:uid="{5246F5AB-8FBF-4BF2-BAEE-79923FF1FCFA}" sourceName="Segment">
  <pivotTables>
    <pivotTable tabId="5" name="1"/>
  </pivotTables>
  <data>
    <tabular pivotCacheId="86944754">
      <items count="3">
        <i x="0"/>
        <i x="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4" xr10:uid="{91AFB8F4-F8C3-4D6B-B2B5-1A3DFB1E8E68}" sourceName="Category">
  <pivotTables>
    <pivotTable tabId="5" name="2"/>
    <pivotTable tabId="5" name="3"/>
  </pivotTables>
  <data>
    <tabular pivotCacheId="86944754">
      <items count="3">
        <i x="0"/>
        <i x="1" s="1"/>
        <i x="2"/>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4" xr10:uid="{6FFF13F4-B1B5-4D67-A939-5F0FDE034237}" sourceName="Segment">
  <pivotTables>
    <pivotTable tabId="5" name="5"/>
    <pivotTable tabId="5" name="4"/>
  </pivotTables>
  <data>
    <tabular pivotCacheId="86944754">
      <items count="3">
        <i x="0" s="1"/>
        <i x="1"/>
        <i x="2"/>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1" xr10:uid="{5D70BCA7-A179-4238-90A4-AC318CE94C22}" sourceName="Ship Mode">
  <pivotTables>
    <pivotTable tabId="5" name="6"/>
    <pivotTable tabId="5" name="7"/>
  </pivotTables>
  <data>
    <tabular pivotCacheId="86944754">
      <items count="4">
        <i x="2"/>
        <i x="3" s="1"/>
        <i x="0"/>
        <i x="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5" xr10:uid="{2F46BE26-CC45-4F52-B606-3123139615C0}" sourceName="Category">
  <pivotTables>
    <pivotTable tabId="5" name="6"/>
    <pivotTable tabId="5" name="7"/>
  </pivotTables>
  <data>
    <tabular pivotCacheId="86944754">
      <items count="3">
        <i x="0" s="1"/>
        <i x="1"/>
        <i x="2"/>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5" xr10:uid="{1E3685C7-D0EC-4A31-BADD-0D98042D3898}" sourceName="Segment">
  <pivotTables>
    <pivotTable tabId="5" name="6"/>
    <pivotTable tabId="5" name="7"/>
  </pivotTables>
  <data>
    <tabular pivotCacheId="86944754">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58F951A-AFBC-44CD-9093-D728D4D2F21A}" cache="Slicer_Category" caption="Category" columnCount="3" showCaption="0" style="Slicer_noborder" rowHeight="241300"/>
  <slicer name="Segment" xr10:uid="{6C2C5C03-14E3-4CB5-8A97-E1DF2D070A93}" cache="Slicer_Segment" caption="Segment" columnCount="3" showCaption="0" style="Slicer_noborder" rowHeight="241300"/>
  <slicer name="Category_Table1" xr10:uid="{36AD5E67-12DD-4264-A8DA-B17E2A6BA6DD}" cache="Slicer_Category1" caption="Category" columnCount="3" showCaption="0" style="Slicer_noborder" rowHeight="241300"/>
  <slicer name="Segment_table" xr10:uid="{0126E13E-9CD0-48D2-A049-4836CC983618}" cache="Slicer_Segment1" caption="Segment" columnCount="3" showCaption="0" style="Slicer_noborder" rowHeight="241300"/>
  <slicer name="Segment_charts" xr10:uid="{FFB0B896-D3DA-43F4-A592-AD9D19105C2B}" cache="Slicer_Segment2" caption="Segment" columnCount="3" showCaption="0" style="Slicer_noborder" rowHeight="241300"/>
  <slicer name="Category_charts" xr10:uid="{8811B33E-35F9-4E88-90D7-F91CB6B3ACF2}" cache="Slicer_Category2" caption="Category" columnCount="3" showCaption="0" style="Slicer_noborder" rowHeight="241300"/>
  <slicer name="ShipMode_charts" xr10:uid="{F602A489-AAAC-472B-8CC8-DD56F7CD73D9}" cache="Slicer_Ship_Mode" caption="Ship Mode" columnCount="4" showCaption="0" style="Slicer_nobor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0A5700FE-7855-496C-9D2A-3DBA65A0DC6C}" cache="Slicer_Category3" caption="Category" columnCount="3" rowHeight="234950"/>
  <slicer name="Segment 1" xr10:uid="{3156B11B-28CF-4E11-9941-402936D63754}" cache="Slicer_Segment3" caption="Segment" columnCount="3" rowHeight="234950"/>
  <slicer name="Category 2" xr10:uid="{CB59D556-D3A8-4625-ABCF-9B5FA7E5C4B8}" cache="Slicer_Category4" caption="Category" columnCount="3" showCaption="0" rowHeight="234950"/>
  <slicer name="Segment 2" xr10:uid="{EABDB5D1-230B-4A01-BE23-5E6D8160E7E7}" cache="Slicer_Segment4" caption="Segment" columnCount="3" showCaption="0" rowHeight="234950"/>
  <slicer name="Ship Mode" xr10:uid="{729208F6-7B96-4CAA-B5A8-DF1C6EAEE699}" cache="Slicer_Ship_Mode1" caption="Ship Mode" columnCount="3" showCaption="0" rowHeight="234950"/>
  <slicer name="Category 3" xr10:uid="{3224B8D1-58B5-40B6-AAB4-DB44B902A574}" cache="Slicer_Category5" caption="Category" columnCount="3" showCaption="0" rowHeight="234950"/>
  <slicer name="Segment 3" xr10:uid="{ECD20343-AAF7-40B5-997A-EED374585378}" cache="Slicer_Segment5" caption="Segment" columnCount="3" showCaption="0"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4" xr10:uid="{F121309E-E393-4FDC-8864-82AB05C5B0AC}" cache="Slicer_Category3" caption="Category" columnCount="3" showCaption="0" style="Slicer_noborder" rowHeight="234950"/>
  <slicer name="Segment 4" xr10:uid="{5C9FD6F3-4024-4377-A079-29846AC3DEC7}" cache="Slicer_Segment3" caption="Segment" columnCount="3" showCaption="0" style="Slicer_noborder" rowHeight="234950"/>
  <slicer name="Category 5" xr10:uid="{3AB1BD9D-4644-488A-9C5C-974DF04C06E8}" cache="Slicer_Category4" caption="Category" columnCount="3" showCaption="0" style="Slicer_noborder" rowHeight="234950"/>
  <slicer name="Segment 5" xr10:uid="{80EDEB9D-4BF3-4B80-92EA-EB973EBEBBFB}" cache="Slicer_Segment4" caption="Segment" columnCount="3" showCaption="0" style="Slicer_noborder" rowHeight="234950"/>
  <slicer name="Ship Mode 1" xr10:uid="{BA004DDA-3576-4834-8A0B-865385F0AB94}" cache="Slicer_Ship_Mode1" caption="Ship Mode" columnCount="4" showCaption="0" style="Slicer_noborder" rowHeight="234950"/>
  <slicer name="Category 6" xr10:uid="{158162B1-9D28-43FD-86C7-5D3D34A2C3F9}" cache="Slicer_Category5" caption="Category" columnCount="3" showCaption="0" style="Slicer_noborder" rowHeight="234950"/>
  <slicer name="Segment 6" xr10:uid="{26B8537A-ACCD-406C-B742-EE1E75D4932F}" cache="Slicer_Segment5" caption="Segment" columnCount="3" showCaption="0" style="Slicer_nobor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272B38-74B0-4006-9E84-2782DC320432}" name="Table1" displayName="Table1" ref="A1:U460" totalsRowShown="0">
  <autoFilter ref="A1:U460" xr:uid="{C5272B38-74B0-4006-9E84-2782DC320432}"/>
  <tableColumns count="21">
    <tableColumn id="1" xr3:uid="{8A40AF08-7A9C-432D-9FBA-6C8E0BED8815}" name="Row ID"/>
    <tableColumn id="2" xr3:uid="{7ACE6A44-EDCB-43B8-904E-8C4CD1209E51}" name="Order ID"/>
    <tableColumn id="3" xr3:uid="{24ED0DCC-49DD-4E32-AB95-32874F802DC1}" name="Order Date" dataDxfId="18"/>
    <tableColumn id="4" xr3:uid="{DE55EAA5-3342-4969-9510-1CD123E4EE22}" name="Ship Date" dataDxfId="17"/>
    <tableColumn id="5" xr3:uid="{7D9FCAF1-C3C1-49D0-A5B4-5AF101D3E81E}" name="Ship Mode"/>
    <tableColumn id="6" xr3:uid="{6EA54EEE-902D-4FD9-A3C4-AA03426FE6EE}" name="Customer ID"/>
    <tableColumn id="7" xr3:uid="{4D05A3B0-B253-4F8E-913F-D476E036CCAC}" name="Customer Name"/>
    <tableColumn id="8" xr3:uid="{4757B61A-00D0-4234-B247-2C9902010763}" name="Segment"/>
    <tableColumn id="9" xr3:uid="{BD293F00-F17A-4E6C-8895-347EE035A821}" name="Country"/>
    <tableColumn id="10" xr3:uid="{EA7B7E66-BC86-4C18-A930-24D824D5F234}" name="City"/>
    <tableColumn id="11" xr3:uid="{4486DFFA-5974-4BEA-88FD-F06716AB1929}" name="State"/>
    <tableColumn id="12" xr3:uid="{A9543C9F-6BC2-4FCC-A94F-6D6B95971F0F}" name="Postal Code"/>
    <tableColumn id="13" xr3:uid="{B872C77E-D96B-47EA-A8A2-20C6DFBB64E7}" name="Region"/>
    <tableColumn id="14" xr3:uid="{093CC5C1-2E3D-457C-B6FB-E9C24E5B4442}" name="Product ID"/>
    <tableColumn id="15" xr3:uid="{1C5170EF-282D-4903-BB17-1635FCEDF902}" name="Category"/>
    <tableColumn id="16" xr3:uid="{8D527B5B-4411-4E15-9187-72747F824859}" name="Sub-Category"/>
    <tableColumn id="17" xr3:uid="{4991A736-7DCB-4631-A11B-6CBB51A420CA}" name="Product Name"/>
    <tableColumn id="18" xr3:uid="{B0661664-5FBA-4BDE-89B9-9FE36180B245}" name="Sales"/>
    <tableColumn id="19" xr3:uid="{275868F2-A189-44BB-85DF-EAE4D5B982EF}" name="Quantity"/>
    <tableColumn id="20" xr3:uid="{FEF237BD-2E3F-453D-B89E-2A7DE8040BC0}" name="Discount"/>
    <tableColumn id="21" xr3:uid="{77E264CF-17CC-4FB0-9E09-502710741671}"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62E9DE-C2F8-47FC-A73D-AF81B9E29CAF}" name="Table3" displayName="Table3" ref="A1:U164" totalsRowShown="0">
  <autoFilter ref="A1:U164" xr:uid="{2F62E9DE-C2F8-47FC-A73D-AF81B9E29CAF}"/>
  <tableColumns count="21">
    <tableColumn id="1" xr3:uid="{454FCA23-1D92-4CA5-9C8C-0F3C9920DC39}" name="Row ID"/>
    <tableColumn id="2" xr3:uid="{8458ACEB-9139-4F3E-B25F-919ADD4E2873}" name="Order ID"/>
    <tableColumn id="3" xr3:uid="{D824A60C-72C8-4C12-BD7F-7406A767C5EE}" name="Order Date" dataDxfId="16"/>
    <tableColumn id="4" xr3:uid="{E8B19253-AB82-446C-AA15-F56161950C44}" name="Ship Date" dataDxfId="15"/>
    <tableColumn id="5" xr3:uid="{E627534B-D38E-49A1-BC4E-83E4EF528819}" name="Ship Mode"/>
    <tableColumn id="6" xr3:uid="{DEAA2658-B3F7-495D-9127-49963A8DAABC}" name="Customer ID"/>
    <tableColumn id="7" xr3:uid="{8A09ABE1-4AB4-419E-863B-F46537523DF6}" name="Customer Name"/>
    <tableColumn id="8" xr3:uid="{46984E29-59F6-492A-848E-6A07D77B6ACD}" name="Segment"/>
    <tableColumn id="9" xr3:uid="{304C95AB-4A6F-42A5-AE90-60286854E7A3}" name="Country"/>
    <tableColumn id="10" xr3:uid="{DF78CCDE-AC46-4367-912D-32037EA83F16}" name="City"/>
    <tableColumn id="11" xr3:uid="{B0DE533D-B613-4920-9DD6-4C1656B27B74}" name="State"/>
    <tableColumn id="12" xr3:uid="{CF3F7439-2407-4E18-9739-06FC1A365F58}" name="Postal Code"/>
    <tableColumn id="13" xr3:uid="{1A6F0ED5-4F4A-4CBE-85A2-D0A318EB0984}" name="Region"/>
    <tableColumn id="14" xr3:uid="{690E35F9-A9F6-41E7-9885-BAA4C95960F1}" name="Product ID"/>
    <tableColumn id="15" xr3:uid="{5E9E7FA2-458B-4146-AC02-9CF04E3AA1CC}" name="Category"/>
    <tableColumn id="16" xr3:uid="{F602E9DD-CDE5-4129-BBA3-622C3829F285}" name="Sub-Category"/>
    <tableColumn id="17" xr3:uid="{A4DCD538-9474-435E-96B3-951B3DBB8413}" name="Product Name"/>
    <tableColumn id="18" xr3:uid="{38E5A01F-AD65-4A9E-A18A-5AEF90678D57}" name="Sales"/>
    <tableColumn id="19" xr3:uid="{A37F594E-9BFB-4FB7-86B1-63DE36FA46F8}" name="Quantity"/>
    <tableColumn id="20" xr3:uid="{BB46EF2D-0F06-41AB-B239-DCE2202DC391}" name="Discount"/>
    <tableColumn id="21" xr3:uid="{A3EB9C4F-FEC7-4946-B787-1C0E5E422A78}"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3F8674"/>
      </a:accent1>
      <a:accent2>
        <a:srgbClr val="44546A"/>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 Id="rId9"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3.xml"/><Relationship Id="rId5" Type="http://schemas.microsoft.com/office/2007/relationships/slicer" Target="../slicers/slicer3.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3FE30-3352-40BA-86A8-EA50FFA860FB}">
  <sheetPr codeName="Sheet1"/>
  <dimension ref="C2:AF29"/>
  <sheetViews>
    <sheetView showGridLines="0" topLeftCell="E15" zoomScaleNormal="100" workbookViewId="0">
      <selection activeCell="E46" sqref="E46"/>
    </sheetView>
  </sheetViews>
  <sheetFormatPr defaultRowHeight="14.4" x14ac:dyDescent="0.3"/>
  <cols>
    <col min="2" max="2" width="15.33203125" customWidth="1"/>
    <col min="3" max="3" width="13.6640625" customWidth="1"/>
    <col min="4" max="6" width="9.109375" bestFit="1" customWidth="1"/>
    <col min="7" max="8" width="4.6640625" customWidth="1"/>
    <col min="9" max="9" width="13.6640625" customWidth="1"/>
    <col min="12" max="12" width="9.21875" bestFit="1" customWidth="1"/>
    <col min="13" max="14" width="4.6640625" customWidth="1"/>
    <col min="15" max="15" width="13.6640625" customWidth="1"/>
    <col min="18" max="18" width="9.77734375" bestFit="1" customWidth="1"/>
    <col min="19" max="20" width="4.6640625" customWidth="1"/>
    <col min="21" max="21" width="13.6640625" customWidth="1"/>
    <col min="24" max="24" width="9.77734375" bestFit="1" customWidth="1"/>
    <col min="26" max="26" width="9.44140625" customWidth="1"/>
    <col min="31" max="32" width="0" hidden="1" customWidth="1"/>
  </cols>
  <sheetData>
    <row r="2" spans="3:32" x14ac:dyDescent="0.3">
      <c r="H2" s="2"/>
      <c r="I2" s="3"/>
      <c r="J2" s="3" t="s">
        <v>2120</v>
      </c>
      <c r="K2" s="3"/>
      <c r="L2" s="3"/>
      <c r="M2" s="3"/>
      <c r="N2" s="3"/>
      <c r="O2" s="4"/>
      <c r="T2" t="s">
        <v>2121</v>
      </c>
    </row>
    <row r="5" spans="3:32" x14ac:dyDescent="0.3">
      <c r="AE5" t="s">
        <v>14</v>
      </c>
      <c r="AF5" t="s">
        <v>43</v>
      </c>
    </row>
    <row r="6" spans="3:32" x14ac:dyDescent="0.3">
      <c r="AE6" t="s">
        <v>2152</v>
      </c>
      <c r="AF6" t="str">
        <f>CONCATENATE(AF5," category grew by ",TEXT(Working!E5,"0.0%;(0.0)%"))</f>
        <v>Technology category grew by 8.3%</v>
      </c>
    </row>
    <row r="11" spans="3:32" ht="34.950000000000003" customHeight="1" x14ac:dyDescent="0.3"/>
    <row r="12" spans="3:32" x14ac:dyDescent="0.3">
      <c r="C12" s="2"/>
      <c r="D12" s="3"/>
      <c r="E12" s="3" t="s">
        <v>2120</v>
      </c>
      <c r="F12" s="3"/>
      <c r="G12" s="3"/>
      <c r="H12" s="3"/>
      <c r="I12" s="3"/>
      <c r="J12" s="4"/>
      <c r="O12" s="2"/>
      <c r="P12" s="3"/>
      <c r="Q12" s="3" t="s">
        <v>2121</v>
      </c>
      <c r="R12" s="3"/>
      <c r="S12" s="3"/>
      <c r="T12" s="3"/>
      <c r="U12" s="3"/>
      <c r="V12" s="4"/>
    </row>
    <row r="14" spans="3:32" x14ac:dyDescent="0.3">
      <c r="C14" s="9" t="s">
        <v>2149</v>
      </c>
      <c r="D14" s="14">
        <v>2017</v>
      </c>
      <c r="E14" s="14">
        <v>2016</v>
      </c>
      <c r="F14" s="12" t="s">
        <v>2150</v>
      </c>
      <c r="I14" s="9" t="s">
        <v>2149</v>
      </c>
      <c r="J14" s="14">
        <v>2017</v>
      </c>
      <c r="K14" s="14">
        <v>2016</v>
      </c>
      <c r="L14" s="12" t="s">
        <v>2150</v>
      </c>
      <c r="O14" s="9" t="s">
        <v>2149</v>
      </c>
      <c r="P14" s="14">
        <v>2017</v>
      </c>
      <c r="Q14" s="14">
        <v>2016</v>
      </c>
      <c r="R14" s="12" t="s">
        <v>2150</v>
      </c>
      <c r="U14" s="9" t="s">
        <v>2149</v>
      </c>
      <c r="V14" s="14">
        <v>2017</v>
      </c>
      <c r="W14" s="14">
        <v>2016</v>
      </c>
      <c r="X14" s="12" t="s">
        <v>2150</v>
      </c>
    </row>
    <row r="15" spans="3:32" x14ac:dyDescent="0.3">
      <c r="C15" t="str">
        <f>IF(Working!A16="","",Working!A16)</f>
        <v>Storage</v>
      </c>
      <c r="D15" s="13">
        <f>IF(Working!B16="","",Working!B16)</f>
        <v>69677.617999999988</v>
      </c>
      <c r="E15" s="13">
        <f>IF(Working!C16="","",Working!C16)</f>
        <v>58788.7</v>
      </c>
      <c r="F15" s="18">
        <f>IF(C15="","",D15/E15-1)</f>
        <v>0.18522127551723355</v>
      </c>
      <c r="I15" t="str">
        <f>IF(Working!F16="","",Working!F16)</f>
        <v>New York City</v>
      </c>
      <c r="J15" s="13">
        <f>IF(Working!G16="","",Working!G16)</f>
        <v>23628.997999999996</v>
      </c>
      <c r="K15" s="13">
        <f>IF(Working!H16="","",Working!H16)</f>
        <v>23475.785999999989</v>
      </c>
      <c r="L15" s="18">
        <f>J15/K15-1</f>
        <v>6.5263842497118585E-3</v>
      </c>
      <c r="O15" t="str">
        <f>Working!A35</f>
        <v>Chairs</v>
      </c>
      <c r="P15" s="13">
        <f>Working!B35</f>
        <v>50616.980999999971</v>
      </c>
      <c r="Q15" s="13">
        <f>Working!C35</f>
        <v>40157.440999999984</v>
      </c>
      <c r="R15" s="20">
        <f>P15/Q15-1</f>
        <v>0.26046330990064814</v>
      </c>
      <c r="U15" t="str">
        <f>Working!F35</f>
        <v>New York City</v>
      </c>
      <c r="V15" s="13">
        <f>Working!G35</f>
        <v>35229.770000000004</v>
      </c>
      <c r="W15" s="13">
        <f>Working!H35</f>
        <v>30099.197999999997</v>
      </c>
      <c r="X15" s="20">
        <f>V15/W15-1</f>
        <v>0.17045543871301838</v>
      </c>
    </row>
    <row r="16" spans="3:32" x14ac:dyDescent="0.3">
      <c r="C16" t="str">
        <f>IF(Working!A17="","",Working!A17)</f>
        <v>Binders</v>
      </c>
      <c r="D16" s="13">
        <f>IF(Working!B17="","",Working!B17)</f>
        <v>72788.044999999998</v>
      </c>
      <c r="E16" s="13">
        <f>IF(Working!C17="","",Working!C17)</f>
        <v>49683.324999999997</v>
      </c>
      <c r="F16" s="18">
        <f t="shared" ref="F16:F25" si="0">IF(C16="","",D16/E16-1)</f>
        <v>0.4650397291244095</v>
      </c>
      <c r="I16" t="str">
        <f>IF(Working!F17="","",Working!F17)</f>
        <v>Los Angeles</v>
      </c>
      <c r="J16" s="13">
        <f>IF(Working!G17="","",Working!G17)</f>
        <v>15029.563999999997</v>
      </c>
      <c r="K16" s="13">
        <f>IF(Working!H17="","",Working!H17)</f>
        <v>13061.049999999994</v>
      </c>
      <c r="L16" s="18">
        <f t="shared" ref="L16:L25" si="1">J16/K16-1</f>
        <v>0.15071636660146037</v>
      </c>
      <c r="O16" t="str">
        <f>Working!A36</f>
        <v>Phones</v>
      </c>
      <c r="P16" s="13">
        <f>Working!B36</f>
        <v>51522.977999999988</v>
      </c>
      <c r="Q16" s="13">
        <f>Working!C36</f>
        <v>33338.491999999984</v>
      </c>
      <c r="R16" s="20">
        <f t="shared" ref="R16:R25" si="2">P16/Q16-1</f>
        <v>0.54545016613228969</v>
      </c>
      <c r="U16" t="str">
        <f>Working!F36</f>
        <v>Los Angeles</v>
      </c>
      <c r="V16" s="13">
        <f>Working!G36</f>
        <v>20182.819499999991</v>
      </c>
      <c r="W16" s="13">
        <f>Working!H36</f>
        <v>26854.938999999988</v>
      </c>
      <c r="X16" s="20">
        <f t="shared" ref="X16:X25" si="3">V16/W16-1</f>
        <v>-0.2484503688502141</v>
      </c>
      <c r="Z16" s="17"/>
    </row>
    <row r="17" spans="3:24" x14ac:dyDescent="0.3">
      <c r="C17" t="str">
        <f>IF(Working!A18="","",Working!A18)</f>
        <v>Appliances</v>
      </c>
      <c r="D17" s="13">
        <f>IF(Working!B18="","",Working!B18)</f>
        <v>42926.932000000001</v>
      </c>
      <c r="E17" s="13">
        <f>IF(Working!C18="","",Working!C18)</f>
        <v>26050.314999999995</v>
      </c>
      <c r="F17" s="18">
        <f t="shared" si="0"/>
        <v>0.64784694542081378</v>
      </c>
      <c r="I17" t="str">
        <f>IF(Working!F18="","",Working!F18)</f>
        <v>San Francisco</v>
      </c>
      <c r="J17" s="13">
        <f>IF(Working!G18="","",Working!G18)</f>
        <v>12543.001999999999</v>
      </c>
      <c r="K17" s="13">
        <f>IF(Working!H18="","",Working!H18)</f>
        <v>10533.333999999997</v>
      </c>
      <c r="L17" s="18">
        <f t="shared" si="1"/>
        <v>0.19079125374738926</v>
      </c>
      <c r="O17" t="str">
        <f>Working!A37</f>
        <v>Binders</v>
      </c>
      <c r="P17" s="13">
        <f>Working!B37</f>
        <v>37408.974999999991</v>
      </c>
      <c r="Q17" s="13">
        <f>Working!C37</f>
        <v>25712.319999999985</v>
      </c>
      <c r="R17" s="20">
        <f t="shared" si="2"/>
        <v>0.45490469160309188</v>
      </c>
      <c r="U17" t="str">
        <f>Working!F37</f>
        <v>Philadelphia</v>
      </c>
      <c r="V17" s="13">
        <f>Working!G37</f>
        <v>24414.082999999991</v>
      </c>
      <c r="W17" s="13">
        <f>Working!H37</f>
        <v>16385.775999999994</v>
      </c>
      <c r="X17" s="20">
        <f t="shared" si="3"/>
        <v>0.48995586171811456</v>
      </c>
    </row>
    <row r="18" spans="3:24" x14ac:dyDescent="0.3">
      <c r="C18" t="str">
        <f>IF(Working!A19="","",Working!A19)</f>
        <v>Paper</v>
      </c>
      <c r="D18" s="13">
        <f>IF(Working!B19="","",Working!B19)</f>
        <v>27694.717999999986</v>
      </c>
      <c r="E18" s="13">
        <f>IF(Working!C19="","",Working!C19)</f>
        <v>20661.893999999997</v>
      </c>
      <c r="F18" s="18">
        <f t="shared" si="0"/>
        <v>0.34037654050495036</v>
      </c>
      <c r="I18" t="str">
        <f>IF(Working!F19="","",Working!F19)</f>
        <v>Seattle</v>
      </c>
      <c r="J18" s="13">
        <f>IF(Working!G19="","",Working!G19)</f>
        <v>15051.774000000001</v>
      </c>
      <c r="K18" s="13">
        <f>IF(Working!H19="","",Working!H19)</f>
        <v>5406.0860000000011</v>
      </c>
      <c r="L18" s="18">
        <f t="shared" si="1"/>
        <v>1.7842276278993707</v>
      </c>
      <c r="O18" t="str">
        <f>Working!A38</f>
        <v>Tables</v>
      </c>
      <c r="P18" s="13">
        <f>Working!B38</f>
        <v>27675.672000000002</v>
      </c>
      <c r="Q18" s="13">
        <f>Working!C38</f>
        <v>25593.300000000003</v>
      </c>
      <c r="R18" s="20">
        <f t="shared" si="2"/>
        <v>8.136395072147784E-2</v>
      </c>
      <c r="U18" t="str">
        <f>Working!F38</f>
        <v>Seattle</v>
      </c>
      <c r="V18" s="13">
        <f>Working!G38</f>
        <v>27873.097999999984</v>
      </c>
      <c r="W18" s="13">
        <f>Working!H38</f>
        <v>11274.072</v>
      </c>
      <c r="X18" s="20">
        <f t="shared" si="3"/>
        <v>1.4723186085737243</v>
      </c>
    </row>
    <row r="19" spans="3:24" x14ac:dyDescent="0.3">
      <c r="C19" t="str">
        <f>IF(Working!A20="","",Working!A20)</f>
        <v>Supplies</v>
      </c>
      <c r="D19" s="13">
        <f>IF(Working!B20="","",Working!B20)</f>
        <v>16049.409999999998</v>
      </c>
      <c r="E19" s="13">
        <f>IF(Working!C20="","",Working!C20)</f>
        <v>14277.575999999999</v>
      </c>
      <c r="F19" s="18">
        <f t="shared" si="0"/>
        <v>0.12409907676204979</v>
      </c>
      <c r="I19" t="str">
        <f>IF(Working!F20="","",Working!F20)</f>
        <v>Philadelphia</v>
      </c>
      <c r="J19" s="13">
        <f>IF(Working!G20="","",Working!G20)</f>
        <v>12920.755999999998</v>
      </c>
      <c r="K19" s="13">
        <f>IF(Working!H20="","",Working!H20)</f>
        <v>6314.9019999999991</v>
      </c>
      <c r="L19" s="18">
        <f t="shared" si="1"/>
        <v>1.0460738741472153</v>
      </c>
      <c r="O19" t="str">
        <f>Working!A39</f>
        <v>Storage</v>
      </c>
      <c r="P19" s="13">
        <f>Working!B39</f>
        <v>23333.815999999992</v>
      </c>
      <c r="Q19" s="13">
        <f>Working!C39</f>
        <v>26422.485999999983</v>
      </c>
      <c r="R19" s="20">
        <f t="shared" si="2"/>
        <v>-0.11689551089174555</v>
      </c>
      <c r="U19" t="str">
        <f>Working!F39</f>
        <v>San Francisco</v>
      </c>
      <c r="V19" s="13">
        <f>Working!G39</f>
        <v>18041.345999999994</v>
      </c>
      <c r="W19" s="13">
        <f>Working!H39</f>
        <v>12813.022999999997</v>
      </c>
      <c r="X19" s="20">
        <f t="shared" si="3"/>
        <v>0.40804757784326129</v>
      </c>
    </row>
    <row r="20" spans="3:24" x14ac:dyDescent="0.3">
      <c r="C20" t="str">
        <f>IF(Working!A21="","",Working!A21)</f>
        <v>Art</v>
      </c>
      <c r="D20" s="13">
        <f>IF(Working!B21="","",Working!B21)</f>
        <v>8863.0679999999993</v>
      </c>
      <c r="E20" s="13">
        <f>IF(Working!C21="","",Working!C21)</f>
        <v>5960.9080000000013</v>
      </c>
      <c r="F20" s="18">
        <f t="shared" si="0"/>
        <v>0.48686542385824394</v>
      </c>
      <c r="I20" t="str">
        <f>IF(Working!F21="","",Working!F21)</f>
        <v>Detroit</v>
      </c>
      <c r="J20" s="13">
        <f>IF(Working!G21="","",Working!G21)</f>
        <v>2124.4439999999995</v>
      </c>
      <c r="K20" s="13">
        <f>IF(Working!H21="","",Working!H21)</f>
        <v>12397.84</v>
      </c>
      <c r="L20" s="18">
        <f t="shared" si="1"/>
        <v>-0.82864402186187269</v>
      </c>
      <c r="O20" t="str">
        <f>Working!A40</f>
        <v>Copiers</v>
      </c>
      <c r="P20" s="13">
        <f>Working!B40</f>
        <v>29919.798000000003</v>
      </c>
      <c r="Q20" s="13">
        <f>Working!C40</f>
        <v>19719.724000000002</v>
      </c>
      <c r="R20" s="20">
        <f t="shared" si="2"/>
        <v>0.51725237128065271</v>
      </c>
      <c r="U20" t="str">
        <f>Working!F40</f>
        <v>Detroit</v>
      </c>
      <c r="V20" s="13">
        <f>Working!G40</f>
        <v>4794.8899999999994</v>
      </c>
      <c r="W20" s="13">
        <f>Working!H40</f>
        <v>14715.08</v>
      </c>
      <c r="X20" s="20">
        <f t="shared" si="3"/>
        <v>-0.67415127882417225</v>
      </c>
    </row>
    <row r="21" spans="3:24" x14ac:dyDescent="0.3">
      <c r="C21" t="str">
        <f>IF(Working!A22="","",Working!A22)</f>
        <v>Envelopes</v>
      </c>
      <c r="D21" s="13">
        <f>IF(Working!B22="","",Working!B22)</f>
        <v>3378.5740000000005</v>
      </c>
      <c r="E21" s="13">
        <f>IF(Working!C22="","",Working!C22)</f>
        <v>4729.8900000000012</v>
      </c>
      <c r="F21" s="18">
        <f t="shared" si="0"/>
        <v>-0.28569713037723932</v>
      </c>
      <c r="I21" t="str">
        <f>IF(Working!F22="","",Working!F22)</f>
        <v>Columbus</v>
      </c>
      <c r="J21" s="13">
        <f>IF(Working!G22="","",Working!G22)</f>
        <v>7103.7069999999994</v>
      </c>
      <c r="K21" s="13">
        <f>IF(Working!H22="","",Working!H22)</f>
        <v>3644.9349999999999</v>
      </c>
      <c r="L21" s="18">
        <f t="shared" si="1"/>
        <v>0.9489255638303562</v>
      </c>
      <c r="O21" t="str">
        <f>Working!A41</f>
        <v>Accessories</v>
      </c>
      <c r="P21" s="13">
        <f>Working!B41</f>
        <v>22946.463999999989</v>
      </c>
      <c r="Q21" s="13">
        <f>Working!C41</f>
        <v>23461.295999999998</v>
      </c>
      <c r="R21" s="20">
        <f t="shared" si="2"/>
        <v>-2.194388579386275E-2</v>
      </c>
      <c r="U21" t="str">
        <f>Working!F41</f>
        <v>Houston</v>
      </c>
      <c r="V21" s="13">
        <f>Working!G41</f>
        <v>9053.5340000000015</v>
      </c>
      <c r="W21" s="13">
        <f>Working!H41</f>
        <v>9731.7644000000018</v>
      </c>
      <c r="X21" s="20">
        <f t="shared" si="3"/>
        <v>-6.9692439327857181E-2</v>
      </c>
    </row>
    <row r="22" spans="3:24" x14ac:dyDescent="0.3">
      <c r="C22" t="str">
        <f>IF(Working!A23="","",Working!A23)</f>
        <v>Labels</v>
      </c>
      <c r="D22" s="13">
        <f>IF(Working!B23="","",Working!B23)</f>
        <v>3861.2160000000008</v>
      </c>
      <c r="E22" s="13">
        <f>IF(Working!C23="","",Working!C23)</f>
        <v>2827.2400000000002</v>
      </c>
      <c r="F22" s="18">
        <f t="shared" si="0"/>
        <v>0.36571921732856083</v>
      </c>
      <c r="I22" t="str">
        <f>IF(Working!F23="","",Working!F23)</f>
        <v>Chicago</v>
      </c>
      <c r="J22" s="13">
        <f>IF(Working!G23="","",Working!G23)</f>
        <v>5709.6600000000008</v>
      </c>
      <c r="K22" s="13">
        <f>IF(Working!H23="","",Working!H23)</f>
        <v>3816.7579999999994</v>
      </c>
      <c r="L22" s="18">
        <f t="shared" si="1"/>
        <v>0.49594498786666641</v>
      </c>
      <c r="O22" t="str">
        <f>Working!A42</f>
        <v>Machines</v>
      </c>
      <c r="P22" s="13">
        <f>Working!B42</f>
        <v>3777.6770000000006</v>
      </c>
      <c r="Q22" s="13">
        <f>Working!C42</f>
        <v>33714.175999999999</v>
      </c>
      <c r="R22" s="20">
        <f t="shared" si="2"/>
        <v>-0.88794989383694267</v>
      </c>
      <c r="U22" t="str">
        <f>Working!F42</f>
        <v>San Diego</v>
      </c>
      <c r="V22" s="13">
        <f>Working!G42</f>
        <v>1741.4779999999998</v>
      </c>
      <c r="W22" s="13">
        <f>Working!H42</f>
        <v>12885.051999999996</v>
      </c>
      <c r="X22" s="20">
        <f t="shared" si="3"/>
        <v>-0.86484509336865689</v>
      </c>
    </row>
    <row r="23" spans="3:24" x14ac:dyDescent="0.3">
      <c r="C23" t="str">
        <f>IF(Working!A24="","",Working!A24)</f>
        <v>Fasteners</v>
      </c>
      <c r="D23" s="13">
        <f>IF(Working!B24="","",Working!B24)</f>
        <v>857.59399999999971</v>
      </c>
      <c r="E23" s="13">
        <f>IF(Working!C24="","",Working!C24)</f>
        <v>960.13400000000013</v>
      </c>
      <c r="F23" s="18">
        <f t="shared" si="0"/>
        <v>-0.10679759283600043</v>
      </c>
      <c r="I23" t="str">
        <f>IF(Working!F24="","",Working!F24)</f>
        <v>Houston</v>
      </c>
      <c r="J23" s="13">
        <f>IF(Working!G24="","",Working!G24)</f>
        <v>4899.0339999999997</v>
      </c>
      <c r="K23" s="13">
        <f>IF(Working!H24="","",Working!H24)</f>
        <v>4448.5660000000007</v>
      </c>
      <c r="L23" s="18">
        <f t="shared" si="1"/>
        <v>0.10126139524511912</v>
      </c>
      <c r="O23" t="str">
        <f>Working!A43</f>
        <v>Bookcases</v>
      </c>
      <c r="P23" s="13">
        <f>Working!B43</f>
        <v>18305.628899999992</v>
      </c>
      <c r="Q23" s="13">
        <f>Working!C43</f>
        <v>17150.081199999997</v>
      </c>
      <c r="R23" s="20">
        <f t="shared" si="2"/>
        <v>6.7378555618733404E-2</v>
      </c>
      <c r="U23" t="str">
        <f>Working!F43</f>
        <v>Columbus</v>
      </c>
      <c r="V23" s="13">
        <f>Working!G43</f>
        <v>10148.894999999999</v>
      </c>
      <c r="W23" s="13">
        <f>Working!H43</f>
        <v>4359.570999999999</v>
      </c>
      <c r="X23" s="20">
        <f t="shared" si="3"/>
        <v>1.3279572691900192</v>
      </c>
    </row>
    <row r="24" spans="3:24" x14ac:dyDescent="0.3">
      <c r="C24" t="str">
        <f>IF(Working!A25="","",Working!A25)</f>
        <v/>
      </c>
      <c r="D24" s="13" t="str">
        <f>IF(Working!B25="","",Working!B25)</f>
        <v/>
      </c>
      <c r="E24" s="13" t="str">
        <f>IF(Working!C25="","",Working!C25)</f>
        <v/>
      </c>
      <c r="F24" s="18" t="str">
        <f t="shared" si="0"/>
        <v/>
      </c>
      <c r="I24" t="str">
        <f>IF(Working!F25="","",Working!F25)</f>
        <v>Springfield</v>
      </c>
      <c r="J24" s="13">
        <f>IF(Working!G25="","",Working!G25)</f>
        <v>6205.1809999999996</v>
      </c>
      <c r="K24" s="13">
        <f>IF(Working!H25="","",Working!H25)</f>
        <v>2686.27</v>
      </c>
      <c r="L24" s="18">
        <f t="shared" si="1"/>
        <v>1.3099617685489542</v>
      </c>
      <c r="O24" t="str">
        <f>Working!A44</f>
        <v>Appliances</v>
      </c>
      <c r="P24" s="13">
        <f>Working!B44</f>
        <v>21881.049999999992</v>
      </c>
      <c r="Q24" s="13">
        <f>Working!C44</f>
        <v>10840.815000000001</v>
      </c>
      <c r="R24" s="20">
        <f t="shared" si="2"/>
        <v>1.0183952959256284</v>
      </c>
      <c r="U24" t="str">
        <f>Working!F44</f>
        <v>Newark</v>
      </c>
      <c r="V24" s="13">
        <f>Working!G44</f>
        <v>10942.162</v>
      </c>
      <c r="W24" s="13">
        <f>Working!H44</f>
        <v>3025.4870000000001</v>
      </c>
      <c r="X24" s="20">
        <f t="shared" si="3"/>
        <v>2.6166613837706127</v>
      </c>
    </row>
    <row r="25" spans="3:24" ht="15" thickBot="1" x14ac:dyDescent="0.35">
      <c r="C25" s="15" t="s">
        <v>2151</v>
      </c>
      <c r="D25" s="16">
        <f>SUM(D15:D24)</f>
        <v>246097.17500000002</v>
      </c>
      <c r="E25" s="16">
        <f>SUM(E15:E24)</f>
        <v>183939.98199999999</v>
      </c>
      <c r="F25" s="19">
        <f t="shared" si="0"/>
        <v>0.33792105622800395</v>
      </c>
      <c r="G25" s="9"/>
      <c r="H25" s="9"/>
      <c r="I25" s="15" t="s">
        <v>2151</v>
      </c>
      <c r="J25" s="16">
        <f>SUM(J15:J24)</f>
        <v>105216.11999999998</v>
      </c>
      <c r="K25" s="16">
        <f>SUM(K15:K24)</f>
        <v>85785.526999999987</v>
      </c>
      <c r="L25" s="19">
        <f t="shared" si="1"/>
        <v>0.22650199491109957</v>
      </c>
      <c r="M25" s="9"/>
      <c r="N25" s="9"/>
      <c r="O25" s="15" t="s">
        <v>2151</v>
      </c>
      <c r="P25" s="16">
        <f>SUM(P15:P24)</f>
        <v>287389.03989999992</v>
      </c>
      <c r="Q25" s="16">
        <f>SUM(Q15:Q24)</f>
        <v>256110.13119999992</v>
      </c>
      <c r="R25" s="21">
        <f t="shared" si="2"/>
        <v>0.12213069648374764</v>
      </c>
      <c r="S25" s="9"/>
      <c r="T25" s="9"/>
      <c r="U25" s="15" t="s">
        <v>2151</v>
      </c>
      <c r="V25" s="16">
        <f>SUM(V15:V24)</f>
        <v>162422.07549999998</v>
      </c>
      <c r="W25" s="16">
        <f>SUM(W15:W24)</f>
        <v>142143.96239999999</v>
      </c>
      <c r="X25" s="21">
        <f t="shared" si="3"/>
        <v>0.14265898289043322</v>
      </c>
    </row>
    <row r="26" spans="3:24" ht="15" thickTop="1" x14ac:dyDescent="0.3"/>
    <row r="29" spans="3:24" x14ac:dyDescent="0.3">
      <c r="E29" t="s">
        <v>2122</v>
      </c>
      <c r="N29" t="s">
        <v>2123</v>
      </c>
      <c r="U29" t="s">
        <v>2124</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Option Button 1">
              <controlPr defaultSize="0" autoFill="0" autoLine="0" autoPict="0">
                <anchor moveWithCells="1">
                  <from>
                    <xdr:col>26</xdr:col>
                    <xdr:colOff>83820</xdr:colOff>
                    <xdr:row>29</xdr:row>
                    <xdr:rowOff>22860</xdr:rowOff>
                  </from>
                  <to>
                    <xdr:col>27</xdr:col>
                    <xdr:colOff>419100</xdr:colOff>
                    <xdr:row>31</xdr:row>
                    <xdr:rowOff>22860</xdr:rowOff>
                  </to>
                </anchor>
              </controlPr>
            </control>
          </mc:Choice>
        </mc:AlternateContent>
        <mc:AlternateContent xmlns:mc="http://schemas.openxmlformats.org/markup-compatibility/2006">
          <mc:Choice Requires="x14">
            <control shapeId="4098" r:id="rId5" name="Option Button 2">
              <controlPr defaultSize="0" autoFill="0" autoLine="0" autoPict="0">
                <anchor moveWithCells="1">
                  <from>
                    <xdr:col>26</xdr:col>
                    <xdr:colOff>99060</xdr:colOff>
                    <xdr:row>30</xdr:row>
                    <xdr:rowOff>137160</xdr:rowOff>
                  </from>
                  <to>
                    <xdr:col>27</xdr:col>
                    <xdr:colOff>289560</xdr:colOff>
                    <xdr:row>32</xdr:row>
                    <xdr:rowOff>137160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DC3F9-B35E-4986-A01B-183780892C79}">
  <sheetPr codeName="Sheet2"/>
  <dimension ref="A3:J123"/>
  <sheetViews>
    <sheetView topLeftCell="A54" workbookViewId="0">
      <selection activeCell="J74" sqref="J74"/>
    </sheetView>
  </sheetViews>
  <sheetFormatPr defaultRowHeight="14.4" x14ac:dyDescent="0.3"/>
  <cols>
    <col min="1" max="1" width="14" bestFit="1" customWidth="1"/>
    <col min="2" max="3" width="11.6640625" bestFit="1" customWidth="1"/>
    <col min="4" max="4" width="14.88671875" bestFit="1" customWidth="1"/>
    <col min="5" max="5" width="11.77734375" bestFit="1" customWidth="1"/>
    <col min="6" max="6" width="12.5546875" bestFit="1" customWidth="1"/>
    <col min="7" max="7" width="15.5546875" bestFit="1" customWidth="1"/>
    <col min="8" max="8" width="9.33203125" bestFit="1" customWidth="1"/>
    <col min="9" max="9" width="10.88671875" bestFit="1" customWidth="1"/>
    <col min="10" max="10" width="10.77734375" bestFit="1" customWidth="1"/>
    <col min="11" max="11" width="9.77734375" bestFit="1" customWidth="1"/>
    <col min="12" max="14" width="10.77734375" bestFit="1" customWidth="1"/>
    <col min="15" max="16" width="9.77734375" bestFit="1" customWidth="1"/>
    <col min="17" max="18" width="10.77734375" bestFit="1" customWidth="1"/>
    <col min="19" max="20" width="9.77734375" bestFit="1" customWidth="1"/>
    <col min="21" max="21" width="10.77734375" bestFit="1" customWidth="1"/>
    <col min="22" max="22" width="9.77734375" bestFit="1" customWidth="1"/>
    <col min="23" max="25" width="10.77734375" bestFit="1" customWidth="1"/>
    <col min="26" max="32" width="9.77734375" bestFit="1" customWidth="1"/>
    <col min="33" max="34" width="10.77734375" bestFit="1" customWidth="1"/>
    <col min="35" max="35" width="9.77734375" bestFit="1" customWidth="1"/>
    <col min="36" max="36" width="10.77734375" bestFit="1" customWidth="1"/>
    <col min="37" max="38" width="9.77734375" bestFit="1" customWidth="1"/>
    <col min="39" max="43" width="10.77734375" bestFit="1" customWidth="1"/>
    <col min="44" max="46" width="9.77734375" bestFit="1" customWidth="1"/>
    <col min="47" max="49" width="10.77734375" bestFit="1" customWidth="1"/>
    <col min="50" max="50" width="11.77734375" bestFit="1" customWidth="1"/>
  </cols>
  <sheetData>
    <row r="3" spans="1:8" x14ac:dyDescent="0.3">
      <c r="A3" s="5" t="s">
        <v>2125</v>
      </c>
      <c r="B3" t="s">
        <v>2135</v>
      </c>
      <c r="C3" t="s">
        <v>2136</v>
      </c>
      <c r="E3" t="s">
        <v>2137</v>
      </c>
      <c r="F3" t="s">
        <v>2138</v>
      </c>
    </row>
    <row r="4" spans="1:8" x14ac:dyDescent="0.3">
      <c r="A4" s="6" t="s">
        <v>2133</v>
      </c>
      <c r="B4" s="11">
        <v>198901.43600000013</v>
      </c>
      <c r="C4" s="11">
        <v>6959.9531000000015</v>
      </c>
    </row>
    <row r="5" spans="1:8" x14ac:dyDescent="0.3">
      <c r="A5" s="6" t="s">
        <v>2134</v>
      </c>
      <c r="B5" s="11">
        <v>215387.26920000013</v>
      </c>
      <c r="C5" s="11">
        <v>3018.3912999999998</v>
      </c>
      <c r="E5" s="8">
        <f>B5/B4-1</f>
        <v>8.2884435283815616E-2</v>
      </c>
      <c r="F5" s="8">
        <f>C5/C4-1</f>
        <v>-0.56632016672641095</v>
      </c>
    </row>
    <row r="6" spans="1:8" x14ac:dyDescent="0.3">
      <c r="A6" s="6" t="s">
        <v>2126</v>
      </c>
      <c r="B6" s="11">
        <v>414288.70520000026</v>
      </c>
      <c r="C6" s="11">
        <v>9978.3444000000018</v>
      </c>
    </row>
    <row r="12" spans="1:8" x14ac:dyDescent="0.3">
      <c r="A12" t="s">
        <v>2140</v>
      </c>
    </row>
    <row r="14" spans="1:8" x14ac:dyDescent="0.3">
      <c r="A14" s="5" t="s">
        <v>2135</v>
      </c>
      <c r="B14" s="5" t="s">
        <v>2139</v>
      </c>
      <c r="F14" s="5" t="s">
        <v>2135</v>
      </c>
      <c r="G14" s="5" t="s">
        <v>2139</v>
      </c>
    </row>
    <row r="15" spans="1:8" x14ac:dyDescent="0.3">
      <c r="A15" s="5" t="s">
        <v>2125</v>
      </c>
      <c r="B15" t="s">
        <v>2134</v>
      </c>
      <c r="C15" t="s">
        <v>2133</v>
      </c>
      <c r="F15" s="5" t="s">
        <v>2125</v>
      </c>
      <c r="G15" t="s">
        <v>2134</v>
      </c>
      <c r="H15" t="s">
        <v>2133</v>
      </c>
    </row>
    <row r="16" spans="1:8" x14ac:dyDescent="0.3">
      <c r="A16" s="6" t="s">
        <v>39</v>
      </c>
      <c r="B16" s="7">
        <v>69677.617999999988</v>
      </c>
      <c r="C16" s="7">
        <v>58788.7</v>
      </c>
      <c r="F16" s="6" t="s">
        <v>108</v>
      </c>
      <c r="G16" s="7">
        <v>23628.997999999996</v>
      </c>
      <c r="H16" s="7">
        <v>23475.785999999989</v>
      </c>
    </row>
    <row r="17" spans="1:8" x14ac:dyDescent="0.3">
      <c r="A17" s="6" t="s">
        <v>46</v>
      </c>
      <c r="B17" s="7">
        <v>72788.044999999998</v>
      </c>
      <c r="C17" s="7">
        <v>49683.324999999997</v>
      </c>
      <c r="F17" s="6" t="s">
        <v>29</v>
      </c>
      <c r="G17" s="7">
        <v>15029.563999999997</v>
      </c>
      <c r="H17" s="7">
        <v>13061.049999999994</v>
      </c>
    </row>
    <row r="18" spans="1:8" x14ac:dyDescent="0.3">
      <c r="A18" s="6" t="s">
        <v>48</v>
      </c>
      <c r="B18" s="7">
        <v>42926.932000000001</v>
      </c>
      <c r="C18" s="7">
        <v>26050.314999999995</v>
      </c>
      <c r="F18" s="6" t="s">
        <v>65</v>
      </c>
      <c r="G18" s="7">
        <v>12543.001999999999</v>
      </c>
      <c r="H18" s="7">
        <v>10533.333999999997</v>
      </c>
    </row>
    <row r="19" spans="1:8" x14ac:dyDescent="0.3">
      <c r="A19" s="6" t="s">
        <v>55</v>
      </c>
      <c r="B19" s="7">
        <v>27694.717999999986</v>
      </c>
      <c r="C19" s="7">
        <v>20661.893999999997</v>
      </c>
      <c r="F19" s="6" t="s">
        <v>57</v>
      </c>
      <c r="G19" s="7">
        <v>15051.774000000001</v>
      </c>
      <c r="H19" s="7">
        <v>5406.0860000000011</v>
      </c>
    </row>
    <row r="20" spans="1:8" x14ac:dyDescent="0.3">
      <c r="A20" s="6" t="s">
        <v>211</v>
      </c>
      <c r="B20" s="7">
        <v>16049.409999999998</v>
      </c>
      <c r="C20" s="7">
        <v>14277.575999999999</v>
      </c>
      <c r="F20" s="6" t="s">
        <v>74</v>
      </c>
      <c r="G20" s="7">
        <v>12920.755999999998</v>
      </c>
      <c r="H20" s="7">
        <v>6314.9019999999991</v>
      </c>
    </row>
    <row r="21" spans="1:8" x14ac:dyDescent="0.3">
      <c r="A21" s="6" t="s">
        <v>42</v>
      </c>
      <c r="B21" s="7">
        <v>8863.0679999999993</v>
      </c>
      <c r="C21" s="7">
        <v>5960.9080000000013</v>
      </c>
      <c r="F21" s="6" t="s">
        <v>309</v>
      </c>
      <c r="G21" s="7">
        <v>2124.4439999999995</v>
      </c>
      <c r="H21" s="7">
        <v>12397.84</v>
      </c>
    </row>
    <row r="22" spans="1:8" x14ac:dyDescent="0.3">
      <c r="A22" s="6" t="s">
        <v>82</v>
      </c>
      <c r="B22" s="7">
        <v>3378.5740000000005</v>
      </c>
      <c r="C22" s="7">
        <v>4729.8900000000012</v>
      </c>
      <c r="F22" s="6" t="s">
        <v>183</v>
      </c>
      <c r="G22" s="7">
        <v>7103.7069999999994</v>
      </c>
      <c r="H22" s="7">
        <v>3644.9349999999999</v>
      </c>
    </row>
    <row r="23" spans="1:8" x14ac:dyDescent="0.3">
      <c r="A23" s="6" t="s">
        <v>33</v>
      </c>
      <c r="B23" s="7">
        <v>3861.2160000000008</v>
      </c>
      <c r="C23" s="7">
        <v>2827.2400000000002</v>
      </c>
      <c r="F23" s="6" t="s">
        <v>118</v>
      </c>
      <c r="G23" s="7">
        <v>5709.6600000000008</v>
      </c>
      <c r="H23" s="7">
        <v>3816.7579999999994</v>
      </c>
    </row>
    <row r="24" spans="1:8" x14ac:dyDescent="0.3">
      <c r="A24" s="6" t="s">
        <v>110</v>
      </c>
      <c r="B24" s="7">
        <v>857.59399999999971</v>
      </c>
      <c r="C24" s="7">
        <v>960.13400000000013</v>
      </c>
      <c r="F24" s="6" t="s">
        <v>88</v>
      </c>
      <c r="G24" s="7">
        <v>4899.0339999999997</v>
      </c>
      <c r="H24" s="7">
        <v>4448.5660000000007</v>
      </c>
    </row>
    <row r="25" spans="1:8" x14ac:dyDescent="0.3">
      <c r="F25" s="6" t="s">
        <v>120</v>
      </c>
      <c r="G25" s="7">
        <v>6205.1809999999996</v>
      </c>
      <c r="H25" s="7">
        <v>2686.27</v>
      </c>
    </row>
    <row r="31" spans="1:8" x14ac:dyDescent="0.3">
      <c r="A31" t="s">
        <v>2141</v>
      </c>
    </row>
    <row r="33" spans="1:8" x14ac:dyDescent="0.3">
      <c r="A33" s="5" t="s">
        <v>2135</v>
      </c>
      <c r="B33" s="5" t="s">
        <v>2139</v>
      </c>
      <c r="F33" s="5" t="s">
        <v>2135</v>
      </c>
      <c r="G33" s="5" t="s">
        <v>2139</v>
      </c>
    </row>
    <row r="34" spans="1:8" x14ac:dyDescent="0.3">
      <c r="A34" s="5" t="s">
        <v>2125</v>
      </c>
      <c r="B34" t="s">
        <v>2134</v>
      </c>
      <c r="C34" t="s">
        <v>2133</v>
      </c>
      <c r="F34" s="5" t="s">
        <v>2125</v>
      </c>
      <c r="G34" t="s">
        <v>2134</v>
      </c>
      <c r="H34" t="s">
        <v>2133</v>
      </c>
    </row>
    <row r="35" spans="1:8" x14ac:dyDescent="0.3">
      <c r="A35" s="6" t="s">
        <v>27</v>
      </c>
      <c r="B35" s="7">
        <v>50616.980999999971</v>
      </c>
      <c r="C35" s="7">
        <v>40157.440999999984</v>
      </c>
      <c r="F35" s="6" t="s">
        <v>108</v>
      </c>
      <c r="G35" s="7">
        <v>35229.770000000004</v>
      </c>
      <c r="H35" s="7">
        <v>30099.197999999997</v>
      </c>
    </row>
    <row r="36" spans="1:8" x14ac:dyDescent="0.3">
      <c r="A36" s="6" t="s">
        <v>44</v>
      </c>
      <c r="B36" s="7">
        <v>51522.977999999988</v>
      </c>
      <c r="C36" s="7">
        <v>33338.491999999984</v>
      </c>
      <c r="F36" s="6" t="s">
        <v>29</v>
      </c>
      <c r="G36" s="7">
        <v>20182.819499999991</v>
      </c>
      <c r="H36" s="7">
        <v>26854.938999999988</v>
      </c>
    </row>
    <row r="37" spans="1:8" x14ac:dyDescent="0.3">
      <c r="A37" s="6" t="s">
        <v>46</v>
      </c>
      <c r="B37" s="7">
        <v>37408.974999999991</v>
      </c>
      <c r="C37" s="7">
        <v>25712.319999999985</v>
      </c>
      <c r="F37" s="6" t="s">
        <v>74</v>
      </c>
      <c r="G37" s="7">
        <v>24414.082999999991</v>
      </c>
      <c r="H37" s="7">
        <v>16385.775999999994</v>
      </c>
    </row>
    <row r="38" spans="1:8" x14ac:dyDescent="0.3">
      <c r="A38" s="6" t="s">
        <v>38</v>
      </c>
      <c r="B38" s="7">
        <v>27675.672000000002</v>
      </c>
      <c r="C38" s="7">
        <v>25593.300000000003</v>
      </c>
      <c r="F38" s="6" t="s">
        <v>57</v>
      </c>
      <c r="G38" s="7">
        <v>27873.097999999984</v>
      </c>
      <c r="H38" s="7">
        <v>11274.072</v>
      </c>
    </row>
    <row r="39" spans="1:8" x14ac:dyDescent="0.3">
      <c r="A39" s="6" t="s">
        <v>39</v>
      </c>
      <c r="B39" s="7">
        <v>23333.815999999992</v>
      </c>
      <c r="C39" s="7">
        <v>26422.485999999983</v>
      </c>
      <c r="F39" s="6" t="s">
        <v>65</v>
      </c>
      <c r="G39" s="7">
        <v>18041.345999999994</v>
      </c>
      <c r="H39" s="7">
        <v>12813.022999999997</v>
      </c>
    </row>
    <row r="40" spans="1:8" x14ac:dyDescent="0.3">
      <c r="A40" s="6" t="s">
        <v>385</v>
      </c>
      <c r="B40" s="7">
        <v>29919.798000000003</v>
      </c>
      <c r="C40" s="7">
        <v>19719.724000000002</v>
      </c>
      <c r="F40" s="6" t="s">
        <v>309</v>
      </c>
      <c r="G40" s="7">
        <v>4794.8899999999994</v>
      </c>
      <c r="H40" s="7">
        <v>14715.08</v>
      </c>
    </row>
    <row r="41" spans="1:8" x14ac:dyDescent="0.3">
      <c r="A41" s="6" t="s">
        <v>79</v>
      </c>
      <c r="B41" s="7">
        <v>22946.463999999989</v>
      </c>
      <c r="C41" s="7">
        <v>23461.295999999998</v>
      </c>
      <c r="F41" s="6" t="s">
        <v>88</v>
      </c>
      <c r="G41" s="7">
        <v>9053.5340000000015</v>
      </c>
      <c r="H41" s="7">
        <v>9731.7644000000018</v>
      </c>
    </row>
    <row r="42" spans="1:8" x14ac:dyDescent="0.3">
      <c r="A42" s="6" t="s">
        <v>245</v>
      </c>
      <c r="B42" s="7">
        <v>3777.6770000000006</v>
      </c>
      <c r="C42" s="7">
        <v>33714.175999999999</v>
      </c>
      <c r="F42" s="6" t="s">
        <v>320</v>
      </c>
      <c r="G42" s="7">
        <v>1741.4779999999998</v>
      </c>
      <c r="H42" s="7">
        <v>12885.051999999996</v>
      </c>
    </row>
    <row r="43" spans="1:8" x14ac:dyDescent="0.3">
      <c r="A43" s="6" t="s">
        <v>26</v>
      </c>
      <c r="B43" s="7">
        <v>18305.628899999992</v>
      </c>
      <c r="C43" s="7">
        <v>17150.081199999997</v>
      </c>
      <c r="F43" s="6" t="s">
        <v>183</v>
      </c>
      <c r="G43" s="7">
        <v>10148.894999999999</v>
      </c>
      <c r="H43" s="7">
        <v>4359.570999999999</v>
      </c>
    </row>
    <row r="44" spans="1:8" x14ac:dyDescent="0.3">
      <c r="A44" s="6" t="s">
        <v>48</v>
      </c>
      <c r="B44" s="7">
        <v>21881.049999999992</v>
      </c>
      <c r="C44" s="7">
        <v>10840.815000000001</v>
      </c>
      <c r="F44" s="6" t="s">
        <v>222</v>
      </c>
      <c r="G44" s="7">
        <v>10942.162</v>
      </c>
      <c r="H44" s="7">
        <v>3025.4870000000001</v>
      </c>
    </row>
    <row r="50" spans="1:9" x14ac:dyDescent="0.3">
      <c r="A50" t="s">
        <v>2147</v>
      </c>
    </row>
    <row r="52" spans="1:9" x14ac:dyDescent="0.3">
      <c r="A52" s="5" t="s">
        <v>2143</v>
      </c>
      <c r="B52" s="5" t="s">
        <v>2144</v>
      </c>
      <c r="C52" t="s">
        <v>2135</v>
      </c>
      <c r="D52" t="s">
        <v>2142</v>
      </c>
      <c r="H52" t="s">
        <v>17</v>
      </c>
      <c r="I52" t="s">
        <v>2145</v>
      </c>
    </row>
    <row r="53" spans="1:9" x14ac:dyDescent="0.3">
      <c r="A53" t="s">
        <v>2127</v>
      </c>
      <c r="B53" t="s">
        <v>2128</v>
      </c>
      <c r="C53" s="7">
        <v>471.92</v>
      </c>
      <c r="D53" s="7">
        <v>2</v>
      </c>
      <c r="F53" t="str">
        <f>A53</f>
        <v>2014</v>
      </c>
      <c r="G53" t="str">
        <f t="shared" ref="G53:H68" si="0">B53</f>
        <v>Qtr1</v>
      </c>
      <c r="H53" s="10">
        <f t="shared" si="0"/>
        <v>471.92</v>
      </c>
      <c r="I53" s="10">
        <f>H53/D53</f>
        <v>235.96</v>
      </c>
    </row>
    <row r="54" spans="1:9" x14ac:dyDescent="0.3">
      <c r="B54" t="s">
        <v>2129</v>
      </c>
      <c r="C54" s="7">
        <v>830.32799999999997</v>
      </c>
      <c r="D54" s="7">
        <v>9</v>
      </c>
      <c r="G54" t="str">
        <f t="shared" si="0"/>
        <v>Qtr2</v>
      </c>
      <c r="H54" s="10">
        <f t="shared" si="0"/>
        <v>830.32799999999997</v>
      </c>
      <c r="I54" s="10">
        <f t="shared" ref="I54:I68" si="1">H54/D54</f>
        <v>92.25866666666667</v>
      </c>
    </row>
    <row r="55" spans="1:9" x14ac:dyDescent="0.3">
      <c r="B55" t="s">
        <v>2131</v>
      </c>
      <c r="C55" s="7">
        <v>1652.39</v>
      </c>
      <c r="D55" s="7">
        <v>26</v>
      </c>
      <c r="G55" t="str">
        <f t="shared" si="0"/>
        <v>Qtr4</v>
      </c>
      <c r="H55" s="10">
        <f t="shared" si="0"/>
        <v>1652.39</v>
      </c>
      <c r="I55" s="10">
        <f t="shared" si="1"/>
        <v>63.553461538461541</v>
      </c>
    </row>
    <row r="56" spans="1:9" x14ac:dyDescent="0.3">
      <c r="A56" t="s">
        <v>2132</v>
      </c>
      <c r="B56" t="s">
        <v>2129</v>
      </c>
      <c r="C56" s="7">
        <v>710.3119999999999</v>
      </c>
      <c r="D56" s="7">
        <v>11</v>
      </c>
      <c r="G56" t="str">
        <f t="shared" si="0"/>
        <v>Qtr2</v>
      </c>
      <c r="H56" s="10">
        <f t="shared" si="0"/>
        <v>710.3119999999999</v>
      </c>
      <c r="I56" s="10">
        <f t="shared" si="1"/>
        <v>64.573818181818169</v>
      </c>
    </row>
    <row r="57" spans="1:9" x14ac:dyDescent="0.3">
      <c r="B57" t="s">
        <v>2130</v>
      </c>
      <c r="C57" s="7">
        <v>497.77</v>
      </c>
      <c r="D57" s="7">
        <v>11</v>
      </c>
      <c r="F57">
        <f>A57</f>
        <v>0</v>
      </c>
      <c r="G57" t="str">
        <f t="shared" si="0"/>
        <v>Qtr3</v>
      </c>
      <c r="H57" s="10">
        <f t="shared" si="0"/>
        <v>497.77</v>
      </c>
      <c r="I57" s="10">
        <f t="shared" si="1"/>
        <v>45.25181818181818</v>
      </c>
    </row>
    <row r="58" spans="1:9" x14ac:dyDescent="0.3">
      <c r="B58" t="s">
        <v>2131</v>
      </c>
      <c r="C58" s="7">
        <v>8570.01</v>
      </c>
      <c r="D58" s="7">
        <v>45</v>
      </c>
      <c r="G58" t="str">
        <f t="shared" si="0"/>
        <v>Qtr4</v>
      </c>
      <c r="H58" s="10">
        <f t="shared" si="0"/>
        <v>8570.01</v>
      </c>
      <c r="I58" s="10">
        <f t="shared" si="1"/>
        <v>190.44466666666668</v>
      </c>
    </row>
    <row r="59" spans="1:9" x14ac:dyDescent="0.3">
      <c r="A59" t="s">
        <v>2133</v>
      </c>
      <c r="B59" t="s">
        <v>2128</v>
      </c>
      <c r="C59" s="7">
        <v>1956.3</v>
      </c>
      <c r="D59" s="7">
        <v>13</v>
      </c>
      <c r="G59" t="str">
        <f t="shared" si="0"/>
        <v>Qtr1</v>
      </c>
      <c r="H59" s="10">
        <f t="shared" si="0"/>
        <v>1956.3</v>
      </c>
      <c r="I59" s="10">
        <f t="shared" si="1"/>
        <v>150.48461538461538</v>
      </c>
    </row>
    <row r="60" spans="1:9" x14ac:dyDescent="0.3">
      <c r="B60" t="s">
        <v>2129</v>
      </c>
      <c r="C60" s="7">
        <v>3188.5060000000003</v>
      </c>
      <c r="D60" s="7">
        <v>27</v>
      </c>
      <c r="G60" t="str">
        <f t="shared" si="0"/>
        <v>Qtr2</v>
      </c>
      <c r="H60" s="10">
        <f t="shared" si="0"/>
        <v>3188.5060000000003</v>
      </c>
      <c r="I60" s="10">
        <f t="shared" si="1"/>
        <v>118.09281481481483</v>
      </c>
    </row>
    <row r="61" spans="1:9" x14ac:dyDescent="0.3">
      <c r="B61" t="s">
        <v>2130</v>
      </c>
      <c r="C61" s="7">
        <v>159.56</v>
      </c>
      <c r="D61" s="7">
        <v>5</v>
      </c>
      <c r="F61">
        <f>A61</f>
        <v>0</v>
      </c>
      <c r="G61" t="str">
        <f t="shared" si="0"/>
        <v>Qtr3</v>
      </c>
      <c r="H61" s="10">
        <f t="shared" si="0"/>
        <v>159.56</v>
      </c>
      <c r="I61" s="10">
        <f t="shared" si="1"/>
        <v>31.911999999999999</v>
      </c>
    </row>
    <row r="62" spans="1:9" x14ac:dyDescent="0.3">
      <c r="B62" t="s">
        <v>2131</v>
      </c>
      <c r="C62" s="7">
        <v>973.19400000000007</v>
      </c>
      <c r="D62" s="7">
        <v>14</v>
      </c>
      <c r="G62" t="str">
        <f t="shared" si="0"/>
        <v>Qtr4</v>
      </c>
      <c r="H62" s="10">
        <f t="shared" si="0"/>
        <v>973.19400000000007</v>
      </c>
      <c r="I62" s="10">
        <f t="shared" si="1"/>
        <v>69.513857142857148</v>
      </c>
    </row>
    <row r="63" spans="1:9" x14ac:dyDescent="0.3">
      <c r="A63" t="s">
        <v>2134</v>
      </c>
      <c r="B63" t="s">
        <v>2128</v>
      </c>
      <c r="C63" s="7">
        <v>3262.538</v>
      </c>
      <c r="D63" s="7">
        <v>42</v>
      </c>
      <c r="G63" t="str">
        <f t="shared" si="0"/>
        <v>Qtr1</v>
      </c>
      <c r="H63" s="10">
        <f t="shared" si="0"/>
        <v>3262.538</v>
      </c>
      <c r="I63" s="10">
        <f t="shared" si="1"/>
        <v>77.679476190476194</v>
      </c>
    </row>
    <row r="64" spans="1:9" x14ac:dyDescent="0.3">
      <c r="B64" t="s">
        <v>2129</v>
      </c>
      <c r="C64" s="7">
        <v>1152.8539999999998</v>
      </c>
      <c r="D64" s="7">
        <v>8</v>
      </c>
      <c r="G64" t="str">
        <f t="shared" si="0"/>
        <v>Qtr2</v>
      </c>
      <c r="H64" s="10">
        <f t="shared" si="0"/>
        <v>1152.8539999999998</v>
      </c>
      <c r="I64" s="10">
        <f t="shared" si="1"/>
        <v>144.10674999999998</v>
      </c>
    </row>
    <row r="65" spans="1:10" x14ac:dyDescent="0.3">
      <c r="B65" t="s">
        <v>2130</v>
      </c>
      <c r="C65" s="7">
        <v>1593.74</v>
      </c>
      <c r="D65" s="7">
        <v>9</v>
      </c>
      <c r="F65">
        <f>A65</f>
        <v>0</v>
      </c>
      <c r="G65" t="str">
        <f t="shared" si="0"/>
        <v>Qtr3</v>
      </c>
      <c r="H65" s="10">
        <f t="shared" si="0"/>
        <v>1593.74</v>
      </c>
      <c r="I65" s="10">
        <f t="shared" si="1"/>
        <v>177.08222222222221</v>
      </c>
    </row>
    <row r="66" spans="1:10" x14ac:dyDescent="0.3">
      <c r="B66" t="s">
        <v>2131</v>
      </c>
      <c r="C66" s="7">
        <v>2346.9539999999997</v>
      </c>
      <c r="D66" s="7">
        <v>37</v>
      </c>
      <c r="G66" t="str">
        <f t="shared" si="0"/>
        <v>Qtr4</v>
      </c>
      <c r="H66" s="10">
        <f t="shared" si="0"/>
        <v>2346.9539999999997</v>
      </c>
      <c r="I66" s="10">
        <f t="shared" si="1"/>
        <v>63.431189189189183</v>
      </c>
    </row>
    <row r="67" spans="1:10" x14ac:dyDescent="0.3">
      <c r="G67">
        <f t="shared" si="0"/>
        <v>0</v>
      </c>
      <c r="H67" s="10">
        <f t="shared" si="0"/>
        <v>0</v>
      </c>
      <c r="I67" s="10" t="e">
        <f t="shared" si="1"/>
        <v>#DIV/0!</v>
      </c>
    </row>
    <row r="68" spans="1:10" x14ac:dyDescent="0.3">
      <c r="G68">
        <f t="shared" si="0"/>
        <v>0</v>
      </c>
      <c r="H68" s="10">
        <f t="shared" si="0"/>
        <v>0</v>
      </c>
      <c r="I68" s="10" t="e">
        <f t="shared" si="1"/>
        <v>#DIV/0!</v>
      </c>
    </row>
    <row r="72" spans="1:10" x14ac:dyDescent="0.3">
      <c r="A72" t="s">
        <v>2148</v>
      </c>
    </row>
    <row r="73" spans="1:10" x14ac:dyDescent="0.3">
      <c r="D73" t="s">
        <v>2146</v>
      </c>
      <c r="G73">
        <v>1</v>
      </c>
    </row>
    <row r="74" spans="1:10" x14ac:dyDescent="0.3">
      <c r="A74" s="5" t="s">
        <v>10</v>
      </c>
      <c r="B74" t="s">
        <v>2135</v>
      </c>
      <c r="D74" t="s">
        <v>10</v>
      </c>
      <c r="E74" t="s">
        <v>17</v>
      </c>
      <c r="I74" t="str" cm="1">
        <f t="array" ref="I74">_xlfn.SWITCH(G73,1,"Highest",2,"Lowest")</f>
        <v>Highest</v>
      </c>
      <c r="J74" t="str">
        <f>CONCATENATE("States with ",I74," all time sales")</f>
        <v>States with Highest all time sales</v>
      </c>
    </row>
    <row r="75" spans="1:10" x14ac:dyDescent="0.3">
      <c r="A75" t="s">
        <v>92</v>
      </c>
      <c r="B75" s="7">
        <v>4679.9250000000002</v>
      </c>
      <c r="D75" t="str" cm="1">
        <f t="array" ref="D75:E123">_xlfn.SWITCH(G73,1,_xlfn._xlws.SORT(A75:B123,2,-1,FALSE),2,_xlfn._xlws.SORT(A75:B123,2,1,FALSE))</f>
        <v>Illinois</v>
      </c>
      <c r="E75" s="7">
        <v>4679.9250000000002</v>
      </c>
    </row>
    <row r="76" spans="1:10" x14ac:dyDescent="0.3">
      <c r="A76" t="s">
        <v>60</v>
      </c>
      <c r="B76" s="7">
        <v>4516.3200000000006</v>
      </c>
      <c r="D76" t="str">
        <v>Texas</v>
      </c>
      <c r="E76" s="7">
        <v>4516.3200000000006</v>
      </c>
    </row>
    <row r="77" spans="1:10" x14ac:dyDescent="0.3">
      <c r="A77" t="s">
        <v>30</v>
      </c>
      <c r="B77" s="7">
        <v>3168.8020000000001</v>
      </c>
      <c r="D77" t="str">
        <v>California</v>
      </c>
      <c r="E77" s="7">
        <v>3168.8020000000001</v>
      </c>
    </row>
    <row r="78" spans="1:10" x14ac:dyDescent="0.3">
      <c r="A78" t="s">
        <v>778</v>
      </c>
      <c r="B78" s="7">
        <v>2249.91</v>
      </c>
      <c r="D78" t="str">
        <v>New Hampshire</v>
      </c>
      <c r="E78" s="7">
        <v>2249.91</v>
      </c>
    </row>
    <row r="79" spans="1:10" x14ac:dyDescent="0.3">
      <c r="A79" t="s">
        <v>53</v>
      </c>
      <c r="B79" s="7">
        <v>2060.3119999999999</v>
      </c>
      <c r="D79" t="str">
        <v>North Carolina</v>
      </c>
      <c r="E79" s="7">
        <v>2060.3119999999999</v>
      </c>
    </row>
    <row r="80" spans="1:10" x14ac:dyDescent="0.3">
      <c r="A80" t="s">
        <v>101</v>
      </c>
      <c r="B80" s="7">
        <v>1195.77</v>
      </c>
      <c r="D80" t="str">
        <v>Michigan</v>
      </c>
      <c r="E80" s="7">
        <v>1195.77</v>
      </c>
    </row>
    <row r="81" spans="1:5" x14ac:dyDescent="0.3">
      <c r="A81" t="s">
        <v>75</v>
      </c>
      <c r="B81" s="7">
        <v>1063.972</v>
      </c>
      <c r="D81" t="str">
        <v>Pennsylvania</v>
      </c>
      <c r="E81" s="7">
        <v>1063.972</v>
      </c>
    </row>
    <row r="82" spans="1:5" x14ac:dyDescent="0.3">
      <c r="A82" t="s">
        <v>107</v>
      </c>
      <c r="B82" s="7">
        <v>999.98</v>
      </c>
      <c r="D82" t="str">
        <v>Indiana</v>
      </c>
      <c r="E82" s="7">
        <v>999.98</v>
      </c>
    </row>
    <row r="83" spans="1:5" x14ac:dyDescent="0.3">
      <c r="A83" t="s">
        <v>63</v>
      </c>
      <c r="B83" s="7">
        <v>999.96</v>
      </c>
      <c r="D83" t="str">
        <v>Wisconsin</v>
      </c>
      <c r="E83" s="7">
        <v>999.96</v>
      </c>
    </row>
    <row r="84" spans="1:5" x14ac:dyDescent="0.3">
      <c r="A84" t="s">
        <v>109</v>
      </c>
      <c r="B84" s="7">
        <v>786.83000000000015</v>
      </c>
      <c r="D84" t="str">
        <v>New York</v>
      </c>
      <c r="E84" s="7">
        <v>786.83000000000015</v>
      </c>
    </row>
    <row r="85" spans="1:5" x14ac:dyDescent="0.3">
      <c r="A85" t="s">
        <v>184</v>
      </c>
      <c r="B85" s="7">
        <v>717.01200000000006</v>
      </c>
      <c r="D85" t="str">
        <v>Ohio</v>
      </c>
      <c r="E85" s="7">
        <v>717.01200000000006</v>
      </c>
    </row>
    <row r="86" spans="1:5" x14ac:dyDescent="0.3">
      <c r="A86" t="s">
        <v>24</v>
      </c>
      <c r="B86" s="7">
        <v>689.93</v>
      </c>
      <c r="D86" t="str">
        <v>Kentucky</v>
      </c>
      <c r="E86" s="7">
        <v>689.93</v>
      </c>
    </row>
    <row r="87" spans="1:5" x14ac:dyDescent="0.3">
      <c r="A87" t="s">
        <v>260</v>
      </c>
      <c r="B87" s="7">
        <v>682.91</v>
      </c>
      <c r="D87" t="str">
        <v>Louisiana</v>
      </c>
      <c r="E87" s="7">
        <v>682.91</v>
      </c>
    </row>
    <row r="88" spans="1:5" x14ac:dyDescent="0.3">
      <c r="A88" t="s">
        <v>58</v>
      </c>
      <c r="B88" s="7">
        <v>671.53599999999994</v>
      </c>
      <c r="D88" t="str">
        <v>Washington</v>
      </c>
      <c r="E88" s="7">
        <v>671.53599999999994</v>
      </c>
    </row>
    <row r="89" spans="1:5" x14ac:dyDescent="0.3">
      <c r="A89" t="s">
        <v>479</v>
      </c>
      <c r="B89" s="7">
        <v>638.94000000000005</v>
      </c>
      <c r="D89" t="str">
        <v>Mississippi</v>
      </c>
      <c r="E89" s="7">
        <v>638.94000000000005</v>
      </c>
    </row>
    <row r="90" spans="1:5" x14ac:dyDescent="0.3">
      <c r="A90" t="s">
        <v>393</v>
      </c>
      <c r="B90" s="7">
        <v>571.96</v>
      </c>
      <c r="D90" t="str">
        <v>Massachusetts</v>
      </c>
      <c r="E90" s="7">
        <v>571.96</v>
      </c>
    </row>
    <row r="91" spans="1:5" x14ac:dyDescent="0.3">
      <c r="A91" t="s">
        <v>217</v>
      </c>
      <c r="B91" s="7">
        <v>564.92000000000007</v>
      </c>
      <c r="D91" t="str">
        <v>Missouri</v>
      </c>
      <c r="E91" s="7">
        <v>564.92000000000007</v>
      </c>
    </row>
    <row r="92" spans="1:5" x14ac:dyDescent="0.3">
      <c r="A92" t="s">
        <v>243</v>
      </c>
      <c r="B92" s="7">
        <v>355.68599999999998</v>
      </c>
      <c r="D92" t="str">
        <v>New Mexico</v>
      </c>
      <c r="E92" s="7">
        <v>355.68599999999998</v>
      </c>
    </row>
    <row r="93" spans="1:5" x14ac:dyDescent="0.3">
      <c r="A93" t="s">
        <v>446</v>
      </c>
      <c r="B93" s="7">
        <v>328.83</v>
      </c>
      <c r="D93" t="str">
        <v>Rhode Island</v>
      </c>
      <c r="E93" s="7">
        <v>328.83</v>
      </c>
    </row>
    <row r="94" spans="1:5" x14ac:dyDescent="0.3">
      <c r="A94" t="s">
        <v>278</v>
      </c>
      <c r="B94" s="7">
        <v>168.94</v>
      </c>
      <c r="D94" t="str">
        <v>New Jersey</v>
      </c>
      <c r="E94" s="7">
        <v>168.94</v>
      </c>
    </row>
    <row r="95" spans="1:5" x14ac:dyDescent="0.3">
      <c r="A95" t="s">
        <v>129</v>
      </c>
      <c r="B95" s="7">
        <v>91.474999999999994</v>
      </c>
      <c r="D95" t="str">
        <v>Tennessee</v>
      </c>
      <c r="E95" s="7">
        <v>91.474999999999994</v>
      </c>
    </row>
    <row r="96" spans="1:5" x14ac:dyDescent="0.3">
      <c r="A96" t="s">
        <v>133</v>
      </c>
      <c r="B96" s="7">
        <v>90.48</v>
      </c>
      <c r="D96" t="str">
        <v>Alabama</v>
      </c>
      <c r="E96" s="7">
        <v>90.48</v>
      </c>
    </row>
    <row r="97" spans="1:5" x14ac:dyDescent="0.3">
      <c r="A97" t="s">
        <v>37</v>
      </c>
      <c r="B97" s="7">
        <v>71.975999999999999</v>
      </c>
      <c r="D97" t="str">
        <v>Florida</v>
      </c>
      <c r="E97" s="7">
        <v>71.975999999999999</v>
      </c>
    </row>
    <row r="98" spans="1:5" x14ac:dyDescent="0.3">
      <c r="D98">
        <v>0</v>
      </c>
      <c r="E98" s="7">
        <v>0</v>
      </c>
    </row>
    <row r="99" spans="1:5" x14ac:dyDescent="0.3">
      <c r="D99">
        <v>0</v>
      </c>
      <c r="E99" s="7">
        <v>0</v>
      </c>
    </row>
    <row r="100" spans="1:5" x14ac:dyDescent="0.3">
      <c r="D100">
        <v>0</v>
      </c>
      <c r="E100" s="7">
        <v>0</v>
      </c>
    </row>
    <row r="101" spans="1:5" x14ac:dyDescent="0.3">
      <c r="D101">
        <v>0</v>
      </c>
      <c r="E101" s="7">
        <v>0</v>
      </c>
    </row>
    <row r="102" spans="1:5" x14ac:dyDescent="0.3">
      <c r="D102">
        <v>0</v>
      </c>
      <c r="E102" s="7">
        <v>0</v>
      </c>
    </row>
    <row r="103" spans="1:5" x14ac:dyDescent="0.3">
      <c r="D103">
        <v>0</v>
      </c>
      <c r="E103" s="7">
        <v>0</v>
      </c>
    </row>
    <row r="104" spans="1:5" x14ac:dyDescent="0.3">
      <c r="D104">
        <v>0</v>
      </c>
      <c r="E104" s="7">
        <v>0</v>
      </c>
    </row>
    <row r="105" spans="1:5" x14ac:dyDescent="0.3">
      <c r="D105">
        <v>0</v>
      </c>
      <c r="E105" s="7">
        <v>0</v>
      </c>
    </row>
    <row r="106" spans="1:5" x14ac:dyDescent="0.3">
      <c r="D106">
        <v>0</v>
      </c>
      <c r="E106" s="7">
        <v>0</v>
      </c>
    </row>
    <row r="107" spans="1:5" x14ac:dyDescent="0.3">
      <c r="D107">
        <v>0</v>
      </c>
      <c r="E107" s="7">
        <v>0</v>
      </c>
    </row>
    <row r="108" spans="1:5" x14ac:dyDescent="0.3">
      <c r="D108">
        <v>0</v>
      </c>
      <c r="E108" s="7">
        <v>0</v>
      </c>
    </row>
    <row r="109" spans="1:5" x14ac:dyDescent="0.3">
      <c r="D109">
        <v>0</v>
      </c>
      <c r="E109" s="7">
        <v>0</v>
      </c>
    </row>
    <row r="110" spans="1:5" x14ac:dyDescent="0.3">
      <c r="D110">
        <v>0</v>
      </c>
      <c r="E110" s="7">
        <v>0</v>
      </c>
    </row>
    <row r="111" spans="1:5" x14ac:dyDescent="0.3">
      <c r="D111">
        <v>0</v>
      </c>
      <c r="E111" s="7">
        <v>0</v>
      </c>
    </row>
    <row r="112" spans="1:5" x14ac:dyDescent="0.3">
      <c r="D112">
        <v>0</v>
      </c>
      <c r="E112" s="7">
        <v>0</v>
      </c>
    </row>
    <row r="113" spans="4:5" x14ac:dyDescent="0.3">
      <c r="D113">
        <v>0</v>
      </c>
      <c r="E113" s="7">
        <v>0</v>
      </c>
    </row>
    <row r="114" spans="4:5" x14ac:dyDescent="0.3">
      <c r="D114">
        <v>0</v>
      </c>
      <c r="E114" s="7">
        <v>0</v>
      </c>
    </row>
    <row r="115" spans="4:5" x14ac:dyDescent="0.3">
      <c r="D115">
        <v>0</v>
      </c>
      <c r="E115" s="7">
        <v>0</v>
      </c>
    </row>
    <row r="116" spans="4:5" x14ac:dyDescent="0.3">
      <c r="D116">
        <v>0</v>
      </c>
      <c r="E116" s="7">
        <v>0</v>
      </c>
    </row>
    <row r="117" spans="4:5" x14ac:dyDescent="0.3">
      <c r="D117">
        <v>0</v>
      </c>
      <c r="E117" s="7">
        <v>0</v>
      </c>
    </row>
    <row r="118" spans="4:5" x14ac:dyDescent="0.3">
      <c r="D118">
        <v>0</v>
      </c>
      <c r="E118" s="7">
        <v>0</v>
      </c>
    </row>
    <row r="119" spans="4:5" x14ac:dyDescent="0.3">
      <c r="D119">
        <v>0</v>
      </c>
      <c r="E119" s="7">
        <v>0</v>
      </c>
    </row>
    <row r="120" spans="4:5" x14ac:dyDescent="0.3">
      <c r="D120">
        <v>0</v>
      </c>
      <c r="E120" s="7">
        <v>0</v>
      </c>
    </row>
    <row r="121" spans="4:5" x14ac:dyDescent="0.3">
      <c r="D121">
        <v>0</v>
      </c>
      <c r="E121" s="7">
        <v>0</v>
      </c>
    </row>
    <row r="122" spans="4:5" x14ac:dyDescent="0.3">
      <c r="D122">
        <v>0</v>
      </c>
      <c r="E122" s="7">
        <v>0</v>
      </c>
    </row>
    <row r="123" spans="4:5" x14ac:dyDescent="0.3">
      <c r="D123">
        <v>0</v>
      </c>
      <c r="E123" s="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46A94-4512-4CD5-A43E-19E4AF935124}">
  <dimension ref="A1:U460"/>
  <sheetViews>
    <sheetView workbookViewId="0">
      <selection activeCell="C3" sqref="C3"/>
    </sheetView>
  </sheetViews>
  <sheetFormatPr defaultRowHeight="14.4" x14ac:dyDescent="0.3"/>
  <cols>
    <col min="2" max="2" width="9.88671875" customWidth="1"/>
    <col min="3" max="3" width="12" customWidth="1"/>
    <col min="4" max="4" width="10.88671875" customWidth="1"/>
    <col min="5" max="5" width="12" customWidth="1"/>
    <col min="6" max="6" width="13.21875" customWidth="1"/>
    <col min="7" max="7" width="16.44140625" customWidth="1"/>
    <col min="8" max="8" width="10.33203125" customWidth="1"/>
    <col min="9" max="9" width="9.6640625" customWidth="1"/>
    <col min="12" max="12" width="12.77734375" customWidth="1"/>
    <col min="14" max="14" width="11.77734375" customWidth="1"/>
    <col min="15" max="15" width="10.44140625" customWidth="1"/>
    <col min="16" max="16" width="14.33203125" customWidth="1"/>
    <col min="17" max="17" width="15" customWidth="1"/>
    <col min="19" max="20" width="10.218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9993</v>
      </c>
      <c r="B2" t="s">
        <v>2119</v>
      </c>
      <c r="C2" s="1">
        <v>42792</v>
      </c>
      <c r="D2" s="1">
        <v>42797</v>
      </c>
      <c r="E2" t="s">
        <v>34</v>
      </c>
      <c r="F2" t="s">
        <v>237</v>
      </c>
      <c r="G2" t="s">
        <v>238</v>
      </c>
      <c r="H2" t="s">
        <v>22</v>
      </c>
      <c r="I2" t="s">
        <v>23</v>
      </c>
      <c r="J2" t="s">
        <v>540</v>
      </c>
      <c r="K2" t="s">
        <v>30</v>
      </c>
      <c r="L2">
        <v>92627</v>
      </c>
      <c r="M2" t="s">
        <v>31</v>
      </c>
      <c r="N2" t="s">
        <v>1022</v>
      </c>
      <c r="O2" t="s">
        <v>32</v>
      </c>
      <c r="P2" t="s">
        <v>55</v>
      </c>
      <c r="Q2" t="s">
        <v>1023</v>
      </c>
      <c r="R2">
        <v>29.6</v>
      </c>
      <c r="S2">
        <v>4</v>
      </c>
      <c r="T2">
        <v>0</v>
      </c>
      <c r="U2">
        <v>13.32</v>
      </c>
    </row>
    <row r="3" spans="1:21" x14ac:dyDescent="0.3">
      <c r="A3">
        <v>9916</v>
      </c>
      <c r="B3" t="s">
        <v>2117</v>
      </c>
      <c r="C3" s="1">
        <v>42764</v>
      </c>
      <c r="D3" s="1">
        <v>42766</v>
      </c>
      <c r="E3" t="s">
        <v>21</v>
      </c>
      <c r="F3" t="s">
        <v>1402</v>
      </c>
      <c r="G3" t="s">
        <v>1403</v>
      </c>
      <c r="H3" t="s">
        <v>22</v>
      </c>
      <c r="I3" t="s">
        <v>23</v>
      </c>
      <c r="J3" t="s">
        <v>1343</v>
      </c>
      <c r="K3" t="s">
        <v>180</v>
      </c>
      <c r="L3">
        <v>52302</v>
      </c>
      <c r="M3" t="s">
        <v>61</v>
      </c>
      <c r="N3" t="s">
        <v>730</v>
      </c>
      <c r="O3" t="s">
        <v>32</v>
      </c>
      <c r="P3" t="s">
        <v>55</v>
      </c>
      <c r="Q3" t="s">
        <v>731</v>
      </c>
      <c r="R3">
        <v>94.85</v>
      </c>
      <c r="S3">
        <v>5</v>
      </c>
      <c r="T3">
        <v>0</v>
      </c>
      <c r="U3">
        <v>45.527999999999999</v>
      </c>
    </row>
    <row r="4" spans="1:21" x14ac:dyDescent="0.3">
      <c r="A4">
        <v>9915</v>
      </c>
      <c r="B4" t="s">
        <v>2117</v>
      </c>
      <c r="C4" s="1">
        <v>42764</v>
      </c>
      <c r="D4" s="1">
        <v>42766</v>
      </c>
      <c r="E4" t="s">
        <v>21</v>
      </c>
      <c r="F4" t="s">
        <v>1402</v>
      </c>
      <c r="G4" t="s">
        <v>1403</v>
      </c>
      <c r="H4" t="s">
        <v>22</v>
      </c>
      <c r="I4" t="s">
        <v>23</v>
      </c>
      <c r="J4" t="s">
        <v>1343</v>
      </c>
      <c r="K4" t="s">
        <v>180</v>
      </c>
      <c r="L4">
        <v>52302</v>
      </c>
      <c r="M4" t="s">
        <v>61</v>
      </c>
      <c r="N4" t="s">
        <v>1531</v>
      </c>
      <c r="O4" t="s">
        <v>32</v>
      </c>
      <c r="P4" t="s">
        <v>55</v>
      </c>
      <c r="Q4" t="s">
        <v>1532</v>
      </c>
      <c r="R4">
        <v>12.96</v>
      </c>
      <c r="S4">
        <v>2</v>
      </c>
      <c r="T4">
        <v>0</v>
      </c>
      <c r="U4">
        <v>6.2207999999999997</v>
      </c>
    </row>
    <row r="5" spans="1:21" x14ac:dyDescent="0.3">
      <c r="A5">
        <v>9903</v>
      </c>
      <c r="B5" t="s">
        <v>2116</v>
      </c>
      <c r="C5" s="1">
        <v>42968</v>
      </c>
      <c r="D5" s="1">
        <v>42972</v>
      </c>
      <c r="E5" t="s">
        <v>34</v>
      </c>
      <c r="F5" t="s">
        <v>2084</v>
      </c>
      <c r="G5" t="s">
        <v>2085</v>
      </c>
      <c r="H5" t="s">
        <v>22</v>
      </c>
      <c r="I5" t="s">
        <v>23</v>
      </c>
      <c r="J5" t="s">
        <v>477</v>
      </c>
      <c r="K5" t="s">
        <v>174</v>
      </c>
      <c r="L5">
        <v>80027</v>
      </c>
      <c r="M5" t="s">
        <v>31</v>
      </c>
      <c r="N5" t="s">
        <v>231</v>
      </c>
      <c r="O5" t="s">
        <v>32</v>
      </c>
      <c r="P5" t="s">
        <v>55</v>
      </c>
      <c r="Q5" t="s">
        <v>232</v>
      </c>
      <c r="R5">
        <v>6.6719999999999997</v>
      </c>
      <c r="S5">
        <v>1</v>
      </c>
      <c r="T5">
        <v>0.2</v>
      </c>
      <c r="U5">
        <v>2.085</v>
      </c>
    </row>
    <row r="6" spans="1:21" x14ac:dyDescent="0.3">
      <c r="A6">
        <v>9888</v>
      </c>
      <c r="B6" t="s">
        <v>2115</v>
      </c>
      <c r="C6" s="1">
        <v>43020</v>
      </c>
      <c r="D6" s="1">
        <v>43023</v>
      </c>
      <c r="E6" t="s">
        <v>91</v>
      </c>
      <c r="F6" t="s">
        <v>621</v>
      </c>
      <c r="G6" t="s">
        <v>622</v>
      </c>
      <c r="H6" t="s">
        <v>22</v>
      </c>
      <c r="I6" t="s">
        <v>23</v>
      </c>
      <c r="J6" t="s">
        <v>108</v>
      </c>
      <c r="K6" t="s">
        <v>109</v>
      </c>
      <c r="L6">
        <v>10024</v>
      </c>
      <c r="M6" t="s">
        <v>76</v>
      </c>
      <c r="N6" t="s">
        <v>1292</v>
      </c>
      <c r="O6" t="s">
        <v>32</v>
      </c>
      <c r="P6" t="s">
        <v>55</v>
      </c>
      <c r="Q6" t="s">
        <v>1293</v>
      </c>
      <c r="R6">
        <v>9.9600000000000009</v>
      </c>
      <c r="S6">
        <v>2</v>
      </c>
      <c r="T6">
        <v>0</v>
      </c>
      <c r="U6">
        <v>4.6811999999999996</v>
      </c>
    </row>
    <row r="7" spans="1:21" x14ac:dyDescent="0.3">
      <c r="A7">
        <v>9864</v>
      </c>
      <c r="B7" t="s">
        <v>2112</v>
      </c>
      <c r="C7" s="1">
        <v>42749</v>
      </c>
      <c r="D7" s="1">
        <v>42755</v>
      </c>
      <c r="E7" t="s">
        <v>34</v>
      </c>
      <c r="F7" t="s">
        <v>866</v>
      </c>
      <c r="G7" t="s">
        <v>867</v>
      </c>
      <c r="H7" t="s">
        <v>59</v>
      </c>
      <c r="I7" t="s">
        <v>23</v>
      </c>
      <c r="J7" t="s">
        <v>474</v>
      </c>
      <c r="K7" t="s">
        <v>107</v>
      </c>
      <c r="L7">
        <v>47374</v>
      </c>
      <c r="M7" t="s">
        <v>61</v>
      </c>
      <c r="N7" t="s">
        <v>857</v>
      </c>
      <c r="O7" t="s">
        <v>32</v>
      </c>
      <c r="P7" t="s">
        <v>55</v>
      </c>
      <c r="Q7" t="s">
        <v>858</v>
      </c>
      <c r="R7">
        <v>11.34</v>
      </c>
      <c r="S7">
        <v>1</v>
      </c>
      <c r="T7">
        <v>0</v>
      </c>
      <c r="U7">
        <v>5.5566000000000004</v>
      </c>
    </row>
    <row r="8" spans="1:21" x14ac:dyDescent="0.3">
      <c r="A8">
        <v>9856</v>
      </c>
      <c r="B8" t="s">
        <v>2111</v>
      </c>
      <c r="C8" s="1">
        <v>42905</v>
      </c>
      <c r="D8" s="1">
        <v>42909</v>
      </c>
      <c r="E8" t="s">
        <v>34</v>
      </c>
      <c r="F8" t="s">
        <v>1468</v>
      </c>
      <c r="G8" t="s">
        <v>1469</v>
      </c>
      <c r="H8" t="s">
        <v>22</v>
      </c>
      <c r="I8" t="s">
        <v>23</v>
      </c>
      <c r="J8" t="s">
        <v>65</v>
      </c>
      <c r="K8" t="s">
        <v>30</v>
      </c>
      <c r="L8">
        <v>94109</v>
      </c>
      <c r="M8" t="s">
        <v>31</v>
      </c>
      <c r="N8" t="s">
        <v>1572</v>
      </c>
      <c r="O8" t="s">
        <v>32</v>
      </c>
      <c r="P8" t="s">
        <v>55</v>
      </c>
      <c r="Q8" t="s">
        <v>1573</v>
      </c>
      <c r="R8">
        <v>24.56</v>
      </c>
      <c r="S8">
        <v>2</v>
      </c>
      <c r="T8">
        <v>0</v>
      </c>
      <c r="U8">
        <v>11.543200000000001</v>
      </c>
    </row>
    <row r="9" spans="1:21" x14ac:dyDescent="0.3">
      <c r="A9">
        <v>9769</v>
      </c>
      <c r="B9" t="s">
        <v>2110</v>
      </c>
      <c r="C9" s="1">
        <v>43076</v>
      </c>
      <c r="D9" s="1">
        <v>43083</v>
      </c>
      <c r="E9" t="s">
        <v>34</v>
      </c>
      <c r="F9" t="s">
        <v>981</v>
      </c>
      <c r="G9" t="s">
        <v>982</v>
      </c>
      <c r="H9" t="s">
        <v>59</v>
      </c>
      <c r="I9" t="s">
        <v>23</v>
      </c>
      <c r="J9" t="s">
        <v>65</v>
      </c>
      <c r="K9" t="s">
        <v>30</v>
      </c>
      <c r="L9">
        <v>94122</v>
      </c>
      <c r="M9" t="s">
        <v>31</v>
      </c>
      <c r="N9" t="s">
        <v>1388</v>
      </c>
      <c r="O9" t="s">
        <v>32</v>
      </c>
      <c r="P9" t="s">
        <v>55</v>
      </c>
      <c r="Q9" t="s">
        <v>1389</v>
      </c>
      <c r="R9">
        <v>50.04</v>
      </c>
      <c r="S9">
        <v>6</v>
      </c>
      <c r="T9">
        <v>0</v>
      </c>
      <c r="U9">
        <v>25.02</v>
      </c>
    </row>
    <row r="10" spans="1:21" x14ac:dyDescent="0.3">
      <c r="A10">
        <v>9767</v>
      </c>
      <c r="B10" t="s">
        <v>2109</v>
      </c>
      <c r="C10" s="1">
        <v>42794</v>
      </c>
      <c r="D10" s="1">
        <v>42800</v>
      </c>
      <c r="E10" t="s">
        <v>34</v>
      </c>
      <c r="F10" t="s">
        <v>1259</v>
      </c>
      <c r="G10" t="s">
        <v>1260</v>
      </c>
      <c r="H10" t="s">
        <v>22</v>
      </c>
      <c r="I10" t="s">
        <v>23</v>
      </c>
      <c r="J10" t="s">
        <v>1001</v>
      </c>
      <c r="K10" t="s">
        <v>262</v>
      </c>
      <c r="L10">
        <v>6457</v>
      </c>
      <c r="M10" t="s">
        <v>76</v>
      </c>
      <c r="N10" t="s">
        <v>662</v>
      </c>
      <c r="O10" t="s">
        <v>32</v>
      </c>
      <c r="P10" t="s">
        <v>55</v>
      </c>
      <c r="Q10" t="s">
        <v>663</v>
      </c>
      <c r="R10">
        <v>7.78</v>
      </c>
      <c r="S10">
        <v>1</v>
      </c>
      <c r="T10">
        <v>0</v>
      </c>
      <c r="U10">
        <v>3.5009999999999999</v>
      </c>
    </row>
    <row r="11" spans="1:21" x14ac:dyDescent="0.3">
      <c r="A11">
        <v>9759</v>
      </c>
      <c r="B11" t="s">
        <v>2108</v>
      </c>
      <c r="C11" s="1">
        <v>42821</v>
      </c>
      <c r="D11" s="1">
        <v>42823</v>
      </c>
      <c r="E11" t="s">
        <v>21</v>
      </c>
      <c r="F11" t="s">
        <v>171</v>
      </c>
      <c r="G11" t="s">
        <v>172</v>
      </c>
      <c r="H11" t="s">
        <v>22</v>
      </c>
      <c r="I11" t="s">
        <v>23</v>
      </c>
      <c r="J11" t="s">
        <v>474</v>
      </c>
      <c r="K11" t="s">
        <v>121</v>
      </c>
      <c r="L11">
        <v>23223</v>
      </c>
      <c r="M11" t="s">
        <v>25</v>
      </c>
      <c r="N11" t="s">
        <v>338</v>
      </c>
      <c r="O11" t="s">
        <v>32</v>
      </c>
      <c r="P11" t="s">
        <v>55</v>
      </c>
      <c r="Q11" t="s">
        <v>339</v>
      </c>
      <c r="R11">
        <v>17.64</v>
      </c>
      <c r="S11">
        <v>4</v>
      </c>
      <c r="T11">
        <v>0</v>
      </c>
      <c r="U11">
        <v>8.1143999999999998</v>
      </c>
    </row>
    <row r="12" spans="1:21" x14ac:dyDescent="0.3">
      <c r="A12">
        <v>9703</v>
      </c>
      <c r="B12" t="s">
        <v>2106</v>
      </c>
      <c r="C12" s="1">
        <v>42947</v>
      </c>
      <c r="D12" s="1">
        <v>42951</v>
      </c>
      <c r="E12" t="s">
        <v>34</v>
      </c>
      <c r="F12" t="s">
        <v>1594</v>
      </c>
      <c r="G12" t="s">
        <v>1595</v>
      </c>
      <c r="H12" t="s">
        <v>59</v>
      </c>
      <c r="I12" t="s">
        <v>23</v>
      </c>
      <c r="J12" t="s">
        <v>193</v>
      </c>
      <c r="K12" t="s">
        <v>104</v>
      </c>
      <c r="L12">
        <v>19805</v>
      </c>
      <c r="M12" t="s">
        <v>76</v>
      </c>
      <c r="N12" t="s">
        <v>169</v>
      </c>
      <c r="O12" t="s">
        <v>32</v>
      </c>
      <c r="P12" t="s">
        <v>55</v>
      </c>
      <c r="Q12" t="s">
        <v>170</v>
      </c>
      <c r="R12">
        <v>11.54</v>
      </c>
      <c r="S12">
        <v>1</v>
      </c>
      <c r="T12">
        <v>0</v>
      </c>
      <c r="U12">
        <v>5.5392000000000001</v>
      </c>
    </row>
    <row r="13" spans="1:21" x14ac:dyDescent="0.3">
      <c r="A13">
        <v>9699</v>
      </c>
      <c r="B13" t="s">
        <v>2105</v>
      </c>
      <c r="C13" s="1">
        <v>43084</v>
      </c>
      <c r="D13" s="1">
        <v>43088</v>
      </c>
      <c r="E13" t="s">
        <v>34</v>
      </c>
      <c r="F13" t="s">
        <v>1695</v>
      </c>
      <c r="G13" t="s">
        <v>1696</v>
      </c>
      <c r="H13" t="s">
        <v>22</v>
      </c>
      <c r="I13" t="s">
        <v>23</v>
      </c>
      <c r="J13" t="s">
        <v>337</v>
      </c>
      <c r="K13" t="s">
        <v>30</v>
      </c>
      <c r="L13">
        <v>90301</v>
      </c>
      <c r="M13" t="s">
        <v>31</v>
      </c>
      <c r="N13" t="s">
        <v>321</v>
      </c>
      <c r="O13" t="s">
        <v>32</v>
      </c>
      <c r="P13" t="s">
        <v>55</v>
      </c>
      <c r="Q13" t="s">
        <v>322</v>
      </c>
      <c r="R13">
        <v>22.83</v>
      </c>
      <c r="S13">
        <v>3</v>
      </c>
      <c r="T13">
        <v>0</v>
      </c>
      <c r="U13">
        <v>10.7301</v>
      </c>
    </row>
    <row r="14" spans="1:21" x14ac:dyDescent="0.3">
      <c r="A14">
        <v>13</v>
      </c>
      <c r="B14" t="s">
        <v>49</v>
      </c>
      <c r="C14" s="1">
        <v>42840</v>
      </c>
      <c r="D14" s="1">
        <v>42845</v>
      </c>
      <c r="E14" t="s">
        <v>34</v>
      </c>
      <c r="F14" t="s">
        <v>50</v>
      </c>
      <c r="G14" t="s">
        <v>51</v>
      </c>
      <c r="H14" t="s">
        <v>22</v>
      </c>
      <c r="I14" t="s">
        <v>23</v>
      </c>
      <c r="J14" t="s">
        <v>52</v>
      </c>
      <c r="K14" t="s">
        <v>53</v>
      </c>
      <c r="L14">
        <v>28027</v>
      </c>
      <c r="M14" t="s">
        <v>25</v>
      </c>
      <c r="N14" t="s">
        <v>54</v>
      </c>
      <c r="O14" t="s">
        <v>32</v>
      </c>
      <c r="P14" t="s">
        <v>55</v>
      </c>
      <c r="Q14" t="s">
        <v>56</v>
      </c>
      <c r="R14">
        <v>15.552</v>
      </c>
      <c r="S14">
        <v>3</v>
      </c>
      <c r="T14">
        <v>0.2</v>
      </c>
      <c r="U14">
        <v>5.4432</v>
      </c>
    </row>
    <row r="15" spans="1:21" x14ac:dyDescent="0.3">
      <c r="A15">
        <v>9694</v>
      </c>
      <c r="B15" t="s">
        <v>2104</v>
      </c>
      <c r="C15" s="1">
        <v>43002</v>
      </c>
      <c r="D15" s="1">
        <v>43006</v>
      </c>
      <c r="E15" t="s">
        <v>21</v>
      </c>
      <c r="F15" t="s">
        <v>235</v>
      </c>
      <c r="G15" t="s">
        <v>236</v>
      </c>
      <c r="H15" t="s">
        <v>59</v>
      </c>
      <c r="I15" t="s">
        <v>23</v>
      </c>
      <c r="J15" t="s">
        <v>65</v>
      </c>
      <c r="K15" t="s">
        <v>30</v>
      </c>
      <c r="L15">
        <v>94110</v>
      </c>
      <c r="M15" t="s">
        <v>31</v>
      </c>
      <c r="N15" t="s">
        <v>1326</v>
      </c>
      <c r="O15" t="s">
        <v>32</v>
      </c>
      <c r="P15" t="s">
        <v>55</v>
      </c>
      <c r="Q15" t="s">
        <v>1327</v>
      </c>
      <c r="R15">
        <v>31.08</v>
      </c>
      <c r="S15">
        <v>6</v>
      </c>
      <c r="T15">
        <v>0</v>
      </c>
      <c r="U15">
        <v>15.229200000000001</v>
      </c>
    </row>
    <row r="16" spans="1:21" x14ac:dyDescent="0.3">
      <c r="A16">
        <v>9689</v>
      </c>
      <c r="B16" t="s">
        <v>2102</v>
      </c>
      <c r="C16" s="1">
        <v>42906</v>
      </c>
      <c r="D16" s="1">
        <v>42913</v>
      </c>
      <c r="E16" t="s">
        <v>34</v>
      </c>
      <c r="F16" t="s">
        <v>147</v>
      </c>
      <c r="G16" t="s">
        <v>148</v>
      </c>
      <c r="H16" t="s">
        <v>22</v>
      </c>
      <c r="I16" t="s">
        <v>23</v>
      </c>
      <c r="J16" t="s">
        <v>474</v>
      </c>
      <c r="K16" t="s">
        <v>121</v>
      </c>
      <c r="L16">
        <v>23223</v>
      </c>
      <c r="M16" t="s">
        <v>25</v>
      </c>
      <c r="N16" t="s">
        <v>1559</v>
      </c>
      <c r="O16" t="s">
        <v>32</v>
      </c>
      <c r="P16" t="s">
        <v>55</v>
      </c>
      <c r="Q16" t="s">
        <v>1560</v>
      </c>
      <c r="R16">
        <v>32.4</v>
      </c>
      <c r="S16">
        <v>5</v>
      </c>
      <c r="T16">
        <v>0</v>
      </c>
      <c r="U16">
        <v>15.552</v>
      </c>
    </row>
    <row r="17" spans="1:21" x14ac:dyDescent="0.3">
      <c r="A17">
        <v>9685</v>
      </c>
      <c r="B17" t="s">
        <v>2101</v>
      </c>
      <c r="C17" s="1">
        <v>43082</v>
      </c>
      <c r="D17" s="1">
        <v>43087</v>
      </c>
      <c r="E17" t="s">
        <v>34</v>
      </c>
      <c r="F17" t="s">
        <v>567</v>
      </c>
      <c r="G17" t="s">
        <v>568</v>
      </c>
      <c r="H17" t="s">
        <v>22</v>
      </c>
      <c r="I17" t="s">
        <v>23</v>
      </c>
      <c r="J17" t="s">
        <v>65</v>
      </c>
      <c r="K17" t="s">
        <v>30</v>
      </c>
      <c r="L17">
        <v>94122</v>
      </c>
      <c r="M17" t="s">
        <v>31</v>
      </c>
      <c r="N17" t="s">
        <v>1728</v>
      </c>
      <c r="O17" t="s">
        <v>32</v>
      </c>
      <c r="P17" t="s">
        <v>55</v>
      </c>
      <c r="Q17" t="s">
        <v>1729</v>
      </c>
      <c r="R17">
        <v>12.96</v>
      </c>
      <c r="S17">
        <v>2</v>
      </c>
      <c r="T17">
        <v>0</v>
      </c>
      <c r="U17">
        <v>6.3503999999999996</v>
      </c>
    </row>
    <row r="18" spans="1:21" x14ac:dyDescent="0.3">
      <c r="A18">
        <v>9683</v>
      </c>
      <c r="B18" t="s">
        <v>2101</v>
      </c>
      <c r="C18" s="1">
        <v>43082</v>
      </c>
      <c r="D18" s="1">
        <v>43087</v>
      </c>
      <c r="E18" t="s">
        <v>34</v>
      </c>
      <c r="F18" t="s">
        <v>567</v>
      </c>
      <c r="G18" t="s">
        <v>568</v>
      </c>
      <c r="H18" t="s">
        <v>22</v>
      </c>
      <c r="I18" t="s">
        <v>23</v>
      </c>
      <c r="J18" t="s">
        <v>65</v>
      </c>
      <c r="K18" t="s">
        <v>30</v>
      </c>
      <c r="L18">
        <v>94122</v>
      </c>
      <c r="M18" t="s">
        <v>31</v>
      </c>
      <c r="N18" t="s">
        <v>932</v>
      </c>
      <c r="O18" t="s">
        <v>32</v>
      </c>
      <c r="P18" t="s">
        <v>55</v>
      </c>
      <c r="Q18" t="s">
        <v>933</v>
      </c>
      <c r="R18">
        <v>38.880000000000003</v>
      </c>
      <c r="S18">
        <v>6</v>
      </c>
      <c r="T18">
        <v>0</v>
      </c>
      <c r="U18">
        <v>18.662400000000002</v>
      </c>
    </row>
    <row r="19" spans="1:21" x14ac:dyDescent="0.3">
      <c r="A19">
        <v>9639</v>
      </c>
      <c r="B19" t="s">
        <v>2100</v>
      </c>
      <c r="C19" s="1">
        <v>43051</v>
      </c>
      <c r="D19" s="1">
        <v>43054</v>
      </c>
      <c r="E19" t="s">
        <v>21</v>
      </c>
      <c r="F19" t="s">
        <v>567</v>
      </c>
      <c r="G19" t="s">
        <v>568</v>
      </c>
      <c r="H19" t="s">
        <v>22</v>
      </c>
      <c r="I19" t="s">
        <v>23</v>
      </c>
      <c r="J19" t="s">
        <v>29</v>
      </c>
      <c r="K19" t="s">
        <v>30</v>
      </c>
      <c r="L19">
        <v>90032</v>
      </c>
      <c r="M19" t="s">
        <v>31</v>
      </c>
      <c r="N19" t="s">
        <v>1999</v>
      </c>
      <c r="O19" t="s">
        <v>32</v>
      </c>
      <c r="P19" t="s">
        <v>55</v>
      </c>
      <c r="Q19" t="s">
        <v>2000</v>
      </c>
      <c r="R19">
        <v>11.56</v>
      </c>
      <c r="S19">
        <v>2</v>
      </c>
      <c r="T19">
        <v>0</v>
      </c>
      <c r="U19">
        <v>5.6643999999999997</v>
      </c>
    </row>
    <row r="20" spans="1:21" x14ac:dyDescent="0.3">
      <c r="A20">
        <v>9627</v>
      </c>
      <c r="B20" t="s">
        <v>2099</v>
      </c>
      <c r="C20" s="1">
        <v>43001</v>
      </c>
      <c r="D20" s="1">
        <v>43003</v>
      </c>
      <c r="E20" t="s">
        <v>91</v>
      </c>
      <c r="F20" t="s">
        <v>510</v>
      </c>
      <c r="G20" t="s">
        <v>511</v>
      </c>
      <c r="H20" t="s">
        <v>28</v>
      </c>
      <c r="I20" t="s">
        <v>23</v>
      </c>
      <c r="J20" t="s">
        <v>1282</v>
      </c>
      <c r="K20" t="s">
        <v>60</v>
      </c>
      <c r="L20">
        <v>79424</v>
      </c>
      <c r="M20" t="s">
        <v>61</v>
      </c>
      <c r="N20" t="s">
        <v>1999</v>
      </c>
      <c r="O20" t="s">
        <v>32</v>
      </c>
      <c r="P20" t="s">
        <v>55</v>
      </c>
      <c r="Q20" t="s">
        <v>2000</v>
      </c>
      <c r="R20">
        <v>9.2479999999999993</v>
      </c>
      <c r="S20">
        <v>2</v>
      </c>
      <c r="T20">
        <v>0.2</v>
      </c>
      <c r="U20">
        <v>3.3523999999999998</v>
      </c>
    </row>
    <row r="21" spans="1:21" x14ac:dyDescent="0.3">
      <c r="A21">
        <v>9608</v>
      </c>
      <c r="B21" t="s">
        <v>2098</v>
      </c>
      <c r="C21" s="1">
        <v>43074</v>
      </c>
      <c r="D21" s="1">
        <v>43077</v>
      </c>
      <c r="E21" t="s">
        <v>21</v>
      </c>
      <c r="F21" t="s">
        <v>1297</v>
      </c>
      <c r="G21" t="s">
        <v>1298</v>
      </c>
      <c r="H21" t="s">
        <v>22</v>
      </c>
      <c r="I21" t="s">
        <v>23</v>
      </c>
      <c r="J21" t="s">
        <v>108</v>
      </c>
      <c r="K21" t="s">
        <v>109</v>
      </c>
      <c r="L21">
        <v>10024</v>
      </c>
      <c r="M21" t="s">
        <v>76</v>
      </c>
      <c r="N21" t="s">
        <v>1640</v>
      </c>
      <c r="O21" t="s">
        <v>32</v>
      </c>
      <c r="P21" t="s">
        <v>55</v>
      </c>
      <c r="Q21" t="s">
        <v>1641</v>
      </c>
      <c r="R21">
        <v>21.6</v>
      </c>
      <c r="S21">
        <v>6</v>
      </c>
      <c r="T21">
        <v>0</v>
      </c>
      <c r="U21">
        <v>9.9359999999999999</v>
      </c>
    </row>
    <row r="22" spans="1:21" x14ac:dyDescent="0.3">
      <c r="A22">
        <v>9601</v>
      </c>
      <c r="B22" t="s">
        <v>2097</v>
      </c>
      <c r="C22" s="1">
        <v>42863</v>
      </c>
      <c r="D22" s="1">
        <v>42866</v>
      </c>
      <c r="E22" t="s">
        <v>21</v>
      </c>
      <c r="F22" t="s">
        <v>503</v>
      </c>
      <c r="G22" t="s">
        <v>504</v>
      </c>
      <c r="H22" t="s">
        <v>28</v>
      </c>
      <c r="I22" t="s">
        <v>23</v>
      </c>
      <c r="J22" t="s">
        <v>2046</v>
      </c>
      <c r="K22" t="s">
        <v>60</v>
      </c>
      <c r="L22">
        <v>76063</v>
      </c>
      <c r="M22" t="s">
        <v>61</v>
      </c>
      <c r="N22" t="s">
        <v>1531</v>
      </c>
      <c r="O22" t="s">
        <v>32</v>
      </c>
      <c r="P22" t="s">
        <v>55</v>
      </c>
      <c r="Q22" t="s">
        <v>1532</v>
      </c>
      <c r="R22">
        <v>41.472000000000001</v>
      </c>
      <c r="S22">
        <v>8</v>
      </c>
      <c r="T22">
        <v>0.2</v>
      </c>
      <c r="U22">
        <v>14.5152</v>
      </c>
    </row>
    <row r="23" spans="1:21" x14ac:dyDescent="0.3">
      <c r="A23">
        <v>9595</v>
      </c>
      <c r="B23" t="s">
        <v>2096</v>
      </c>
      <c r="C23" s="1">
        <v>42992</v>
      </c>
      <c r="D23" s="1">
        <v>42997</v>
      </c>
      <c r="E23" t="s">
        <v>34</v>
      </c>
      <c r="F23" t="s">
        <v>1195</v>
      </c>
      <c r="G23" t="s">
        <v>1196</v>
      </c>
      <c r="H23" t="s">
        <v>22</v>
      </c>
      <c r="I23" t="s">
        <v>23</v>
      </c>
      <c r="J23" t="s">
        <v>108</v>
      </c>
      <c r="K23" t="s">
        <v>109</v>
      </c>
      <c r="L23">
        <v>10024</v>
      </c>
      <c r="M23" t="s">
        <v>76</v>
      </c>
      <c r="N23" t="s">
        <v>475</v>
      </c>
      <c r="O23" t="s">
        <v>32</v>
      </c>
      <c r="P23" t="s">
        <v>55</v>
      </c>
      <c r="Q23" t="s">
        <v>476</v>
      </c>
      <c r="R23">
        <v>11.56</v>
      </c>
      <c r="S23">
        <v>2</v>
      </c>
      <c r="T23">
        <v>0</v>
      </c>
      <c r="U23">
        <v>5.6643999999999997</v>
      </c>
    </row>
    <row r="24" spans="1:21" x14ac:dyDescent="0.3">
      <c r="A24">
        <v>9594</v>
      </c>
      <c r="B24" t="s">
        <v>2096</v>
      </c>
      <c r="C24" s="1">
        <v>42992</v>
      </c>
      <c r="D24" s="1">
        <v>42997</v>
      </c>
      <c r="E24" t="s">
        <v>34</v>
      </c>
      <c r="F24" t="s">
        <v>1195</v>
      </c>
      <c r="G24" t="s">
        <v>1196</v>
      </c>
      <c r="H24" t="s">
        <v>22</v>
      </c>
      <c r="I24" t="s">
        <v>23</v>
      </c>
      <c r="J24" t="s">
        <v>108</v>
      </c>
      <c r="K24" t="s">
        <v>109</v>
      </c>
      <c r="L24">
        <v>10024</v>
      </c>
      <c r="M24" t="s">
        <v>76</v>
      </c>
      <c r="N24" t="s">
        <v>1569</v>
      </c>
      <c r="O24" t="s">
        <v>32</v>
      </c>
      <c r="P24" t="s">
        <v>55</v>
      </c>
      <c r="Q24" t="s">
        <v>1570</v>
      </c>
      <c r="R24">
        <v>8.56</v>
      </c>
      <c r="S24">
        <v>2</v>
      </c>
      <c r="T24">
        <v>0</v>
      </c>
      <c r="U24">
        <v>3.8519999999999999</v>
      </c>
    </row>
    <row r="25" spans="1:21" x14ac:dyDescent="0.3">
      <c r="A25">
        <v>9540</v>
      </c>
      <c r="B25" t="s">
        <v>2092</v>
      </c>
      <c r="C25" s="1">
        <v>42985</v>
      </c>
      <c r="D25" s="1">
        <v>42987</v>
      </c>
      <c r="E25" t="s">
        <v>91</v>
      </c>
      <c r="F25" t="s">
        <v>564</v>
      </c>
      <c r="G25" t="s">
        <v>565</v>
      </c>
      <c r="H25" t="s">
        <v>22</v>
      </c>
      <c r="I25" t="s">
        <v>23</v>
      </c>
      <c r="J25" t="s">
        <v>972</v>
      </c>
      <c r="K25" t="s">
        <v>446</v>
      </c>
      <c r="L25">
        <v>2908</v>
      </c>
      <c r="M25" t="s">
        <v>76</v>
      </c>
      <c r="N25" t="s">
        <v>469</v>
      </c>
      <c r="O25" t="s">
        <v>32</v>
      </c>
      <c r="P25" t="s">
        <v>55</v>
      </c>
      <c r="Q25" t="s">
        <v>470</v>
      </c>
      <c r="R25">
        <v>39.96</v>
      </c>
      <c r="S25">
        <v>2</v>
      </c>
      <c r="T25">
        <v>0</v>
      </c>
      <c r="U25">
        <v>18.781199999999998</v>
      </c>
    </row>
    <row r="26" spans="1:21" x14ac:dyDescent="0.3">
      <c r="A26">
        <v>9539</v>
      </c>
      <c r="B26" t="s">
        <v>2092</v>
      </c>
      <c r="C26" s="1">
        <v>42985</v>
      </c>
      <c r="D26" s="1">
        <v>42987</v>
      </c>
      <c r="E26" t="s">
        <v>91</v>
      </c>
      <c r="F26" t="s">
        <v>564</v>
      </c>
      <c r="G26" t="s">
        <v>565</v>
      </c>
      <c r="H26" t="s">
        <v>22</v>
      </c>
      <c r="I26" t="s">
        <v>23</v>
      </c>
      <c r="J26" t="s">
        <v>972</v>
      </c>
      <c r="K26" t="s">
        <v>446</v>
      </c>
      <c r="L26">
        <v>2908</v>
      </c>
      <c r="M26" t="s">
        <v>76</v>
      </c>
      <c r="N26" t="s">
        <v>993</v>
      </c>
      <c r="O26" t="s">
        <v>32</v>
      </c>
      <c r="P26" t="s">
        <v>55</v>
      </c>
      <c r="Q26" t="s">
        <v>994</v>
      </c>
      <c r="R26">
        <v>16.899999999999999</v>
      </c>
      <c r="S26">
        <v>5</v>
      </c>
      <c r="T26">
        <v>0</v>
      </c>
      <c r="U26">
        <v>7.774</v>
      </c>
    </row>
    <row r="27" spans="1:21" x14ac:dyDescent="0.3">
      <c r="A27">
        <v>9531</v>
      </c>
      <c r="B27" t="s">
        <v>2091</v>
      </c>
      <c r="C27" s="1">
        <v>42924</v>
      </c>
      <c r="D27" s="1">
        <v>42928</v>
      </c>
      <c r="E27" t="s">
        <v>34</v>
      </c>
      <c r="F27" t="s">
        <v>701</v>
      </c>
      <c r="G27" t="s">
        <v>702</v>
      </c>
      <c r="H27" t="s">
        <v>59</v>
      </c>
      <c r="I27" t="s">
        <v>23</v>
      </c>
      <c r="J27" t="s">
        <v>57</v>
      </c>
      <c r="K27" t="s">
        <v>58</v>
      </c>
      <c r="L27">
        <v>98103</v>
      </c>
      <c r="M27" t="s">
        <v>31</v>
      </c>
      <c r="N27" t="s">
        <v>898</v>
      </c>
      <c r="O27" t="s">
        <v>32</v>
      </c>
      <c r="P27" t="s">
        <v>55</v>
      </c>
      <c r="Q27" t="s">
        <v>90</v>
      </c>
      <c r="R27">
        <v>52.76</v>
      </c>
      <c r="S27">
        <v>2</v>
      </c>
      <c r="T27">
        <v>0</v>
      </c>
      <c r="U27">
        <v>24.269600000000001</v>
      </c>
    </row>
    <row r="28" spans="1:21" x14ac:dyDescent="0.3">
      <c r="A28">
        <v>9500</v>
      </c>
      <c r="B28" t="s">
        <v>2089</v>
      </c>
      <c r="C28" s="1">
        <v>43044</v>
      </c>
      <c r="D28" s="1">
        <v>43046</v>
      </c>
      <c r="E28" t="s">
        <v>91</v>
      </c>
      <c r="F28" t="s">
        <v>395</v>
      </c>
      <c r="G28" t="s">
        <v>396</v>
      </c>
      <c r="H28" t="s">
        <v>59</v>
      </c>
      <c r="I28" t="s">
        <v>23</v>
      </c>
      <c r="J28" t="s">
        <v>1684</v>
      </c>
      <c r="K28" t="s">
        <v>107</v>
      </c>
      <c r="L28">
        <v>46142</v>
      </c>
      <c r="M28" t="s">
        <v>61</v>
      </c>
      <c r="N28" t="s">
        <v>1047</v>
      </c>
      <c r="O28" t="s">
        <v>32</v>
      </c>
      <c r="P28" t="s">
        <v>55</v>
      </c>
      <c r="Q28" t="s">
        <v>1048</v>
      </c>
      <c r="R28">
        <v>67.8</v>
      </c>
      <c r="S28">
        <v>10</v>
      </c>
      <c r="T28">
        <v>0</v>
      </c>
      <c r="U28">
        <v>31.187999999999999</v>
      </c>
    </row>
    <row r="29" spans="1:21" x14ac:dyDescent="0.3">
      <c r="A29">
        <v>9499</v>
      </c>
      <c r="B29" t="s">
        <v>2089</v>
      </c>
      <c r="C29" s="1">
        <v>43044</v>
      </c>
      <c r="D29" s="1">
        <v>43046</v>
      </c>
      <c r="E29" t="s">
        <v>91</v>
      </c>
      <c r="F29" t="s">
        <v>395</v>
      </c>
      <c r="G29" t="s">
        <v>396</v>
      </c>
      <c r="H29" t="s">
        <v>59</v>
      </c>
      <c r="I29" t="s">
        <v>23</v>
      </c>
      <c r="J29" t="s">
        <v>1684</v>
      </c>
      <c r="K29" t="s">
        <v>107</v>
      </c>
      <c r="L29">
        <v>46142</v>
      </c>
      <c r="M29" t="s">
        <v>61</v>
      </c>
      <c r="N29" t="s">
        <v>1749</v>
      </c>
      <c r="O29" t="s">
        <v>32</v>
      </c>
      <c r="P29" t="s">
        <v>55</v>
      </c>
      <c r="Q29" t="s">
        <v>90</v>
      </c>
      <c r="R29">
        <v>167.94</v>
      </c>
      <c r="S29">
        <v>3</v>
      </c>
      <c r="T29">
        <v>0</v>
      </c>
      <c r="U29">
        <v>82.290599999999998</v>
      </c>
    </row>
    <row r="30" spans="1:21" x14ac:dyDescent="0.3">
      <c r="A30">
        <v>9498</v>
      </c>
      <c r="B30" t="s">
        <v>2089</v>
      </c>
      <c r="C30" s="1">
        <v>43044</v>
      </c>
      <c r="D30" s="1">
        <v>43046</v>
      </c>
      <c r="E30" t="s">
        <v>91</v>
      </c>
      <c r="F30" t="s">
        <v>395</v>
      </c>
      <c r="G30" t="s">
        <v>396</v>
      </c>
      <c r="H30" t="s">
        <v>59</v>
      </c>
      <c r="I30" t="s">
        <v>23</v>
      </c>
      <c r="J30" t="s">
        <v>1684</v>
      </c>
      <c r="K30" t="s">
        <v>107</v>
      </c>
      <c r="L30">
        <v>46142</v>
      </c>
      <c r="M30" t="s">
        <v>61</v>
      </c>
      <c r="N30" t="s">
        <v>338</v>
      </c>
      <c r="O30" t="s">
        <v>32</v>
      </c>
      <c r="P30" t="s">
        <v>55</v>
      </c>
      <c r="Q30" t="s">
        <v>339</v>
      </c>
      <c r="R30">
        <v>4.41</v>
      </c>
      <c r="S30">
        <v>1</v>
      </c>
      <c r="T30">
        <v>0</v>
      </c>
      <c r="U30">
        <v>2.0286</v>
      </c>
    </row>
    <row r="31" spans="1:21" x14ac:dyDescent="0.3">
      <c r="A31">
        <v>9470</v>
      </c>
      <c r="B31" t="s">
        <v>2088</v>
      </c>
      <c r="C31" s="1">
        <v>43044</v>
      </c>
      <c r="D31" s="1">
        <v>43049</v>
      </c>
      <c r="E31" t="s">
        <v>21</v>
      </c>
      <c r="F31" t="s">
        <v>1176</v>
      </c>
      <c r="G31" t="s">
        <v>1177</v>
      </c>
      <c r="H31" t="s">
        <v>22</v>
      </c>
      <c r="I31" t="s">
        <v>23</v>
      </c>
      <c r="J31" t="s">
        <v>108</v>
      </c>
      <c r="K31" t="s">
        <v>109</v>
      </c>
      <c r="L31">
        <v>10024</v>
      </c>
      <c r="M31" t="s">
        <v>76</v>
      </c>
      <c r="N31" t="s">
        <v>512</v>
      </c>
      <c r="O31" t="s">
        <v>32</v>
      </c>
      <c r="P31" t="s">
        <v>55</v>
      </c>
      <c r="Q31" t="s">
        <v>513</v>
      </c>
      <c r="R31">
        <v>110.96</v>
      </c>
      <c r="S31">
        <v>2</v>
      </c>
      <c r="T31">
        <v>0</v>
      </c>
      <c r="U31">
        <v>53.260800000000003</v>
      </c>
    </row>
    <row r="32" spans="1:21" x14ac:dyDescent="0.3">
      <c r="A32">
        <v>9469</v>
      </c>
      <c r="B32" t="s">
        <v>2088</v>
      </c>
      <c r="C32" s="1">
        <v>43044</v>
      </c>
      <c r="D32" s="1">
        <v>43049</v>
      </c>
      <c r="E32" t="s">
        <v>21</v>
      </c>
      <c r="F32" t="s">
        <v>1176</v>
      </c>
      <c r="G32" t="s">
        <v>1177</v>
      </c>
      <c r="H32" t="s">
        <v>22</v>
      </c>
      <c r="I32" t="s">
        <v>23</v>
      </c>
      <c r="J32" t="s">
        <v>108</v>
      </c>
      <c r="K32" t="s">
        <v>109</v>
      </c>
      <c r="L32">
        <v>10024</v>
      </c>
      <c r="M32" t="s">
        <v>76</v>
      </c>
      <c r="N32" t="s">
        <v>761</v>
      </c>
      <c r="O32" t="s">
        <v>32</v>
      </c>
      <c r="P32" t="s">
        <v>55</v>
      </c>
      <c r="Q32" t="s">
        <v>762</v>
      </c>
      <c r="R32">
        <v>12.96</v>
      </c>
      <c r="S32">
        <v>2</v>
      </c>
      <c r="T32">
        <v>0</v>
      </c>
      <c r="U32">
        <v>6.2207999999999997</v>
      </c>
    </row>
    <row r="33" spans="1:21" x14ac:dyDescent="0.3">
      <c r="A33">
        <v>9438</v>
      </c>
      <c r="B33" t="s">
        <v>2087</v>
      </c>
      <c r="C33" s="1">
        <v>42881</v>
      </c>
      <c r="D33" s="1">
        <v>42886</v>
      </c>
      <c r="E33" t="s">
        <v>34</v>
      </c>
      <c r="F33" t="s">
        <v>732</v>
      </c>
      <c r="G33" t="s">
        <v>733</v>
      </c>
      <c r="H33" t="s">
        <v>22</v>
      </c>
      <c r="I33" t="s">
        <v>23</v>
      </c>
      <c r="J33" t="s">
        <v>706</v>
      </c>
      <c r="K33" t="s">
        <v>30</v>
      </c>
      <c r="L33">
        <v>92054</v>
      </c>
      <c r="M33" t="s">
        <v>31</v>
      </c>
      <c r="N33" t="s">
        <v>1491</v>
      </c>
      <c r="O33" t="s">
        <v>32</v>
      </c>
      <c r="P33" t="s">
        <v>55</v>
      </c>
      <c r="Q33" t="s">
        <v>1492</v>
      </c>
      <c r="R33">
        <v>12.96</v>
      </c>
      <c r="S33">
        <v>2</v>
      </c>
      <c r="T33">
        <v>0</v>
      </c>
      <c r="U33">
        <v>6.2207999999999997</v>
      </c>
    </row>
    <row r="34" spans="1:21" x14ac:dyDescent="0.3">
      <c r="A34">
        <v>9388</v>
      </c>
      <c r="B34" t="s">
        <v>2083</v>
      </c>
      <c r="C34" s="1">
        <v>42754</v>
      </c>
      <c r="D34" s="1">
        <v>42758</v>
      </c>
      <c r="E34" t="s">
        <v>34</v>
      </c>
      <c r="F34" t="s">
        <v>1217</v>
      </c>
      <c r="G34" t="s">
        <v>1218</v>
      </c>
      <c r="H34" t="s">
        <v>22</v>
      </c>
      <c r="I34" t="s">
        <v>23</v>
      </c>
      <c r="J34" t="s">
        <v>666</v>
      </c>
      <c r="K34" t="s">
        <v>1347</v>
      </c>
      <c r="L34">
        <v>5408</v>
      </c>
      <c r="M34" t="s">
        <v>76</v>
      </c>
      <c r="N34" t="s">
        <v>397</v>
      </c>
      <c r="O34" t="s">
        <v>32</v>
      </c>
      <c r="P34" t="s">
        <v>55</v>
      </c>
      <c r="Q34" t="s">
        <v>398</v>
      </c>
      <c r="R34">
        <v>12.28</v>
      </c>
      <c r="S34">
        <v>1</v>
      </c>
      <c r="T34">
        <v>0</v>
      </c>
      <c r="U34">
        <v>5.7716000000000003</v>
      </c>
    </row>
    <row r="35" spans="1:21" x14ac:dyDescent="0.3">
      <c r="A35">
        <v>9387</v>
      </c>
      <c r="B35" t="s">
        <v>2083</v>
      </c>
      <c r="C35" s="1">
        <v>42754</v>
      </c>
      <c r="D35" s="1">
        <v>42758</v>
      </c>
      <c r="E35" t="s">
        <v>34</v>
      </c>
      <c r="F35" t="s">
        <v>1217</v>
      </c>
      <c r="G35" t="s">
        <v>1218</v>
      </c>
      <c r="H35" t="s">
        <v>22</v>
      </c>
      <c r="I35" t="s">
        <v>23</v>
      </c>
      <c r="J35" t="s">
        <v>666</v>
      </c>
      <c r="K35" t="s">
        <v>1347</v>
      </c>
      <c r="L35">
        <v>5408</v>
      </c>
      <c r="M35" t="s">
        <v>76</v>
      </c>
      <c r="N35" t="s">
        <v>469</v>
      </c>
      <c r="O35" t="s">
        <v>32</v>
      </c>
      <c r="P35" t="s">
        <v>55</v>
      </c>
      <c r="Q35" t="s">
        <v>470</v>
      </c>
      <c r="R35">
        <v>79.92</v>
      </c>
      <c r="S35">
        <v>4</v>
      </c>
      <c r="T35">
        <v>0</v>
      </c>
      <c r="U35">
        <v>37.562399999999997</v>
      </c>
    </row>
    <row r="36" spans="1:21" x14ac:dyDescent="0.3">
      <c r="A36">
        <v>35</v>
      </c>
      <c r="B36" t="s">
        <v>85</v>
      </c>
      <c r="C36" s="1">
        <v>43027</v>
      </c>
      <c r="D36" s="1">
        <v>43031</v>
      </c>
      <c r="E36" t="s">
        <v>21</v>
      </c>
      <c r="F36" t="s">
        <v>86</v>
      </c>
      <c r="G36" t="s">
        <v>87</v>
      </c>
      <c r="H36" t="s">
        <v>59</v>
      </c>
      <c r="I36" t="s">
        <v>23</v>
      </c>
      <c r="J36" t="s">
        <v>88</v>
      </c>
      <c r="K36" t="s">
        <v>60</v>
      </c>
      <c r="L36">
        <v>77095</v>
      </c>
      <c r="M36" t="s">
        <v>61</v>
      </c>
      <c r="N36" t="s">
        <v>89</v>
      </c>
      <c r="O36" t="s">
        <v>32</v>
      </c>
      <c r="P36" t="s">
        <v>55</v>
      </c>
      <c r="Q36" t="s">
        <v>90</v>
      </c>
      <c r="R36">
        <v>29.472000000000001</v>
      </c>
      <c r="S36">
        <v>3</v>
      </c>
      <c r="T36">
        <v>0.2</v>
      </c>
      <c r="U36">
        <v>9.9467999999999996</v>
      </c>
    </row>
    <row r="37" spans="1:21" x14ac:dyDescent="0.3">
      <c r="A37">
        <v>9385</v>
      </c>
      <c r="B37" t="s">
        <v>2082</v>
      </c>
      <c r="C37" s="1">
        <v>42958</v>
      </c>
      <c r="D37" s="1">
        <v>42963</v>
      </c>
      <c r="E37" t="s">
        <v>34</v>
      </c>
      <c r="F37" t="s">
        <v>766</v>
      </c>
      <c r="G37" t="s">
        <v>767</v>
      </c>
      <c r="H37" t="s">
        <v>59</v>
      </c>
      <c r="I37" t="s">
        <v>23</v>
      </c>
      <c r="J37" t="s">
        <v>108</v>
      </c>
      <c r="K37" t="s">
        <v>109</v>
      </c>
      <c r="L37">
        <v>10009</v>
      </c>
      <c r="M37" t="s">
        <v>76</v>
      </c>
      <c r="N37" t="s">
        <v>581</v>
      </c>
      <c r="O37" t="s">
        <v>32</v>
      </c>
      <c r="P37" t="s">
        <v>55</v>
      </c>
      <c r="Q37" t="s">
        <v>582</v>
      </c>
      <c r="R37">
        <v>25.92</v>
      </c>
      <c r="S37">
        <v>4</v>
      </c>
      <c r="T37">
        <v>0</v>
      </c>
      <c r="U37">
        <v>12.441599999999999</v>
      </c>
    </row>
    <row r="38" spans="1:21" x14ac:dyDescent="0.3">
      <c r="A38">
        <v>9354</v>
      </c>
      <c r="B38" t="s">
        <v>2081</v>
      </c>
      <c r="C38" s="1">
        <v>43002</v>
      </c>
      <c r="D38" s="1">
        <v>43004</v>
      </c>
      <c r="E38" t="s">
        <v>91</v>
      </c>
      <c r="F38" t="s">
        <v>534</v>
      </c>
      <c r="G38" t="s">
        <v>535</v>
      </c>
      <c r="H38" t="s">
        <v>22</v>
      </c>
      <c r="I38" t="s">
        <v>23</v>
      </c>
      <c r="J38" t="s">
        <v>118</v>
      </c>
      <c r="K38" t="s">
        <v>92</v>
      </c>
      <c r="L38">
        <v>60623</v>
      </c>
      <c r="M38" t="s">
        <v>61</v>
      </c>
      <c r="N38" t="s">
        <v>1933</v>
      </c>
      <c r="O38" t="s">
        <v>32</v>
      </c>
      <c r="P38" t="s">
        <v>55</v>
      </c>
      <c r="Q38" t="s">
        <v>1934</v>
      </c>
      <c r="R38">
        <v>11.423999999999999</v>
      </c>
      <c r="S38">
        <v>3</v>
      </c>
      <c r="T38">
        <v>0.2</v>
      </c>
      <c r="U38">
        <v>3.7128000000000001</v>
      </c>
    </row>
    <row r="39" spans="1:21" x14ac:dyDescent="0.3">
      <c r="A39">
        <v>9324</v>
      </c>
      <c r="B39" t="s">
        <v>2079</v>
      </c>
      <c r="C39" s="1">
        <v>43001</v>
      </c>
      <c r="D39" s="1">
        <v>43007</v>
      </c>
      <c r="E39" t="s">
        <v>34</v>
      </c>
      <c r="F39" t="s">
        <v>1259</v>
      </c>
      <c r="G39" t="s">
        <v>1260</v>
      </c>
      <c r="H39" t="s">
        <v>22</v>
      </c>
      <c r="I39" t="s">
        <v>23</v>
      </c>
      <c r="J39" t="s">
        <v>29</v>
      </c>
      <c r="K39" t="s">
        <v>30</v>
      </c>
      <c r="L39">
        <v>90036</v>
      </c>
      <c r="M39" t="s">
        <v>31</v>
      </c>
      <c r="N39" t="s">
        <v>1015</v>
      </c>
      <c r="O39" t="s">
        <v>32</v>
      </c>
      <c r="P39" t="s">
        <v>55</v>
      </c>
      <c r="Q39" t="s">
        <v>1016</v>
      </c>
      <c r="R39">
        <v>211.04</v>
      </c>
      <c r="S39">
        <v>8</v>
      </c>
      <c r="T39">
        <v>0</v>
      </c>
      <c r="U39">
        <v>97.078400000000002</v>
      </c>
    </row>
    <row r="40" spans="1:21" x14ac:dyDescent="0.3">
      <c r="A40">
        <v>9319</v>
      </c>
      <c r="B40" t="s">
        <v>2078</v>
      </c>
      <c r="C40" s="1">
        <v>42936</v>
      </c>
      <c r="D40" s="1">
        <v>42941</v>
      </c>
      <c r="E40" t="s">
        <v>34</v>
      </c>
      <c r="F40" t="s">
        <v>640</v>
      </c>
      <c r="G40" t="s">
        <v>641</v>
      </c>
      <c r="H40" t="s">
        <v>28</v>
      </c>
      <c r="I40" t="s">
        <v>23</v>
      </c>
      <c r="J40" t="s">
        <v>108</v>
      </c>
      <c r="K40" t="s">
        <v>109</v>
      </c>
      <c r="L40">
        <v>10009</v>
      </c>
      <c r="M40" t="s">
        <v>76</v>
      </c>
      <c r="N40" t="s">
        <v>671</v>
      </c>
      <c r="O40" t="s">
        <v>32</v>
      </c>
      <c r="P40" t="s">
        <v>55</v>
      </c>
      <c r="Q40" t="s">
        <v>672</v>
      </c>
      <c r="R40">
        <v>13.36</v>
      </c>
      <c r="S40">
        <v>2</v>
      </c>
      <c r="T40">
        <v>0</v>
      </c>
      <c r="U40">
        <v>6.4127999999999998</v>
      </c>
    </row>
    <row r="41" spans="1:21" x14ac:dyDescent="0.3">
      <c r="A41">
        <v>9295</v>
      </c>
      <c r="B41" t="s">
        <v>2077</v>
      </c>
      <c r="C41" s="1">
        <v>42883</v>
      </c>
      <c r="D41" s="1">
        <v>42887</v>
      </c>
      <c r="E41" t="s">
        <v>34</v>
      </c>
      <c r="F41" t="s">
        <v>265</v>
      </c>
      <c r="G41" t="s">
        <v>266</v>
      </c>
      <c r="H41" t="s">
        <v>28</v>
      </c>
      <c r="I41" t="s">
        <v>23</v>
      </c>
      <c r="J41" t="s">
        <v>654</v>
      </c>
      <c r="K41" t="s">
        <v>184</v>
      </c>
      <c r="L41">
        <v>44105</v>
      </c>
      <c r="M41" t="s">
        <v>76</v>
      </c>
      <c r="N41" t="s">
        <v>1086</v>
      </c>
      <c r="O41" t="s">
        <v>32</v>
      </c>
      <c r="P41" t="s">
        <v>55</v>
      </c>
      <c r="Q41" t="s">
        <v>1087</v>
      </c>
      <c r="R41">
        <v>13.872</v>
      </c>
      <c r="S41">
        <v>3</v>
      </c>
      <c r="T41">
        <v>0.2</v>
      </c>
      <c r="U41">
        <v>5.0286</v>
      </c>
    </row>
    <row r="42" spans="1:21" x14ac:dyDescent="0.3">
      <c r="A42">
        <v>9254</v>
      </c>
      <c r="B42" t="s">
        <v>2075</v>
      </c>
      <c r="C42" s="1">
        <v>43001</v>
      </c>
      <c r="D42" s="1">
        <v>43003</v>
      </c>
      <c r="E42" t="s">
        <v>21</v>
      </c>
      <c r="F42" t="s">
        <v>1876</v>
      </c>
      <c r="G42" t="s">
        <v>1877</v>
      </c>
      <c r="H42" t="s">
        <v>22</v>
      </c>
      <c r="I42" t="s">
        <v>23</v>
      </c>
      <c r="J42" t="s">
        <v>2076</v>
      </c>
      <c r="K42" t="s">
        <v>539</v>
      </c>
      <c r="L42">
        <v>71603</v>
      </c>
      <c r="M42" t="s">
        <v>25</v>
      </c>
      <c r="N42" t="s">
        <v>603</v>
      </c>
      <c r="O42" t="s">
        <v>32</v>
      </c>
      <c r="P42" t="s">
        <v>55</v>
      </c>
      <c r="Q42" t="s">
        <v>604</v>
      </c>
      <c r="R42">
        <v>12.96</v>
      </c>
      <c r="S42">
        <v>2</v>
      </c>
      <c r="T42">
        <v>0</v>
      </c>
      <c r="U42">
        <v>6.2207999999999997</v>
      </c>
    </row>
    <row r="43" spans="1:21" x14ac:dyDescent="0.3">
      <c r="A43">
        <v>9240</v>
      </c>
      <c r="B43" t="s">
        <v>2074</v>
      </c>
      <c r="C43" s="1">
        <v>43035</v>
      </c>
      <c r="D43" s="1">
        <v>43041</v>
      </c>
      <c r="E43" t="s">
        <v>34</v>
      </c>
      <c r="F43" t="s">
        <v>613</v>
      </c>
      <c r="G43" t="s">
        <v>614</v>
      </c>
      <c r="H43" t="s">
        <v>28</v>
      </c>
      <c r="I43" t="s">
        <v>23</v>
      </c>
      <c r="J43" t="s">
        <v>1426</v>
      </c>
      <c r="K43" t="s">
        <v>37</v>
      </c>
      <c r="L43">
        <v>32303</v>
      </c>
      <c r="M43" t="s">
        <v>25</v>
      </c>
      <c r="N43" t="s">
        <v>951</v>
      </c>
      <c r="O43" t="s">
        <v>32</v>
      </c>
      <c r="P43" t="s">
        <v>55</v>
      </c>
      <c r="Q43" t="s">
        <v>90</v>
      </c>
      <c r="R43">
        <v>56.783999999999999</v>
      </c>
      <c r="S43">
        <v>7</v>
      </c>
      <c r="T43">
        <v>0.2</v>
      </c>
      <c r="U43">
        <v>20.584199999999999</v>
      </c>
    </row>
    <row r="44" spans="1:21" x14ac:dyDescent="0.3">
      <c r="A44">
        <v>9231</v>
      </c>
      <c r="B44" t="s">
        <v>2073</v>
      </c>
      <c r="C44" s="1">
        <v>42939</v>
      </c>
      <c r="D44" s="1">
        <v>42942</v>
      </c>
      <c r="E44" t="s">
        <v>91</v>
      </c>
      <c r="F44" t="s">
        <v>80</v>
      </c>
      <c r="G44" t="s">
        <v>81</v>
      </c>
      <c r="H44" t="s">
        <v>22</v>
      </c>
      <c r="I44" t="s">
        <v>23</v>
      </c>
      <c r="J44" t="s">
        <v>29</v>
      </c>
      <c r="K44" t="s">
        <v>30</v>
      </c>
      <c r="L44">
        <v>90045</v>
      </c>
      <c r="M44" t="s">
        <v>31</v>
      </c>
      <c r="N44" t="s">
        <v>1166</v>
      </c>
      <c r="O44" t="s">
        <v>32</v>
      </c>
      <c r="P44" t="s">
        <v>55</v>
      </c>
      <c r="Q44" t="s">
        <v>1167</v>
      </c>
      <c r="R44">
        <v>58.32</v>
      </c>
      <c r="S44">
        <v>9</v>
      </c>
      <c r="T44">
        <v>0</v>
      </c>
      <c r="U44">
        <v>27.993600000000001</v>
      </c>
    </row>
    <row r="45" spans="1:21" x14ac:dyDescent="0.3">
      <c r="A45">
        <v>9223</v>
      </c>
      <c r="B45" t="s">
        <v>2072</v>
      </c>
      <c r="C45" s="1">
        <v>43021</v>
      </c>
      <c r="D45" s="1">
        <v>43022</v>
      </c>
      <c r="E45" t="s">
        <v>91</v>
      </c>
      <c r="F45" t="s">
        <v>1482</v>
      </c>
      <c r="G45" t="s">
        <v>1483</v>
      </c>
      <c r="H45" t="s">
        <v>22</v>
      </c>
      <c r="I45" t="s">
        <v>23</v>
      </c>
      <c r="J45" t="s">
        <v>1165</v>
      </c>
      <c r="K45" t="s">
        <v>260</v>
      </c>
      <c r="L45">
        <v>70506</v>
      </c>
      <c r="M45" t="s">
        <v>25</v>
      </c>
      <c r="N45" t="s">
        <v>1209</v>
      </c>
      <c r="O45" t="s">
        <v>32</v>
      </c>
      <c r="P45" t="s">
        <v>55</v>
      </c>
      <c r="Q45" t="s">
        <v>1210</v>
      </c>
      <c r="R45">
        <v>25.92</v>
      </c>
      <c r="S45">
        <v>4</v>
      </c>
      <c r="T45">
        <v>0</v>
      </c>
      <c r="U45">
        <v>12.441599999999999</v>
      </c>
    </row>
    <row r="46" spans="1:21" x14ac:dyDescent="0.3">
      <c r="A46">
        <v>9184</v>
      </c>
      <c r="B46" t="s">
        <v>2070</v>
      </c>
      <c r="C46" s="1">
        <v>42954</v>
      </c>
      <c r="D46" s="1">
        <v>42958</v>
      </c>
      <c r="E46" t="s">
        <v>34</v>
      </c>
      <c r="F46" t="s">
        <v>403</v>
      </c>
      <c r="G46" t="s">
        <v>404</v>
      </c>
      <c r="H46" t="s">
        <v>22</v>
      </c>
      <c r="I46" t="s">
        <v>23</v>
      </c>
      <c r="J46" t="s">
        <v>1083</v>
      </c>
      <c r="K46" t="s">
        <v>30</v>
      </c>
      <c r="L46">
        <v>92683</v>
      </c>
      <c r="M46" t="s">
        <v>31</v>
      </c>
      <c r="N46" t="s">
        <v>397</v>
      </c>
      <c r="O46" t="s">
        <v>32</v>
      </c>
      <c r="P46" t="s">
        <v>55</v>
      </c>
      <c r="Q46" t="s">
        <v>398</v>
      </c>
      <c r="R46">
        <v>24.56</v>
      </c>
      <c r="S46">
        <v>2</v>
      </c>
      <c r="T46">
        <v>0</v>
      </c>
      <c r="U46">
        <v>11.543200000000001</v>
      </c>
    </row>
    <row r="47" spans="1:21" x14ac:dyDescent="0.3">
      <c r="A47">
        <v>9176</v>
      </c>
      <c r="B47" t="s">
        <v>2069</v>
      </c>
      <c r="C47" s="1">
        <v>42898</v>
      </c>
      <c r="D47" s="1">
        <v>42900</v>
      </c>
      <c r="E47" t="s">
        <v>21</v>
      </c>
      <c r="F47" t="s">
        <v>1859</v>
      </c>
      <c r="G47" t="s">
        <v>1860</v>
      </c>
      <c r="H47" t="s">
        <v>22</v>
      </c>
      <c r="I47" t="s">
        <v>23</v>
      </c>
      <c r="J47" t="s">
        <v>1164</v>
      </c>
      <c r="K47" t="s">
        <v>58</v>
      </c>
      <c r="L47">
        <v>98031</v>
      </c>
      <c r="M47" t="s">
        <v>31</v>
      </c>
      <c r="N47" t="s">
        <v>1053</v>
      </c>
      <c r="O47" t="s">
        <v>32</v>
      </c>
      <c r="P47" t="s">
        <v>55</v>
      </c>
      <c r="Q47" t="s">
        <v>1054</v>
      </c>
      <c r="R47">
        <v>19.440000000000001</v>
      </c>
      <c r="S47">
        <v>3</v>
      </c>
      <c r="T47">
        <v>0</v>
      </c>
      <c r="U47">
        <v>9.3312000000000008</v>
      </c>
    </row>
    <row r="48" spans="1:21" x14ac:dyDescent="0.3">
      <c r="A48">
        <v>9123</v>
      </c>
      <c r="B48" t="s">
        <v>2068</v>
      </c>
      <c r="C48" s="1">
        <v>43063</v>
      </c>
      <c r="D48" s="1">
        <v>43063</v>
      </c>
      <c r="E48" t="s">
        <v>412</v>
      </c>
      <c r="F48" t="s">
        <v>1605</v>
      </c>
      <c r="G48" t="s">
        <v>1606</v>
      </c>
      <c r="H48" t="s">
        <v>22</v>
      </c>
      <c r="I48" t="s">
        <v>23</v>
      </c>
      <c r="J48" t="s">
        <v>65</v>
      </c>
      <c r="K48" t="s">
        <v>30</v>
      </c>
      <c r="L48">
        <v>94109</v>
      </c>
      <c r="M48" t="s">
        <v>31</v>
      </c>
      <c r="N48" t="s">
        <v>662</v>
      </c>
      <c r="O48" t="s">
        <v>32</v>
      </c>
      <c r="P48" t="s">
        <v>55</v>
      </c>
      <c r="Q48" t="s">
        <v>663</v>
      </c>
      <c r="R48">
        <v>7.78</v>
      </c>
      <c r="S48">
        <v>1</v>
      </c>
      <c r="T48">
        <v>0</v>
      </c>
      <c r="U48">
        <v>3.5009999999999999</v>
      </c>
    </row>
    <row r="49" spans="1:21" x14ac:dyDescent="0.3">
      <c r="A49">
        <v>9119</v>
      </c>
      <c r="B49" t="s">
        <v>2067</v>
      </c>
      <c r="C49" s="1">
        <v>42754</v>
      </c>
      <c r="D49" s="1">
        <v>42759</v>
      </c>
      <c r="E49" t="s">
        <v>21</v>
      </c>
      <c r="F49" t="s">
        <v>1180</v>
      </c>
      <c r="G49" t="s">
        <v>1181</v>
      </c>
      <c r="H49" t="s">
        <v>22</v>
      </c>
      <c r="I49" t="s">
        <v>23</v>
      </c>
      <c r="J49" t="s">
        <v>74</v>
      </c>
      <c r="K49" t="s">
        <v>75</v>
      </c>
      <c r="L49">
        <v>19140</v>
      </c>
      <c r="M49" t="s">
        <v>76</v>
      </c>
      <c r="N49" t="s">
        <v>1047</v>
      </c>
      <c r="O49" t="s">
        <v>32</v>
      </c>
      <c r="P49" t="s">
        <v>55</v>
      </c>
      <c r="Q49" t="s">
        <v>1048</v>
      </c>
      <c r="R49">
        <v>21.696000000000002</v>
      </c>
      <c r="S49">
        <v>4</v>
      </c>
      <c r="T49">
        <v>0.2</v>
      </c>
      <c r="U49">
        <v>7.0511999999999997</v>
      </c>
    </row>
    <row r="50" spans="1:21" x14ac:dyDescent="0.3">
      <c r="A50">
        <v>9100</v>
      </c>
      <c r="B50" t="s">
        <v>2065</v>
      </c>
      <c r="C50" s="1">
        <v>43020</v>
      </c>
      <c r="D50" s="1">
        <v>43024</v>
      </c>
      <c r="E50" t="s">
        <v>34</v>
      </c>
      <c r="F50" t="s">
        <v>881</v>
      </c>
      <c r="G50" t="s">
        <v>882</v>
      </c>
      <c r="H50" t="s">
        <v>59</v>
      </c>
      <c r="I50" t="s">
        <v>23</v>
      </c>
      <c r="J50" t="s">
        <v>293</v>
      </c>
      <c r="K50" t="s">
        <v>60</v>
      </c>
      <c r="L50">
        <v>75081</v>
      </c>
      <c r="M50" t="s">
        <v>61</v>
      </c>
      <c r="N50" t="s">
        <v>636</v>
      </c>
      <c r="O50" t="s">
        <v>32</v>
      </c>
      <c r="P50" t="s">
        <v>55</v>
      </c>
      <c r="Q50" t="s">
        <v>637</v>
      </c>
      <c r="R50">
        <v>10.368</v>
      </c>
      <c r="S50">
        <v>2</v>
      </c>
      <c r="T50">
        <v>0.2</v>
      </c>
      <c r="U50">
        <v>3.7584</v>
      </c>
    </row>
    <row r="51" spans="1:21" x14ac:dyDescent="0.3">
      <c r="A51">
        <v>9082</v>
      </c>
      <c r="B51" t="s">
        <v>2064</v>
      </c>
      <c r="C51" s="1">
        <v>42989</v>
      </c>
      <c r="D51" s="1">
        <v>42991</v>
      </c>
      <c r="E51" t="s">
        <v>21</v>
      </c>
      <c r="F51" t="s">
        <v>484</v>
      </c>
      <c r="G51" t="s">
        <v>485</v>
      </c>
      <c r="H51" t="s">
        <v>28</v>
      </c>
      <c r="I51" t="s">
        <v>23</v>
      </c>
      <c r="J51" t="s">
        <v>739</v>
      </c>
      <c r="K51" t="s">
        <v>30</v>
      </c>
      <c r="L51">
        <v>92704</v>
      </c>
      <c r="M51" t="s">
        <v>31</v>
      </c>
      <c r="N51" t="s">
        <v>1084</v>
      </c>
      <c r="O51" t="s">
        <v>32</v>
      </c>
      <c r="P51" t="s">
        <v>55</v>
      </c>
      <c r="Q51" t="s">
        <v>1085</v>
      </c>
      <c r="R51">
        <v>19.440000000000001</v>
      </c>
      <c r="S51">
        <v>3</v>
      </c>
      <c r="T51">
        <v>0</v>
      </c>
      <c r="U51">
        <v>9.3312000000000008</v>
      </c>
    </row>
    <row r="52" spans="1:21" x14ac:dyDescent="0.3">
      <c r="A52">
        <v>9010</v>
      </c>
      <c r="B52" t="s">
        <v>2063</v>
      </c>
      <c r="C52" s="1">
        <v>42928</v>
      </c>
      <c r="D52" s="1">
        <v>42934</v>
      </c>
      <c r="E52" t="s">
        <v>34</v>
      </c>
      <c r="F52" t="s">
        <v>1788</v>
      </c>
      <c r="G52" t="s">
        <v>1789</v>
      </c>
      <c r="H52" t="s">
        <v>22</v>
      </c>
      <c r="I52" t="s">
        <v>23</v>
      </c>
      <c r="J52" t="s">
        <v>261</v>
      </c>
      <c r="K52" t="s">
        <v>184</v>
      </c>
      <c r="L52">
        <v>45014</v>
      </c>
      <c r="M52" t="s">
        <v>76</v>
      </c>
      <c r="N52" t="s">
        <v>1506</v>
      </c>
      <c r="O52" t="s">
        <v>32</v>
      </c>
      <c r="P52" t="s">
        <v>55</v>
      </c>
      <c r="Q52" t="s">
        <v>1507</v>
      </c>
      <c r="R52">
        <v>3.8159999999999998</v>
      </c>
      <c r="S52">
        <v>1</v>
      </c>
      <c r="T52">
        <v>0.2</v>
      </c>
      <c r="U52">
        <v>1.1924999999999999</v>
      </c>
    </row>
    <row r="53" spans="1:21" x14ac:dyDescent="0.3">
      <c r="A53">
        <v>8999</v>
      </c>
      <c r="B53" t="s">
        <v>2062</v>
      </c>
      <c r="C53" s="1">
        <v>42814</v>
      </c>
      <c r="D53" s="1">
        <v>42814</v>
      </c>
      <c r="E53" t="s">
        <v>412</v>
      </c>
      <c r="F53" t="s">
        <v>1508</v>
      </c>
      <c r="G53" t="s">
        <v>1509</v>
      </c>
      <c r="H53" t="s">
        <v>22</v>
      </c>
      <c r="I53" t="s">
        <v>23</v>
      </c>
      <c r="J53" t="s">
        <v>88</v>
      </c>
      <c r="K53" t="s">
        <v>60</v>
      </c>
      <c r="L53">
        <v>77041</v>
      </c>
      <c r="M53" t="s">
        <v>61</v>
      </c>
      <c r="N53" t="s">
        <v>204</v>
      </c>
      <c r="O53" t="s">
        <v>32</v>
      </c>
      <c r="P53" t="s">
        <v>55</v>
      </c>
      <c r="Q53" t="s">
        <v>205</v>
      </c>
      <c r="R53">
        <v>274.06400000000002</v>
      </c>
      <c r="S53">
        <v>7</v>
      </c>
      <c r="T53">
        <v>0.2</v>
      </c>
      <c r="U53">
        <v>102.774</v>
      </c>
    </row>
    <row r="54" spans="1:21" x14ac:dyDescent="0.3">
      <c r="A54">
        <v>8998</v>
      </c>
      <c r="B54" t="s">
        <v>2062</v>
      </c>
      <c r="C54" s="1">
        <v>42814</v>
      </c>
      <c r="D54" s="1">
        <v>42814</v>
      </c>
      <c r="E54" t="s">
        <v>412</v>
      </c>
      <c r="F54" t="s">
        <v>1508</v>
      </c>
      <c r="G54" t="s">
        <v>1509</v>
      </c>
      <c r="H54" t="s">
        <v>22</v>
      </c>
      <c r="I54" t="s">
        <v>23</v>
      </c>
      <c r="J54" t="s">
        <v>88</v>
      </c>
      <c r="K54" t="s">
        <v>60</v>
      </c>
      <c r="L54">
        <v>77041</v>
      </c>
      <c r="M54" t="s">
        <v>61</v>
      </c>
      <c r="N54" t="s">
        <v>347</v>
      </c>
      <c r="O54" t="s">
        <v>32</v>
      </c>
      <c r="P54" t="s">
        <v>55</v>
      </c>
      <c r="Q54" t="s">
        <v>90</v>
      </c>
      <c r="R54">
        <v>56.704000000000001</v>
      </c>
      <c r="S54">
        <v>2</v>
      </c>
      <c r="T54">
        <v>0.2</v>
      </c>
      <c r="U54">
        <v>19.137599999999999</v>
      </c>
    </row>
    <row r="55" spans="1:21" x14ac:dyDescent="0.3">
      <c r="A55">
        <v>8976</v>
      </c>
      <c r="B55" t="s">
        <v>2061</v>
      </c>
      <c r="C55" s="1">
        <v>43062</v>
      </c>
      <c r="D55" s="1">
        <v>43065</v>
      </c>
      <c r="E55" t="s">
        <v>91</v>
      </c>
      <c r="F55" t="s">
        <v>1574</v>
      </c>
      <c r="G55" t="s">
        <v>1575</v>
      </c>
      <c r="H55" t="s">
        <v>28</v>
      </c>
      <c r="I55" t="s">
        <v>23</v>
      </c>
      <c r="J55" t="s">
        <v>293</v>
      </c>
      <c r="K55" t="s">
        <v>60</v>
      </c>
      <c r="L55">
        <v>75220</v>
      </c>
      <c r="M55" t="s">
        <v>61</v>
      </c>
      <c r="N55" t="s">
        <v>1488</v>
      </c>
      <c r="O55" t="s">
        <v>32</v>
      </c>
      <c r="P55" t="s">
        <v>55</v>
      </c>
      <c r="Q55" t="s">
        <v>1489</v>
      </c>
      <c r="R55">
        <v>78.304000000000002</v>
      </c>
      <c r="S55">
        <v>2</v>
      </c>
      <c r="T55">
        <v>0.2</v>
      </c>
      <c r="U55">
        <v>29.364000000000001</v>
      </c>
    </row>
    <row r="56" spans="1:21" x14ac:dyDescent="0.3">
      <c r="A56">
        <v>8975</v>
      </c>
      <c r="B56" t="s">
        <v>2061</v>
      </c>
      <c r="C56" s="1">
        <v>43062</v>
      </c>
      <c r="D56" s="1">
        <v>43065</v>
      </c>
      <c r="E56" t="s">
        <v>91</v>
      </c>
      <c r="F56" t="s">
        <v>1574</v>
      </c>
      <c r="G56" t="s">
        <v>1575</v>
      </c>
      <c r="H56" t="s">
        <v>28</v>
      </c>
      <c r="I56" t="s">
        <v>23</v>
      </c>
      <c r="J56" t="s">
        <v>293</v>
      </c>
      <c r="K56" t="s">
        <v>60</v>
      </c>
      <c r="L56">
        <v>75220</v>
      </c>
      <c r="M56" t="s">
        <v>61</v>
      </c>
      <c r="N56" t="s">
        <v>1292</v>
      </c>
      <c r="O56" t="s">
        <v>32</v>
      </c>
      <c r="P56" t="s">
        <v>55</v>
      </c>
      <c r="Q56" t="s">
        <v>1352</v>
      </c>
      <c r="R56">
        <v>36.287999999999997</v>
      </c>
      <c r="S56">
        <v>7</v>
      </c>
      <c r="T56">
        <v>0.2</v>
      </c>
      <c r="U56">
        <v>12.700799999999999</v>
      </c>
    </row>
    <row r="57" spans="1:21" x14ac:dyDescent="0.3">
      <c r="A57">
        <v>8947</v>
      </c>
      <c r="B57" t="s">
        <v>2060</v>
      </c>
      <c r="C57" s="1">
        <v>43093</v>
      </c>
      <c r="D57" s="1">
        <v>43097</v>
      </c>
      <c r="E57" t="s">
        <v>34</v>
      </c>
      <c r="F57" t="s">
        <v>1649</v>
      </c>
      <c r="G57" t="s">
        <v>1650</v>
      </c>
      <c r="H57" t="s">
        <v>28</v>
      </c>
      <c r="I57" t="s">
        <v>23</v>
      </c>
      <c r="J57" t="s">
        <v>1072</v>
      </c>
      <c r="K57" t="s">
        <v>393</v>
      </c>
      <c r="L57">
        <v>2740</v>
      </c>
      <c r="M57" t="s">
        <v>76</v>
      </c>
      <c r="N57" t="s">
        <v>1267</v>
      </c>
      <c r="O57" t="s">
        <v>32</v>
      </c>
      <c r="P57" t="s">
        <v>55</v>
      </c>
      <c r="Q57" t="s">
        <v>1268</v>
      </c>
      <c r="R57">
        <v>19.440000000000001</v>
      </c>
      <c r="S57">
        <v>3</v>
      </c>
      <c r="T57">
        <v>0</v>
      </c>
      <c r="U57">
        <v>9.3312000000000008</v>
      </c>
    </row>
    <row r="58" spans="1:21" x14ac:dyDescent="0.3">
      <c r="A58">
        <v>8935</v>
      </c>
      <c r="B58" t="s">
        <v>2058</v>
      </c>
      <c r="C58" s="1">
        <v>42974</v>
      </c>
      <c r="D58" s="1">
        <v>42974</v>
      </c>
      <c r="E58" t="s">
        <v>412</v>
      </c>
      <c r="F58" t="s">
        <v>364</v>
      </c>
      <c r="G58" t="s">
        <v>365</v>
      </c>
      <c r="H58" t="s">
        <v>28</v>
      </c>
      <c r="I58" t="s">
        <v>23</v>
      </c>
      <c r="J58" t="s">
        <v>74</v>
      </c>
      <c r="K58" t="s">
        <v>75</v>
      </c>
      <c r="L58">
        <v>19120</v>
      </c>
      <c r="M58" t="s">
        <v>76</v>
      </c>
      <c r="N58" t="s">
        <v>1245</v>
      </c>
      <c r="O58" t="s">
        <v>32</v>
      </c>
      <c r="P58" t="s">
        <v>55</v>
      </c>
      <c r="Q58" t="s">
        <v>1246</v>
      </c>
      <c r="R58">
        <v>12.672000000000001</v>
      </c>
      <c r="S58">
        <v>3</v>
      </c>
      <c r="T58">
        <v>0.2</v>
      </c>
      <c r="U58">
        <v>3.96</v>
      </c>
    </row>
    <row r="59" spans="1:21" x14ac:dyDescent="0.3">
      <c r="A59">
        <v>8884</v>
      </c>
      <c r="B59" t="s">
        <v>2057</v>
      </c>
      <c r="C59" s="1">
        <v>43028</v>
      </c>
      <c r="D59" s="1">
        <v>43033</v>
      </c>
      <c r="E59" t="s">
        <v>34</v>
      </c>
      <c r="F59" t="s">
        <v>1150</v>
      </c>
      <c r="G59" t="s">
        <v>1151</v>
      </c>
      <c r="H59" t="s">
        <v>28</v>
      </c>
      <c r="I59" t="s">
        <v>23</v>
      </c>
      <c r="J59" t="s">
        <v>138</v>
      </c>
      <c r="K59" t="s">
        <v>53</v>
      </c>
      <c r="L59">
        <v>27707</v>
      </c>
      <c r="M59" t="s">
        <v>25</v>
      </c>
      <c r="N59" t="s">
        <v>553</v>
      </c>
      <c r="O59" t="s">
        <v>32</v>
      </c>
      <c r="P59" t="s">
        <v>55</v>
      </c>
      <c r="Q59" t="s">
        <v>554</v>
      </c>
      <c r="R59">
        <v>14.352</v>
      </c>
      <c r="S59">
        <v>3</v>
      </c>
      <c r="T59">
        <v>0.2</v>
      </c>
      <c r="U59">
        <v>4.4850000000000003</v>
      </c>
    </row>
    <row r="60" spans="1:21" x14ac:dyDescent="0.3">
      <c r="A60">
        <v>8847</v>
      </c>
      <c r="B60" t="s">
        <v>2056</v>
      </c>
      <c r="C60" s="1">
        <v>43087</v>
      </c>
      <c r="D60" s="1">
        <v>43092</v>
      </c>
      <c r="E60" t="s">
        <v>34</v>
      </c>
      <c r="F60" t="s">
        <v>1012</v>
      </c>
      <c r="G60" t="s">
        <v>1013</v>
      </c>
      <c r="H60" t="s">
        <v>22</v>
      </c>
      <c r="I60" t="s">
        <v>23</v>
      </c>
      <c r="J60" t="s">
        <v>183</v>
      </c>
      <c r="K60" t="s">
        <v>184</v>
      </c>
      <c r="L60">
        <v>43229</v>
      </c>
      <c r="M60" t="s">
        <v>76</v>
      </c>
      <c r="N60" t="s">
        <v>498</v>
      </c>
      <c r="O60" t="s">
        <v>32</v>
      </c>
      <c r="P60" t="s">
        <v>55</v>
      </c>
      <c r="Q60" t="s">
        <v>499</v>
      </c>
      <c r="R60">
        <v>91.36</v>
      </c>
      <c r="S60">
        <v>5</v>
      </c>
      <c r="T60">
        <v>0.2</v>
      </c>
      <c r="U60">
        <v>29.692</v>
      </c>
    </row>
    <row r="61" spans="1:21" x14ac:dyDescent="0.3">
      <c r="A61">
        <v>8824</v>
      </c>
      <c r="B61" t="s">
        <v>2055</v>
      </c>
      <c r="C61" s="1">
        <v>43042</v>
      </c>
      <c r="D61" s="1">
        <v>43046</v>
      </c>
      <c r="E61" t="s">
        <v>34</v>
      </c>
      <c r="F61" t="s">
        <v>189</v>
      </c>
      <c r="G61" t="s">
        <v>190</v>
      </c>
      <c r="H61" t="s">
        <v>22</v>
      </c>
      <c r="I61" t="s">
        <v>23</v>
      </c>
      <c r="J61" t="s">
        <v>1503</v>
      </c>
      <c r="K61" t="s">
        <v>37</v>
      </c>
      <c r="L61">
        <v>32839</v>
      </c>
      <c r="M61" t="s">
        <v>25</v>
      </c>
      <c r="N61" t="s">
        <v>801</v>
      </c>
      <c r="O61" t="s">
        <v>32</v>
      </c>
      <c r="P61" t="s">
        <v>55</v>
      </c>
      <c r="Q61" t="s">
        <v>802</v>
      </c>
      <c r="R61">
        <v>10.688000000000001</v>
      </c>
      <c r="S61">
        <v>2</v>
      </c>
      <c r="T61">
        <v>0.2</v>
      </c>
      <c r="U61">
        <v>3.7408000000000001</v>
      </c>
    </row>
    <row r="62" spans="1:21" x14ac:dyDescent="0.3">
      <c r="A62">
        <v>8811</v>
      </c>
      <c r="B62" t="s">
        <v>2054</v>
      </c>
      <c r="C62" s="1">
        <v>42885</v>
      </c>
      <c r="D62" s="1">
        <v>42890</v>
      </c>
      <c r="E62" t="s">
        <v>34</v>
      </c>
      <c r="F62" t="s">
        <v>960</v>
      </c>
      <c r="G62" t="s">
        <v>961</v>
      </c>
      <c r="H62" t="s">
        <v>28</v>
      </c>
      <c r="I62" t="s">
        <v>23</v>
      </c>
      <c r="J62" t="s">
        <v>29</v>
      </c>
      <c r="K62" t="s">
        <v>30</v>
      </c>
      <c r="L62">
        <v>90004</v>
      </c>
      <c r="M62" t="s">
        <v>31</v>
      </c>
      <c r="N62" t="s">
        <v>1007</v>
      </c>
      <c r="O62" t="s">
        <v>32</v>
      </c>
      <c r="P62" t="s">
        <v>55</v>
      </c>
      <c r="Q62" t="s">
        <v>1008</v>
      </c>
      <c r="R62">
        <v>37.520000000000003</v>
      </c>
      <c r="S62">
        <v>4</v>
      </c>
      <c r="T62">
        <v>0</v>
      </c>
      <c r="U62">
        <v>18.009599999999999</v>
      </c>
    </row>
    <row r="63" spans="1:21" x14ac:dyDescent="0.3">
      <c r="A63">
        <v>8801</v>
      </c>
      <c r="B63" t="s">
        <v>2053</v>
      </c>
      <c r="C63" s="1">
        <v>43062</v>
      </c>
      <c r="D63" s="1">
        <v>43066</v>
      </c>
      <c r="E63" t="s">
        <v>34</v>
      </c>
      <c r="F63" t="s">
        <v>718</v>
      </c>
      <c r="G63" t="s">
        <v>719</v>
      </c>
      <c r="H63" t="s">
        <v>28</v>
      </c>
      <c r="I63" t="s">
        <v>23</v>
      </c>
      <c r="J63" t="s">
        <v>118</v>
      </c>
      <c r="K63" t="s">
        <v>92</v>
      </c>
      <c r="L63">
        <v>60623</v>
      </c>
      <c r="M63" t="s">
        <v>61</v>
      </c>
      <c r="N63" t="s">
        <v>1350</v>
      </c>
      <c r="O63" t="s">
        <v>32</v>
      </c>
      <c r="P63" t="s">
        <v>55</v>
      </c>
      <c r="Q63" t="s">
        <v>1351</v>
      </c>
      <c r="R63">
        <v>10.688000000000001</v>
      </c>
      <c r="S63">
        <v>2</v>
      </c>
      <c r="T63">
        <v>0.2</v>
      </c>
      <c r="U63">
        <v>3.7408000000000001</v>
      </c>
    </row>
    <row r="64" spans="1:21" x14ac:dyDescent="0.3">
      <c r="A64">
        <v>8787</v>
      </c>
      <c r="B64" t="s">
        <v>2052</v>
      </c>
      <c r="C64" s="1">
        <v>42883</v>
      </c>
      <c r="D64" s="1">
        <v>42888</v>
      </c>
      <c r="E64" t="s">
        <v>34</v>
      </c>
      <c r="F64" t="s">
        <v>1596</v>
      </c>
      <c r="G64" t="s">
        <v>1597</v>
      </c>
      <c r="H64" t="s">
        <v>28</v>
      </c>
      <c r="I64" t="s">
        <v>23</v>
      </c>
      <c r="J64" t="s">
        <v>200</v>
      </c>
      <c r="K64" t="s">
        <v>119</v>
      </c>
      <c r="L64">
        <v>85023</v>
      </c>
      <c r="M64" t="s">
        <v>31</v>
      </c>
      <c r="N64" t="s">
        <v>1559</v>
      </c>
      <c r="O64" t="s">
        <v>32</v>
      </c>
      <c r="P64" t="s">
        <v>55</v>
      </c>
      <c r="Q64" t="s">
        <v>1560</v>
      </c>
      <c r="R64">
        <v>15.552</v>
      </c>
      <c r="S64">
        <v>3</v>
      </c>
      <c r="T64">
        <v>0.2</v>
      </c>
      <c r="U64">
        <v>5.4432</v>
      </c>
    </row>
    <row r="65" spans="1:21" x14ac:dyDescent="0.3">
      <c r="A65">
        <v>8773</v>
      </c>
      <c r="B65" t="s">
        <v>2051</v>
      </c>
      <c r="C65" s="1">
        <v>42992</v>
      </c>
      <c r="D65" s="1">
        <v>42995</v>
      </c>
      <c r="E65" t="s">
        <v>91</v>
      </c>
      <c r="F65" t="s">
        <v>1339</v>
      </c>
      <c r="G65" t="s">
        <v>1340</v>
      </c>
      <c r="H65" t="s">
        <v>28</v>
      </c>
      <c r="I65" t="s">
        <v>23</v>
      </c>
      <c r="J65" t="s">
        <v>1237</v>
      </c>
      <c r="K65" t="s">
        <v>53</v>
      </c>
      <c r="L65">
        <v>27604</v>
      </c>
      <c r="M65" t="s">
        <v>25</v>
      </c>
      <c r="N65" t="s">
        <v>1112</v>
      </c>
      <c r="O65" t="s">
        <v>32</v>
      </c>
      <c r="P65" t="s">
        <v>55</v>
      </c>
      <c r="Q65" t="s">
        <v>1113</v>
      </c>
      <c r="R65">
        <v>74.352000000000004</v>
      </c>
      <c r="S65">
        <v>3</v>
      </c>
      <c r="T65">
        <v>0.2</v>
      </c>
      <c r="U65">
        <v>23.234999999999999</v>
      </c>
    </row>
    <row r="66" spans="1:21" x14ac:dyDescent="0.3">
      <c r="A66">
        <v>8733</v>
      </c>
      <c r="B66" t="s">
        <v>2050</v>
      </c>
      <c r="C66" s="1">
        <v>42913</v>
      </c>
      <c r="D66" s="1">
        <v>42915</v>
      </c>
      <c r="E66" t="s">
        <v>21</v>
      </c>
      <c r="F66" t="s">
        <v>1061</v>
      </c>
      <c r="G66" t="s">
        <v>1062</v>
      </c>
      <c r="H66" t="s">
        <v>28</v>
      </c>
      <c r="I66" t="s">
        <v>23</v>
      </c>
      <c r="J66" t="s">
        <v>57</v>
      </c>
      <c r="K66" t="s">
        <v>58</v>
      </c>
      <c r="L66">
        <v>98105</v>
      </c>
      <c r="M66" t="s">
        <v>31</v>
      </c>
      <c r="N66" t="s">
        <v>1531</v>
      </c>
      <c r="O66" t="s">
        <v>32</v>
      </c>
      <c r="P66" t="s">
        <v>55</v>
      </c>
      <c r="Q66" t="s">
        <v>1532</v>
      </c>
      <c r="R66">
        <v>19.440000000000001</v>
      </c>
      <c r="S66">
        <v>3</v>
      </c>
      <c r="T66">
        <v>0</v>
      </c>
      <c r="U66">
        <v>9.3312000000000008</v>
      </c>
    </row>
    <row r="67" spans="1:21" x14ac:dyDescent="0.3">
      <c r="A67">
        <v>8703</v>
      </c>
      <c r="B67" t="s">
        <v>2047</v>
      </c>
      <c r="C67" s="1">
        <v>42901</v>
      </c>
      <c r="D67" s="1">
        <v>42906</v>
      </c>
      <c r="E67" t="s">
        <v>34</v>
      </c>
      <c r="F67" t="s">
        <v>366</v>
      </c>
      <c r="G67" t="s">
        <v>367</v>
      </c>
      <c r="H67" t="s">
        <v>28</v>
      </c>
      <c r="I67" t="s">
        <v>23</v>
      </c>
      <c r="J67" t="s">
        <v>1427</v>
      </c>
      <c r="K67" t="s">
        <v>129</v>
      </c>
      <c r="L67">
        <v>37211</v>
      </c>
      <c r="M67" t="s">
        <v>25</v>
      </c>
      <c r="N67" t="s">
        <v>2048</v>
      </c>
      <c r="O67" t="s">
        <v>32</v>
      </c>
      <c r="P67" t="s">
        <v>55</v>
      </c>
      <c r="Q67" t="s">
        <v>2049</v>
      </c>
      <c r="R67">
        <v>91.36</v>
      </c>
      <c r="S67">
        <v>5</v>
      </c>
      <c r="T67">
        <v>0.2</v>
      </c>
      <c r="U67">
        <v>29.692</v>
      </c>
    </row>
    <row r="68" spans="1:21" x14ac:dyDescent="0.3">
      <c r="A68">
        <v>8524</v>
      </c>
      <c r="B68" t="s">
        <v>2044</v>
      </c>
      <c r="C68" s="1">
        <v>42999</v>
      </c>
      <c r="D68" s="1">
        <v>43003</v>
      </c>
      <c r="E68" t="s">
        <v>34</v>
      </c>
      <c r="F68" t="s">
        <v>383</v>
      </c>
      <c r="G68" t="s">
        <v>384</v>
      </c>
      <c r="H68" t="s">
        <v>22</v>
      </c>
      <c r="I68" t="s">
        <v>23</v>
      </c>
      <c r="J68" t="s">
        <v>65</v>
      </c>
      <c r="K68" t="s">
        <v>30</v>
      </c>
      <c r="L68">
        <v>94109</v>
      </c>
      <c r="M68" t="s">
        <v>31</v>
      </c>
      <c r="N68" t="s">
        <v>318</v>
      </c>
      <c r="O68" t="s">
        <v>32</v>
      </c>
      <c r="P68" t="s">
        <v>55</v>
      </c>
      <c r="Q68" t="s">
        <v>319</v>
      </c>
      <c r="R68">
        <v>55.86</v>
      </c>
      <c r="S68">
        <v>7</v>
      </c>
      <c r="T68">
        <v>0</v>
      </c>
      <c r="U68">
        <v>27.93</v>
      </c>
    </row>
    <row r="69" spans="1:21" x14ac:dyDescent="0.3">
      <c r="A69">
        <v>8514</v>
      </c>
      <c r="B69" t="s">
        <v>2043</v>
      </c>
      <c r="C69" s="1">
        <v>42891</v>
      </c>
      <c r="D69" s="1">
        <v>42895</v>
      </c>
      <c r="E69" t="s">
        <v>34</v>
      </c>
      <c r="F69" t="s">
        <v>874</v>
      </c>
      <c r="G69" t="s">
        <v>875</v>
      </c>
      <c r="H69" t="s">
        <v>28</v>
      </c>
      <c r="I69" t="s">
        <v>23</v>
      </c>
      <c r="J69" t="s">
        <v>1503</v>
      </c>
      <c r="K69" t="s">
        <v>37</v>
      </c>
      <c r="L69">
        <v>32839</v>
      </c>
      <c r="M69" t="s">
        <v>25</v>
      </c>
      <c r="N69" t="s">
        <v>1369</v>
      </c>
      <c r="O69" t="s">
        <v>32</v>
      </c>
      <c r="P69" t="s">
        <v>55</v>
      </c>
      <c r="Q69" t="s">
        <v>1370</v>
      </c>
      <c r="R69">
        <v>20.736000000000001</v>
      </c>
      <c r="S69">
        <v>4</v>
      </c>
      <c r="T69">
        <v>0.2</v>
      </c>
      <c r="U69">
        <v>7.2576000000000001</v>
      </c>
    </row>
    <row r="70" spans="1:21" x14ac:dyDescent="0.3">
      <c r="A70">
        <v>8488</v>
      </c>
      <c r="B70" t="s">
        <v>2040</v>
      </c>
      <c r="C70" s="1">
        <v>42821</v>
      </c>
      <c r="D70" s="1">
        <v>42825</v>
      </c>
      <c r="E70" t="s">
        <v>34</v>
      </c>
      <c r="F70" t="s">
        <v>2041</v>
      </c>
      <c r="G70" t="s">
        <v>2042</v>
      </c>
      <c r="H70" t="s">
        <v>59</v>
      </c>
      <c r="I70" t="s">
        <v>23</v>
      </c>
      <c r="J70" t="s">
        <v>957</v>
      </c>
      <c r="K70" t="s">
        <v>30</v>
      </c>
      <c r="L70">
        <v>93727</v>
      </c>
      <c r="M70" t="s">
        <v>31</v>
      </c>
      <c r="N70" t="s">
        <v>1843</v>
      </c>
      <c r="O70" t="s">
        <v>32</v>
      </c>
      <c r="P70" t="s">
        <v>55</v>
      </c>
      <c r="Q70" t="s">
        <v>1844</v>
      </c>
      <c r="R70">
        <v>11.94</v>
      </c>
      <c r="S70">
        <v>3</v>
      </c>
      <c r="T70">
        <v>0</v>
      </c>
      <c r="U70">
        <v>5.97</v>
      </c>
    </row>
    <row r="71" spans="1:21" x14ac:dyDescent="0.3">
      <c r="A71">
        <v>8487</v>
      </c>
      <c r="B71" t="s">
        <v>2040</v>
      </c>
      <c r="C71" s="1">
        <v>42821</v>
      </c>
      <c r="D71" s="1">
        <v>42825</v>
      </c>
      <c r="E71" t="s">
        <v>34</v>
      </c>
      <c r="F71" t="s">
        <v>2041</v>
      </c>
      <c r="G71" t="s">
        <v>2042</v>
      </c>
      <c r="H71" t="s">
        <v>59</v>
      </c>
      <c r="I71" t="s">
        <v>23</v>
      </c>
      <c r="J71" t="s">
        <v>957</v>
      </c>
      <c r="K71" t="s">
        <v>30</v>
      </c>
      <c r="L71">
        <v>93727</v>
      </c>
      <c r="M71" t="s">
        <v>31</v>
      </c>
      <c r="N71" t="s">
        <v>247</v>
      </c>
      <c r="O71" t="s">
        <v>32</v>
      </c>
      <c r="P71" t="s">
        <v>55</v>
      </c>
      <c r="Q71" t="s">
        <v>248</v>
      </c>
      <c r="R71">
        <v>110.96</v>
      </c>
      <c r="S71">
        <v>2</v>
      </c>
      <c r="T71">
        <v>0</v>
      </c>
      <c r="U71">
        <v>53.260800000000003</v>
      </c>
    </row>
    <row r="72" spans="1:21" x14ac:dyDescent="0.3">
      <c r="A72">
        <v>8486</v>
      </c>
      <c r="B72" t="s">
        <v>2040</v>
      </c>
      <c r="C72" s="1">
        <v>42821</v>
      </c>
      <c r="D72" s="1">
        <v>42825</v>
      </c>
      <c r="E72" t="s">
        <v>34</v>
      </c>
      <c r="F72" t="s">
        <v>2041</v>
      </c>
      <c r="G72" t="s">
        <v>2042</v>
      </c>
      <c r="H72" t="s">
        <v>59</v>
      </c>
      <c r="I72" t="s">
        <v>23</v>
      </c>
      <c r="J72" t="s">
        <v>957</v>
      </c>
      <c r="K72" t="s">
        <v>30</v>
      </c>
      <c r="L72">
        <v>93727</v>
      </c>
      <c r="M72" t="s">
        <v>31</v>
      </c>
      <c r="N72" t="s">
        <v>1331</v>
      </c>
      <c r="O72" t="s">
        <v>32</v>
      </c>
      <c r="P72" t="s">
        <v>55</v>
      </c>
      <c r="Q72" t="s">
        <v>1332</v>
      </c>
      <c r="R72">
        <v>45.68</v>
      </c>
      <c r="S72">
        <v>2</v>
      </c>
      <c r="T72">
        <v>0</v>
      </c>
      <c r="U72">
        <v>21.012799999999999</v>
      </c>
    </row>
    <row r="73" spans="1:21" x14ac:dyDescent="0.3">
      <c r="A73">
        <v>72</v>
      </c>
      <c r="B73" t="s">
        <v>124</v>
      </c>
      <c r="C73" s="1">
        <v>42992</v>
      </c>
      <c r="D73" s="1">
        <v>42995</v>
      </c>
      <c r="E73" t="s">
        <v>21</v>
      </c>
      <c r="F73" t="s">
        <v>80</v>
      </c>
      <c r="G73" t="s">
        <v>81</v>
      </c>
      <c r="H73" t="s">
        <v>22</v>
      </c>
      <c r="I73" t="s">
        <v>23</v>
      </c>
      <c r="J73" t="s">
        <v>125</v>
      </c>
      <c r="K73" t="s">
        <v>101</v>
      </c>
      <c r="L73">
        <v>49201</v>
      </c>
      <c r="M73" t="s">
        <v>61</v>
      </c>
      <c r="N73" t="s">
        <v>126</v>
      </c>
      <c r="O73" t="s">
        <v>32</v>
      </c>
      <c r="P73" t="s">
        <v>55</v>
      </c>
      <c r="Q73" t="s">
        <v>127</v>
      </c>
      <c r="R73">
        <v>19.05</v>
      </c>
      <c r="S73">
        <v>3</v>
      </c>
      <c r="T73">
        <v>0</v>
      </c>
      <c r="U73">
        <v>8.7629999999999999</v>
      </c>
    </row>
    <row r="74" spans="1:21" x14ac:dyDescent="0.3">
      <c r="A74">
        <v>8477</v>
      </c>
      <c r="B74" t="s">
        <v>2039</v>
      </c>
      <c r="C74" s="1">
        <v>43035</v>
      </c>
      <c r="D74" s="1">
        <v>43040</v>
      </c>
      <c r="E74" t="s">
        <v>34</v>
      </c>
      <c r="F74" t="s">
        <v>225</v>
      </c>
      <c r="G74" t="s">
        <v>226</v>
      </c>
      <c r="H74" t="s">
        <v>59</v>
      </c>
      <c r="I74" t="s">
        <v>23</v>
      </c>
      <c r="J74" t="s">
        <v>566</v>
      </c>
      <c r="K74" t="s">
        <v>119</v>
      </c>
      <c r="L74">
        <v>85204</v>
      </c>
      <c r="M74" t="s">
        <v>31</v>
      </c>
      <c r="N74" t="s">
        <v>1651</v>
      </c>
      <c r="O74" t="s">
        <v>32</v>
      </c>
      <c r="P74" t="s">
        <v>55</v>
      </c>
      <c r="Q74" t="s">
        <v>1652</v>
      </c>
      <c r="R74">
        <v>44.783999999999999</v>
      </c>
      <c r="S74">
        <v>1</v>
      </c>
      <c r="T74">
        <v>0.2</v>
      </c>
      <c r="U74">
        <v>16.234200000000001</v>
      </c>
    </row>
    <row r="75" spans="1:21" x14ac:dyDescent="0.3">
      <c r="A75">
        <v>8476</v>
      </c>
      <c r="B75" t="s">
        <v>2038</v>
      </c>
      <c r="C75" s="1">
        <v>42834</v>
      </c>
      <c r="D75" s="1">
        <v>42839</v>
      </c>
      <c r="E75" t="s">
        <v>34</v>
      </c>
      <c r="F75" t="s">
        <v>1249</v>
      </c>
      <c r="G75" t="s">
        <v>1250</v>
      </c>
      <c r="H75" t="s">
        <v>28</v>
      </c>
      <c r="I75" t="s">
        <v>23</v>
      </c>
      <c r="J75" t="s">
        <v>1317</v>
      </c>
      <c r="K75" t="s">
        <v>75</v>
      </c>
      <c r="L75">
        <v>17403</v>
      </c>
      <c r="M75" t="s">
        <v>76</v>
      </c>
      <c r="N75" t="s">
        <v>1603</v>
      </c>
      <c r="O75" t="s">
        <v>32</v>
      </c>
      <c r="P75" t="s">
        <v>55</v>
      </c>
      <c r="Q75" t="s">
        <v>1604</v>
      </c>
      <c r="R75">
        <v>65.584000000000003</v>
      </c>
      <c r="S75">
        <v>2</v>
      </c>
      <c r="T75">
        <v>0.2</v>
      </c>
      <c r="U75">
        <v>23.7742</v>
      </c>
    </row>
    <row r="76" spans="1:21" x14ac:dyDescent="0.3">
      <c r="A76">
        <v>8450</v>
      </c>
      <c r="B76" t="s">
        <v>2037</v>
      </c>
      <c r="C76" s="1">
        <v>43031</v>
      </c>
      <c r="D76" s="1">
        <v>43032</v>
      </c>
      <c r="E76" t="s">
        <v>91</v>
      </c>
      <c r="F76" t="s">
        <v>809</v>
      </c>
      <c r="G76" t="s">
        <v>810</v>
      </c>
      <c r="H76" t="s">
        <v>28</v>
      </c>
      <c r="I76" t="s">
        <v>23</v>
      </c>
      <c r="J76" t="s">
        <v>1720</v>
      </c>
      <c r="K76" t="s">
        <v>446</v>
      </c>
      <c r="L76">
        <v>2920</v>
      </c>
      <c r="M76" t="s">
        <v>76</v>
      </c>
      <c r="N76" t="s">
        <v>461</v>
      </c>
      <c r="O76" t="s">
        <v>32</v>
      </c>
      <c r="P76" t="s">
        <v>55</v>
      </c>
      <c r="Q76" t="s">
        <v>462</v>
      </c>
      <c r="R76">
        <v>43.44</v>
      </c>
      <c r="S76">
        <v>8</v>
      </c>
      <c r="T76">
        <v>0</v>
      </c>
      <c r="U76">
        <v>21.285599999999999</v>
      </c>
    </row>
    <row r="77" spans="1:21" x14ac:dyDescent="0.3">
      <c r="A77">
        <v>8442</v>
      </c>
      <c r="B77" t="s">
        <v>2036</v>
      </c>
      <c r="C77" s="1">
        <v>42861</v>
      </c>
      <c r="D77" s="1">
        <v>42865</v>
      </c>
      <c r="E77" t="s">
        <v>34</v>
      </c>
      <c r="F77" t="s">
        <v>383</v>
      </c>
      <c r="G77" t="s">
        <v>384</v>
      </c>
      <c r="H77" t="s">
        <v>22</v>
      </c>
      <c r="I77" t="s">
        <v>23</v>
      </c>
      <c r="J77" t="s">
        <v>420</v>
      </c>
      <c r="K77" t="s">
        <v>119</v>
      </c>
      <c r="L77">
        <v>85705</v>
      </c>
      <c r="M77" t="s">
        <v>31</v>
      </c>
      <c r="N77" t="s">
        <v>233</v>
      </c>
      <c r="O77" t="s">
        <v>32</v>
      </c>
      <c r="P77" t="s">
        <v>55</v>
      </c>
      <c r="Q77" t="s">
        <v>234</v>
      </c>
      <c r="R77">
        <v>84.415999999999997</v>
      </c>
      <c r="S77">
        <v>4</v>
      </c>
      <c r="T77">
        <v>0.2</v>
      </c>
      <c r="U77">
        <v>27.435199999999998</v>
      </c>
    </row>
    <row r="78" spans="1:21" x14ac:dyDescent="0.3">
      <c r="A78">
        <v>8416</v>
      </c>
      <c r="B78" t="s">
        <v>2034</v>
      </c>
      <c r="C78" s="1">
        <v>42831</v>
      </c>
      <c r="D78" s="1">
        <v>42837</v>
      </c>
      <c r="E78" t="s">
        <v>34</v>
      </c>
      <c r="F78" t="s">
        <v>1219</v>
      </c>
      <c r="G78" t="s">
        <v>1220</v>
      </c>
      <c r="H78" t="s">
        <v>59</v>
      </c>
      <c r="I78" t="s">
        <v>23</v>
      </c>
      <c r="J78" t="s">
        <v>1343</v>
      </c>
      <c r="K78" t="s">
        <v>180</v>
      </c>
      <c r="L78">
        <v>52302</v>
      </c>
      <c r="M78" t="s">
        <v>61</v>
      </c>
      <c r="N78" t="s">
        <v>347</v>
      </c>
      <c r="O78" t="s">
        <v>32</v>
      </c>
      <c r="P78" t="s">
        <v>55</v>
      </c>
      <c r="Q78" t="s">
        <v>90</v>
      </c>
      <c r="R78">
        <v>106.32</v>
      </c>
      <c r="S78">
        <v>3</v>
      </c>
      <c r="T78">
        <v>0</v>
      </c>
      <c r="U78">
        <v>49.970399999999998</v>
      </c>
    </row>
    <row r="79" spans="1:21" x14ac:dyDescent="0.3">
      <c r="A79">
        <v>8391</v>
      </c>
      <c r="B79" t="s">
        <v>2032</v>
      </c>
      <c r="C79" s="1">
        <v>43073</v>
      </c>
      <c r="D79" s="1">
        <v>43075</v>
      </c>
      <c r="E79" t="s">
        <v>91</v>
      </c>
      <c r="F79" t="s">
        <v>718</v>
      </c>
      <c r="G79" t="s">
        <v>719</v>
      </c>
      <c r="H79" t="s">
        <v>28</v>
      </c>
      <c r="I79" t="s">
        <v>23</v>
      </c>
      <c r="J79" t="s">
        <v>29</v>
      </c>
      <c r="K79" t="s">
        <v>30</v>
      </c>
      <c r="L79">
        <v>90032</v>
      </c>
      <c r="M79" t="s">
        <v>31</v>
      </c>
      <c r="N79" t="s">
        <v>1096</v>
      </c>
      <c r="O79" t="s">
        <v>32</v>
      </c>
      <c r="P79" t="s">
        <v>55</v>
      </c>
      <c r="Q79" t="s">
        <v>1097</v>
      </c>
      <c r="R79">
        <v>11.76</v>
      </c>
      <c r="S79">
        <v>2</v>
      </c>
      <c r="T79">
        <v>0</v>
      </c>
      <c r="U79">
        <v>5.7624000000000004</v>
      </c>
    </row>
    <row r="80" spans="1:21" x14ac:dyDescent="0.3">
      <c r="A80">
        <v>8330</v>
      </c>
      <c r="B80" t="s">
        <v>2028</v>
      </c>
      <c r="C80" s="1">
        <v>43014</v>
      </c>
      <c r="D80" s="1">
        <v>43019</v>
      </c>
      <c r="E80" t="s">
        <v>34</v>
      </c>
      <c r="F80" t="s">
        <v>522</v>
      </c>
      <c r="G80" t="s">
        <v>523</v>
      </c>
      <c r="H80" t="s">
        <v>22</v>
      </c>
      <c r="I80" t="s">
        <v>23</v>
      </c>
      <c r="J80" t="s">
        <v>355</v>
      </c>
      <c r="K80" t="s">
        <v>278</v>
      </c>
      <c r="L80">
        <v>7109</v>
      </c>
      <c r="M80" t="s">
        <v>76</v>
      </c>
      <c r="N80" t="s">
        <v>1034</v>
      </c>
      <c r="O80" t="s">
        <v>32</v>
      </c>
      <c r="P80" t="s">
        <v>55</v>
      </c>
      <c r="Q80" t="s">
        <v>1035</v>
      </c>
      <c r="R80">
        <v>6.48</v>
      </c>
      <c r="S80">
        <v>1</v>
      </c>
      <c r="T80">
        <v>0</v>
      </c>
      <c r="U80">
        <v>3.1103999999999998</v>
      </c>
    </row>
    <row r="81" spans="1:21" x14ac:dyDescent="0.3">
      <c r="A81">
        <v>8329</v>
      </c>
      <c r="B81" t="s">
        <v>2028</v>
      </c>
      <c r="C81" s="1">
        <v>43014</v>
      </c>
      <c r="D81" s="1">
        <v>43019</v>
      </c>
      <c r="E81" t="s">
        <v>34</v>
      </c>
      <c r="F81" t="s">
        <v>522</v>
      </c>
      <c r="G81" t="s">
        <v>523</v>
      </c>
      <c r="H81" t="s">
        <v>22</v>
      </c>
      <c r="I81" t="s">
        <v>23</v>
      </c>
      <c r="J81" t="s">
        <v>355</v>
      </c>
      <c r="K81" t="s">
        <v>278</v>
      </c>
      <c r="L81">
        <v>7109</v>
      </c>
      <c r="M81" t="s">
        <v>76</v>
      </c>
      <c r="N81" t="s">
        <v>1148</v>
      </c>
      <c r="O81" t="s">
        <v>32</v>
      </c>
      <c r="P81" t="s">
        <v>55</v>
      </c>
      <c r="Q81" t="s">
        <v>1149</v>
      </c>
      <c r="R81">
        <v>143.69999999999999</v>
      </c>
      <c r="S81">
        <v>3</v>
      </c>
      <c r="T81">
        <v>0</v>
      </c>
      <c r="U81">
        <v>68.975999999999999</v>
      </c>
    </row>
    <row r="82" spans="1:21" x14ac:dyDescent="0.3">
      <c r="A82">
        <v>8255</v>
      </c>
      <c r="B82" t="s">
        <v>2026</v>
      </c>
      <c r="C82" s="1">
        <v>42959</v>
      </c>
      <c r="D82" s="1">
        <v>42966</v>
      </c>
      <c r="E82" t="s">
        <v>34</v>
      </c>
      <c r="F82" t="s">
        <v>1693</v>
      </c>
      <c r="G82" t="s">
        <v>1694</v>
      </c>
      <c r="H82" t="s">
        <v>22</v>
      </c>
      <c r="I82" t="s">
        <v>23</v>
      </c>
      <c r="J82" t="s">
        <v>57</v>
      </c>
      <c r="K82" t="s">
        <v>58</v>
      </c>
      <c r="L82">
        <v>98103</v>
      </c>
      <c r="M82" t="s">
        <v>31</v>
      </c>
      <c r="N82" t="s">
        <v>1770</v>
      </c>
      <c r="O82" t="s">
        <v>32</v>
      </c>
      <c r="P82" t="s">
        <v>55</v>
      </c>
      <c r="Q82" t="s">
        <v>1771</v>
      </c>
      <c r="R82">
        <v>192.16</v>
      </c>
      <c r="S82">
        <v>4</v>
      </c>
      <c r="T82">
        <v>0</v>
      </c>
      <c r="U82">
        <v>92.236800000000002</v>
      </c>
    </row>
    <row r="83" spans="1:21" x14ac:dyDescent="0.3">
      <c r="A83">
        <v>8239</v>
      </c>
      <c r="B83" t="s">
        <v>2025</v>
      </c>
      <c r="C83" s="1">
        <v>43028</v>
      </c>
      <c r="D83" s="1">
        <v>43028</v>
      </c>
      <c r="E83" t="s">
        <v>412</v>
      </c>
      <c r="F83" t="s">
        <v>1582</v>
      </c>
      <c r="G83" t="s">
        <v>1583</v>
      </c>
      <c r="H83" t="s">
        <v>22</v>
      </c>
      <c r="I83" t="s">
        <v>23</v>
      </c>
      <c r="J83" t="s">
        <v>490</v>
      </c>
      <c r="K83" t="s">
        <v>37</v>
      </c>
      <c r="L83">
        <v>32216</v>
      </c>
      <c r="M83" t="s">
        <v>25</v>
      </c>
      <c r="N83" t="s">
        <v>1388</v>
      </c>
      <c r="O83" t="s">
        <v>32</v>
      </c>
      <c r="P83" t="s">
        <v>55</v>
      </c>
      <c r="Q83" t="s">
        <v>1389</v>
      </c>
      <c r="R83">
        <v>6.6719999999999997</v>
      </c>
      <c r="S83">
        <v>1</v>
      </c>
      <c r="T83">
        <v>0.2</v>
      </c>
      <c r="U83">
        <v>2.5019999999999998</v>
      </c>
    </row>
    <row r="84" spans="1:21" x14ac:dyDescent="0.3">
      <c r="A84">
        <v>8227</v>
      </c>
      <c r="B84" t="s">
        <v>2024</v>
      </c>
      <c r="C84" s="1">
        <v>43040</v>
      </c>
      <c r="D84" s="1">
        <v>43043</v>
      </c>
      <c r="E84" t="s">
        <v>21</v>
      </c>
      <c r="F84" t="s">
        <v>72</v>
      </c>
      <c r="G84" t="s">
        <v>73</v>
      </c>
      <c r="H84" t="s">
        <v>22</v>
      </c>
      <c r="I84" t="s">
        <v>23</v>
      </c>
      <c r="J84" t="s">
        <v>1121</v>
      </c>
      <c r="K84" t="s">
        <v>393</v>
      </c>
      <c r="L84">
        <v>2149</v>
      </c>
      <c r="M84" t="s">
        <v>76</v>
      </c>
      <c r="N84" t="s">
        <v>1603</v>
      </c>
      <c r="O84" t="s">
        <v>32</v>
      </c>
      <c r="P84" t="s">
        <v>55</v>
      </c>
      <c r="Q84" t="s">
        <v>1604</v>
      </c>
      <c r="R84">
        <v>40.99</v>
      </c>
      <c r="S84">
        <v>1</v>
      </c>
      <c r="T84">
        <v>0</v>
      </c>
      <c r="U84">
        <v>20.085100000000001</v>
      </c>
    </row>
    <row r="85" spans="1:21" x14ac:dyDescent="0.3">
      <c r="A85">
        <v>8226</v>
      </c>
      <c r="B85" t="s">
        <v>2024</v>
      </c>
      <c r="C85" s="1">
        <v>43040</v>
      </c>
      <c r="D85" s="1">
        <v>43043</v>
      </c>
      <c r="E85" t="s">
        <v>21</v>
      </c>
      <c r="F85" t="s">
        <v>72</v>
      </c>
      <c r="G85" t="s">
        <v>73</v>
      </c>
      <c r="H85" t="s">
        <v>22</v>
      </c>
      <c r="I85" t="s">
        <v>23</v>
      </c>
      <c r="J85" t="s">
        <v>1121</v>
      </c>
      <c r="K85" t="s">
        <v>393</v>
      </c>
      <c r="L85">
        <v>2149</v>
      </c>
      <c r="M85" t="s">
        <v>76</v>
      </c>
      <c r="N85" t="s">
        <v>356</v>
      </c>
      <c r="O85" t="s">
        <v>32</v>
      </c>
      <c r="P85" t="s">
        <v>55</v>
      </c>
      <c r="Q85" t="s">
        <v>357</v>
      </c>
      <c r="R85">
        <v>189.7</v>
      </c>
      <c r="S85">
        <v>10</v>
      </c>
      <c r="T85">
        <v>0</v>
      </c>
      <c r="U85">
        <v>91.055999999999997</v>
      </c>
    </row>
    <row r="86" spans="1:21" x14ac:dyDescent="0.3">
      <c r="A86">
        <v>8199</v>
      </c>
      <c r="B86" t="s">
        <v>2023</v>
      </c>
      <c r="C86" s="1">
        <v>42983</v>
      </c>
      <c r="D86" s="1">
        <v>42987</v>
      </c>
      <c r="E86" t="s">
        <v>34</v>
      </c>
      <c r="F86" t="s">
        <v>987</v>
      </c>
      <c r="G86" t="s">
        <v>988</v>
      </c>
      <c r="H86" t="s">
        <v>22</v>
      </c>
      <c r="I86" t="s">
        <v>23</v>
      </c>
      <c r="J86" t="s">
        <v>1333</v>
      </c>
      <c r="K86" t="s">
        <v>129</v>
      </c>
      <c r="L86">
        <v>37918</v>
      </c>
      <c r="M86" t="s">
        <v>25</v>
      </c>
      <c r="N86" t="s">
        <v>685</v>
      </c>
      <c r="O86" t="s">
        <v>32</v>
      </c>
      <c r="P86" t="s">
        <v>55</v>
      </c>
      <c r="Q86" t="s">
        <v>686</v>
      </c>
      <c r="R86">
        <v>15.552</v>
      </c>
      <c r="S86">
        <v>3</v>
      </c>
      <c r="T86">
        <v>0.2</v>
      </c>
      <c r="U86">
        <v>5.4432</v>
      </c>
    </row>
    <row r="87" spans="1:21" x14ac:dyDescent="0.3">
      <c r="A87">
        <v>8191</v>
      </c>
      <c r="B87" t="s">
        <v>2022</v>
      </c>
      <c r="C87" s="1">
        <v>43056</v>
      </c>
      <c r="D87" s="1">
        <v>43060</v>
      </c>
      <c r="E87" t="s">
        <v>34</v>
      </c>
      <c r="F87" t="s">
        <v>1499</v>
      </c>
      <c r="G87" t="s">
        <v>1500</v>
      </c>
      <c r="H87" t="s">
        <v>22</v>
      </c>
      <c r="I87" t="s">
        <v>23</v>
      </c>
      <c r="J87" t="s">
        <v>108</v>
      </c>
      <c r="K87" t="s">
        <v>109</v>
      </c>
      <c r="L87">
        <v>10011</v>
      </c>
      <c r="M87" t="s">
        <v>76</v>
      </c>
      <c r="N87" t="s">
        <v>913</v>
      </c>
      <c r="O87" t="s">
        <v>32</v>
      </c>
      <c r="P87" t="s">
        <v>55</v>
      </c>
      <c r="Q87" t="s">
        <v>914</v>
      </c>
      <c r="R87">
        <v>38.880000000000003</v>
      </c>
      <c r="S87">
        <v>6</v>
      </c>
      <c r="T87">
        <v>0</v>
      </c>
      <c r="U87">
        <v>18.662400000000002</v>
      </c>
    </row>
    <row r="88" spans="1:21" x14ac:dyDescent="0.3">
      <c r="A88">
        <v>8185</v>
      </c>
      <c r="B88" t="s">
        <v>2021</v>
      </c>
      <c r="C88" s="1">
        <v>42939</v>
      </c>
      <c r="D88" s="1">
        <v>42943</v>
      </c>
      <c r="E88" t="s">
        <v>34</v>
      </c>
      <c r="F88" t="s">
        <v>541</v>
      </c>
      <c r="G88" t="s">
        <v>542</v>
      </c>
      <c r="H88" t="s">
        <v>28</v>
      </c>
      <c r="I88" t="s">
        <v>23</v>
      </c>
      <c r="J88" t="s">
        <v>118</v>
      </c>
      <c r="K88" t="s">
        <v>92</v>
      </c>
      <c r="L88">
        <v>60623</v>
      </c>
      <c r="M88" t="s">
        <v>61</v>
      </c>
      <c r="N88" t="s">
        <v>1015</v>
      </c>
      <c r="O88" t="s">
        <v>32</v>
      </c>
      <c r="P88" t="s">
        <v>55</v>
      </c>
      <c r="Q88" t="s">
        <v>1016</v>
      </c>
      <c r="R88">
        <v>63.311999999999998</v>
      </c>
      <c r="S88">
        <v>3</v>
      </c>
      <c r="T88">
        <v>0.2</v>
      </c>
      <c r="U88">
        <v>20.5764</v>
      </c>
    </row>
    <row r="89" spans="1:21" x14ac:dyDescent="0.3">
      <c r="A89">
        <v>8159</v>
      </c>
      <c r="B89" t="s">
        <v>2019</v>
      </c>
      <c r="C89" s="1">
        <v>43095</v>
      </c>
      <c r="D89" s="1">
        <v>43101</v>
      </c>
      <c r="E89" t="s">
        <v>34</v>
      </c>
      <c r="F89" t="s">
        <v>560</v>
      </c>
      <c r="G89" t="s">
        <v>561</v>
      </c>
      <c r="H89" t="s">
        <v>28</v>
      </c>
      <c r="I89" t="s">
        <v>23</v>
      </c>
      <c r="J89" t="s">
        <v>1663</v>
      </c>
      <c r="K89" t="s">
        <v>60</v>
      </c>
      <c r="L89">
        <v>79762</v>
      </c>
      <c r="M89" t="s">
        <v>61</v>
      </c>
      <c r="N89" t="s">
        <v>1350</v>
      </c>
      <c r="O89" t="s">
        <v>32</v>
      </c>
      <c r="P89" t="s">
        <v>55</v>
      </c>
      <c r="Q89" t="s">
        <v>1351</v>
      </c>
      <c r="R89">
        <v>16.032</v>
      </c>
      <c r="S89">
        <v>3</v>
      </c>
      <c r="T89">
        <v>0.2</v>
      </c>
      <c r="U89">
        <v>5.6112000000000002</v>
      </c>
    </row>
    <row r="90" spans="1:21" x14ac:dyDescent="0.3">
      <c r="A90">
        <v>8156</v>
      </c>
      <c r="B90" t="s">
        <v>2018</v>
      </c>
      <c r="C90" s="1">
        <v>42814</v>
      </c>
      <c r="D90" s="1">
        <v>42818</v>
      </c>
      <c r="E90" t="s">
        <v>34</v>
      </c>
      <c r="F90" t="s">
        <v>1742</v>
      </c>
      <c r="G90" t="s">
        <v>1743</v>
      </c>
      <c r="H90" t="s">
        <v>22</v>
      </c>
      <c r="I90" t="s">
        <v>23</v>
      </c>
      <c r="J90" t="s">
        <v>1001</v>
      </c>
      <c r="K90" t="s">
        <v>262</v>
      </c>
      <c r="L90">
        <v>6457</v>
      </c>
      <c r="M90" t="s">
        <v>76</v>
      </c>
      <c r="N90" t="s">
        <v>1112</v>
      </c>
      <c r="O90" t="s">
        <v>32</v>
      </c>
      <c r="P90" t="s">
        <v>55</v>
      </c>
      <c r="Q90" t="s">
        <v>1113</v>
      </c>
      <c r="R90">
        <v>61.96</v>
      </c>
      <c r="S90">
        <v>2</v>
      </c>
      <c r="T90">
        <v>0</v>
      </c>
      <c r="U90">
        <v>27.882000000000001</v>
      </c>
    </row>
    <row r="91" spans="1:21" x14ac:dyDescent="0.3">
      <c r="A91">
        <v>8153</v>
      </c>
      <c r="B91" t="s">
        <v>2017</v>
      </c>
      <c r="C91" s="1">
        <v>42817</v>
      </c>
      <c r="D91" s="1">
        <v>42819</v>
      </c>
      <c r="E91" t="s">
        <v>91</v>
      </c>
      <c r="F91" t="s">
        <v>500</v>
      </c>
      <c r="G91" t="s">
        <v>501</v>
      </c>
      <c r="H91" t="s">
        <v>22</v>
      </c>
      <c r="I91" t="s">
        <v>23</v>
      </c>
      <c r="J91" t="s">
        <v>57</v>
      </c>
      <c r="K91" t="s">
        <v>58</v>
      </c>
      <c r="L91">
        <v>98115</v>
      </c>
      <c r="M91" t="s">
        <v>31</v>
      </c>
      <c r="N91" t="s">
        <v>575</v>
      </c>
      <c r="O91" t="s">
        <v>32</v>
      </c>
      <c r="P91" t="s">
        <v>55</v>
      </c>
      <c r="Q91" t="s">
        <v>576</v>
      </c>
      <c r="R91">
        <v>20.04</v>
      </c>
      <c r="S91">
        <v>3</v>
      </c>
      <c r="T91">
        <v>0</v>
      </c>
      <c r="U91">
        <v>9.6191999999999993</v>
      </c>
    </row>
    <row r="92" spans="1:21" x14ac:dyDescent="0.3">
      <c r="A92">
        <v>8148</v>
      </c>
      <c r="B92" t="s">
        <v>2016</v>
      </c>
      <c r="C92" s="1">
        <v>42895</v>
      </c>
      <c r="D92" s="1">
        <v>42900</v>
      </c>
      <c r="E92" t="s">
        <v>34</v>
      </c>
      <c r="F92" t="s">
        <v>451</v>
      </c>
      <c r="G92" t="s">
        <v>452</v>
      </c>
      <c r="H92" t="s">
        <v>22</v>
      </c>
      <c r="I92" t="s">
        <v>23</v>
      </c>
      <c r="J92" t="s">
        <v>602</v>
      </c>
      <c r="K92" t="s">
        <v>121</v>
      </c>
      <c r="L92">
        <v>24153</v>
      </c>
      <c r="M92" t="s">
        <v>25</v>
      </c>
      <c r="N92" t="s">
        <v>89</v>
      </c>
      <c r="O92" t="s">
        <v>32</v>
      </c>
      <c r="P92" t="s">
        <v>55</v>
      </c>
      <c r="Q92" t="s">
        <v>90</v>
      </c>
      <c r="R92">
        <v>49.12</v>
      </c>
      <c r="S92">
        <v>4</v>
      </c>
      <c r="T92">
        <v>0</v>
      </c>
      <c r="U92">
        <v>23.086400000000001</v>
      </c>
    </row>
    <row r="93" spans="1:21" x14ac:dyDescent="0.3">
      <c r="A93">
        <v>8118</v>
      </c>
      <c r="B93" t="s">
        <v>2015</v>
      </c>
      <c r="C93" s="1">
        <v>42916</v>
      </c>
      <c r="D93" s="1">
        <v>42921</v>
      </c>
      <c r="E93" t="s">
        <v>34</v>
      </c>
      <c r="F93" t="s">
        <v>1424</v>
      </c>
      <c r="G93" t="s">
        <v>1425</v>
      </c>
      <c r="H93" t="s">
        <v>22</v>
      </c>
      <c r="I93" t="s">
        <v>23</v>
      </c>
      <c r="J93" t="s">
        <v>29</v>
      </c>
      <c r="K93" t="s">
        <v>30</v>
      </c>
      <c r="L93">
        <v>90045</v>
      </c>
      <c r="M93" t="s">
        <v>31</v>
      </c>
      <c r="N93" t="s">
        <v>1222</v>
      </c>
      <c r="O93" t="s">
        <v>32</v>
      </c>
      <c r="P93" t="s">
        <v>55</v>
      </c>
      <c r="Q93" t="s">
        <v>1223</v>
      </c>
      <c r="R93">
        <v>204.95</v>
      </c>
      <c r="S93">
        <v>5</v>
      </c>
      <c r="T93">
        <v>0</v>
      </c>
      <c r="U93">
        <v>100.4255</v>
      </c>
    </row>
    <row r="94" spans="1:21" x14ac:dyDescent="0.3">
      <c r="A94">
        <v>8099</v>
      </c>
      <c r="B94" t="s">
        <v>2011</v>
      </c>
      <c r="C94" s="1">
        <v>43097</v>
      </c>
      <c r="D94" s="1">
        <v>43101</v>
      </c>
      <c r="E94" t="s">
        <v>34</v>
      </c>
      <c r="F94" t="s">
        <v>1377</v>
      </c>
      <c r="G94" t="s">
        <v>1378</v>
      </c>
      <c r="H94" t="s">
        <v>22</v>
      </c>
      <c r="I94" t="s">
        <v>23</v>
      </c>
      <c r="J94" t="s">
        <v>1404</v>
      </c>
      <c r="K94" t="s">
        <v>243</v>
      </c>
      <c r="L94">
        <v>87105</v>
      </c>
      <c r="M94" t="s">
        <v>31</v>
      </c>
      <c r="N94" t="s">
        <v>1480</v>
      </c>
      <c r="O94" t="s">
        <v>32</v>
      </c>
      <c r="P94" t="s">
        <v>55</v>
      </c>
      <c r="Q94" t="s">
        <v>1481</v>
      </c>
      <c r="R94">
        <v>4.28</v>
      </c>
      <c r="S94">
        <v>1</v>
      </c>
      <c r="T94">
        <v>0</v>
      </c>
      <c r="U94">
        <v>1.9259999999999999</v>
      </c>
    </row>
    <row r="95" spans="1:21" x14ac:dyDescent="0.3">
      <c r="A95">
        <v>8096</v>
      </c>
      <c r="B95" t="s">
        <v>2010</v>
      </c>
      <c r="C95" s="1">
        <v>42943</v>
      </c>
      <c r="D95" s="1">
        <v>42948</v>
      </c>
      <c r="E95" t="s">
        <v>21</v>
      </c>
      <c r="F95" t="s">
        <v>1341</v>
      </c>
      <c r="G95" t="s">
        <v>1342</v>
      </c>
      <c r="H95" t="s">
        <v>22</v>
      </c>
      <c r="I95" t="s">
        <v>23</v>
      </c>
      <c r="J95" t="s">
        <v>57</v>
      </c>
      <c r="K95" t="s">
        <v>58</v>
      </c>
      <c r="L95">
        <v>98115</v>
      </c>
      <c r="M95" t="s">
        <v>31</v>
      </c>
      <c r="N95" t="s">
        <v>1369</v>
      </c>
      <c r="O95" t="s">
        <v>32</v>
      </c>
      <c r="P95" t="s">
        <v>55</v>
      </c>
      <c r="Q95" t="s">
        <v>1370</v>
      </c>
      <c r="R95">
        <v>12.96</v>
      </c>
      <c r="S95">
        <v>2</v>
      </c>
      <c r="T95">
        <v>0</v>
      </c>
      <c r="U95">
        <v>6.2207999999999997</v>
      </c>
    </row>
    <row r="96" spans="1:21" x14ac:dyDescent="0.3">
      <c r="A96">
        <v>8095</v>
      </c>
      <c r="B96" t="s">
        <v>2010</v>
      </c>
      <c r="C96" s="1">
        <v>42943</v>
      </c>
      <c r="D96" s="1">
        <v>42948</v>
      </c>
      <c r="E96" t="s">
        <v>21</v>
      </c>
      <c r="F96" t="s">
        <v>1341</v>
      </c>
      <c r="G96" t="s">
        <v>1342</v>
      </c>
      <c r="H96" t="s">
        <v>22</v>
      </c>
      <c r="I96" t="s">
        <v>23</v>
      </c>
      <c r="J96" t="s">
        <v>57</v>
      </c>
      <c r="K96" t="s">
        <v>58</v>
      </c>
      <c r="L96">
        <v>98115</v>
      </c>
      <c r="M96" t="s">
        <v>31</v>
      </c>
      <c r="N96" t="s">
        <v>1314</v>
      </c>
      <c r="O96" t="s">
        <v>32</v>
      </c>
      <c r="P96" t="s">
        <v>55</v>
      </c>
      <c r="Q96" t="s">
        <v>1315</v>
      </c>
      <c r="R96">
        <v>26.2</v>
      </c>
      <c r="S96">
        <v>4</v>
      </c>
      <c r="T96">
        <v>0</v>
      </c>
      <c r="U96">
        <v>12.052</v>
      </c>
    </row>
    <row r="97" spans="1:21" x14ac:dyDescent="0.3">
      <c r="A97">
        <v>8048</v>
      </c>
      <c r="B97" t="s">
        <v>2009</v>
      </c>
      <c r="C97" s="1">
        <v>43042</v>
      </c>
      <c r="D97" s="1">
        <v>43045</v>
      </c>
      <c r="E97" t="s">
        <v>21</v>
      </c>
      <c r="F97" t="s">
        <v>1348</v>
      </c>
      <c r="G97" t="s">
        <v>1349</v>
      </c>
      <c r="H97" t="s">
        <v>22</v>
      </c>
      <c r="I97" t="s">
        <v>23</v>
      </c>
      <c r="J97" t="s">
        <v>193</v>
      </c>
      <c r="K97" t="s">
        <v>53</v>
      </c>
      <c r="L97">
        <v>28403</v>
      </c>
      <c r="M97" t="s">
        <v>25</v>
      </c>
      <c r="N97" t="s">
        <v>1047</v>
      </c>
      <c r="O97" t="s">
        <v>32</v>
      </c>
      <c r="P97" t="s">
        <v>55</v>
      </c>
      <c r="Q97" t="s">
        <v>1048</v>
      </c>
      <c r="R97">
        <v>16.271999999999998</v>
      </c>
      <c r="S97">
        <v>3</v>
      </c>
      <c r="T97">
        <v>0.2</v>
      </c>
      <c r="U97">
        <v>5.2884000000000002</v>
      </c>
    </row>
    <row r="98" spans="1:21" x14ac:dyDescent="0.3">
      <c r="A98">
        <v>8021</v>
      </c>
      <c r="B98" t="s">
        <v>2008</v>
      </c>
      <c r="C98" s="1">
        <v>43041</v>
      </c>
      <c r="D98" s="1">
        <v>43044</v>
      </c>
      <c r="E98" t="s">
        <v>91</v>
      </c>
      <c r="F98" t="s">
        <v>239</v>
      </c>
      <c r="G98" t="s">
        <v>240</v>
      </c>
      <c r="H98" t="s">
        <v>22</v>
      </c>
      <c r="I98" t="s">
        <v>23</v>
      </c>
      <c r="J98" t="s">
        <v>1321</v>
      </c>
      <c r="K98" t="s">
        <v>217</v>
      </c>
      <c r="L98">
        <v>63116</v>
      </c>
      <c r="M98" t="s">
        <v>61</v>
      </c>
      <c r="N98" t="s">
        <v>1096</v>
      </c>
      <c r="O98" t="s">
        <v>32</v>
      </c>
      <c r="P98" t="s">
        <v>55</v>
      </c>
      <c r="Q98" t="s">
        <v>1097</v>
      </c>
      <c r="R98">
        <v>11.76</v>
      </c>
      <c r="S98">
        <v>2</v>
      </c>
      <c r="T98">
        <v>0</v>
      </c>
      <c r="U98">
        <v>5.7624000000000004</v>
      </c>
    </row>
    <row r="99" spans="1:21" x14ac:dyDescent="0.3">
      <c r="A99">
        <v>7966</v>
      </c>
      <c r="B99" t="s">
        <v>2006</v>
      </c>
      <c r="C99" s="1">
        <v>43057</v>
      </c>
      <c r="D99" s="1">
        <v>43062</v>
      </c>
      <c r="E99" t="s">
        <v>21</v>
      </c>
      <c r="F99" t="s">
        <v>152</v>
      </c>
      <c r="G99" t="s">
        <v>153</v>
      </c>
      <c r="H99" t="s">
        <v>28</v>
      </c>
      <c r="I99" t="s">
        <v>23</v>
      </c>
      <c r="J99" t="s">
        <v>1704</v>
      </c>
      <c r="K99" t="s">
        <v>37</v>
      </c>
      <c r="L99">
        <v>33023</v>
      </c>
      <c r="M99" t="s">
        <v>25</v>
      </c>
      <c r="N99" t="s">
        <v>1251</v>
      </c>
      <c r="O99" t="s">
        <v>32</v>
      </c>
      <c r="P99" t="s">
        <v>55</v>
      </c>
      <c r="Q99" t="s">
        <v>1252</v>
      </c>
      <c r="R99">
        <v>41.472000000000001</v>
      </c>
      <c r="S99">
        <v>8</v>
      </c>
      <c r="T99">
        <v>0.2</v>
      </c>
      <c r="U99">
        <v>14.5152</v>
      </c>
    </row>
    <row r="100" spans="1:21" x14ac:dyDescent="0.3">
      <c r="A100">
        <v>7965</v>
      </c>
      <c r="B100" t="s">
        <v>2006</v>
      </c>
      <c r="C100" s="1">
        <v>43057</v>
      </c>
      <c r="D100" s="1">
        <v>43062</v>
      </c>
      <c r="E100" t="s">
        <v>21</v>
      </c>
      <c r="F100" t="s">
        <v>152</v>
      </c>
      <c r="G100" t="s">
        <v>153</v>
      </c>
      <c r="H100" t="s">
        <v>28</v>
      </c>
      <c r="I100" t="s">
        <v>23</v>
      </c>
      <c r="J100" t="s">
        <v>1704</v>
      </c>
      <c r="K100" t="s">
        <v>37</v>
      </c>
      <c r="L100">
        <v>33023</v>
      </c>
      <c r="M100" t="s">
        <v>25</v>
      </c>
      <c r="N100" t="s">
        <v>1598</v>
      </c>
      <c r="O100" t="s">
        <v>32</v>
      </c>
      <c r="P100" t="s">
        <v>55</v>
      </c>
      <c r="Q100" t="s">
        <v>1599</v>
      </c>
      <c r="R100">
        <v>20.736000000000001</v>
      </c>
      <c r="S100">
        <v>4</v>
      </c>
      <c r="T100">
        <v>0.2</v>
      </c>
      <c r="U100">
        <v>7.2576000000000001</v>
      </c>
    </row>
    <row r="101" spans="1:21" x14ac:dyDescent="0.3">
      <c r="A101">
        <v>7936</v>
      </c>
      <c r="B101" t="s">
        <v>2005</v>
      </c>
      <c r="C101" s="1">
        <v>42964</v>
      </c>
      <c r="D101" s="1">
        <v>42971</v>
      </c>
      <c r="E101" t="s">
        <v>34</v>
      </c>
      <c r="F101" t="s">
        <v>1041</v>
      </c>
      <c r="G101" t="s">
        <v>1042</v>
      </c>
      <c r="H101" t="s">
        <v>28</v>
      </c>
      <c r="I101" t="s">
        <v>23</v>
      </c>
      <c r="J101" t="s">
        <v>333</v>
      </c>
      <c r="K101" t="s">
        <v>30</v>
      </c>
      <c r="L101">
        <v>94513</v>
      </c>
      <c r="M101" t="s">
        <v>31</v>
      </c>
      <c r="N101" t="s">
        <v>1214</v>
      </c>
      <c r="O101" t="s">
        <v>32</v>
      </c>
      <c r="P101" t="s">
        <v>55</v>
      </c>
      <c r="Q101" t="s">
        <v>1215</v>
      </c>
      <c r="R101">
        <v>8.56</v>
      </c>
      <c r="S101">
        <v>2</v>
      </c>
      <c r="T101">
        <v>0</v>
      </c>
      <c r="U101">
        <v>3.8519999999999999</v>
      </c>
    </row>
    <row r="102" spans="1:21" x14ac:dyDescent="0.3">
      <c r="A102">
        <v>7897</v>
      </c>
      <c r="B102" t="s">
        <v>2003</v>
      </c>
      <c r="C102" s="1">
        <v>42907</v>
      </c>
      <c r="D102" s="1">
        <v>42911</v>
      </c>
      <c r="E102" t="s">
        <v>34</v>
      </c>
      <c r="F102" t="s">
        <v>647</v>
      </c>
      <c r="G102" t="s">
        <v>648</v>
      </c>
      <c r="H102" t="s">
        <v>59</v>
      </c>
      <c r="I102" t="s">
        <v>23</v>
      </c>
      <c r="J102" t="s">
        <v>1428</v>
      </c>
      <c r="K102" t="s">
        <v>2004</v>
      </c>
      <c r="L102">
        <v>26003</v>
      </c>
      <c r="M102" t="s">
        <v>76</v>
      </c>
      <c r="N102" t="s">
        <v>397</v>
      </c>
      <c r="O102" t="s">
        <v>32</v>
      </c>
      <c r="P102" t="s">
        <v>55</v>
      </c>
      <c r="Q102" t="s">
        <v>465</v>
      </c>
      <c r="R102">
        <v>447.84</v>
      </c>
      <c r="S102">
        <v>8</v>
      </c>
      <c r="T102">
        <v>0</v>
      </c>
      <c r="U102">
        <v>219.44159999999999</v>
      </c>
    </row>
    <row r="103" spans="1:21" x14ac:dyDescent="0.3">
      <c r="A103">
        <v>7884</v>
      </c>
      <c r="B103" t="s">
        <v>2002</v>
      </c>
      <c r="C103" s="1">
        <v>43072</v>
      </c>
      <c r="D103" s="1">
        <v>43075</v>
      </c>
      <c r="E103" t="s">
        <v>21</v>
      </c>
      <c r="F103" t="s">
        <v>171</v>
      </c>
      <c r="G103" t="s">
        <v>172</v>
      </c>
      <c r="H103" t="s">
        <v>22</v>
      </c>
      <c r="I103" t="s">
        <v>23</v>
      </c>
      <c r="J103" t="s">
        <v>1675</v>
      </c>
      <c r="K103" t="s">
        <v>174</v>
      </c>
      <c r="L103">
        <v>80229</v>
      </c>
      <c r="M103" t="s">
        <v>31</v>
      </c>
      <c r="N103" t="s">
        <v>1457</v>
      </c>
      <c r="O103" t="s">
        <v>32</v>
      </c>
      <c r="P103" t="s">
        <v>55</v>
      </c>
      <c r="Q103" t="s">
        <v>1458</v>
      </c>
      <c r="R103">
        <v>10.32</v>
      </c>
      <c r="S103">
        <v>2</v>
      </c>
      <c r="T103">
        <v>0.2</v>
      </c>
      <c r="U103">
        <v>3.7410000000000001</v>
      </c>
    </row>
    <row r="104" spans="1:21" x14ac:dyDescent="0.3">
      <c r="A104">
        <v>7876</v>
      </c>
      <c r="B104" t="s">
        <v>2001</v>
      </c>
      <c r="C104" s="1">
        <v>42987</v>
      </c>
      <c r="D104" s="1">
        <v>42993</v>
      </c>
      <c r="E104" t="s">
        <v>34</v>
      </c>
      <c r="F104" t="s">
        <v>1043</v>
      </c>
      <c r="G104" t="s">
        <v>1044</v>
      </c>
      <c r="H104" t="s">
        <v>28</v>
      </c>
      <c r="I104" t="s">
        <v>23</v>
      </c>
      <c r="J104" t="s">
        <v>163</v>
      </c>
      <c r="K104" t="s">
        <v>164</v>
      </c>
      <c r="L104">
        <v>97206</v>
      </c>
      <c r="M104" t="s">
        <v>31</v>
      </c>
      <c r="N104" t="s">
        <v>418</v>
      </c>
      <c r="O104" t="s">
        <v>32</v>
      </c>
      <c r="P104" t="s">
        <v>55</v>
      </c>
      <c r="Q104" t="s">
        <v>419</v>
      </c>
      <c r="R104">
        <v>31.103999999999999</v>
      </c>
      <c r="S104">
        <v>6</v>
      </c>
      <c r="T104">
        <v>0.2</v>
      </c>
      <c r="U104">
        <v>11.2752</v>
      </c>
    </row>
    <row r="105" spans="1:21" x14ac:dyDescent="0.3">
      <c r="A105">
        <v>7769</v>
      </c>
      <c r="B105" t="s">
        <v>1998</v>
      </c>
      <c r="C105" s="1">
        <v>43051</v>
      </c>
      <c r="D105" s="1">
        <v>43056</v>
      </c>
      <c r="E105" t="s">
        <v>34</v>
      </c>
      <c r="F105" t="s">
        <v>1017</v>
      </c>
      <c r="G105" t="s">
        <v>1018</v>
      </c>
      <c r="H105" t="s">
        <v>22</v>
      </c>
      <c r="I105" t="s">
        <v>23</v>
      </c>
      <c r="J105" t="s">
        <v>1426</v>
      </c>
      <c r="K105" t="s">
        <v>37</v>
      </c>
      <c r="L105">
        <v>32303</v>
      </c>
      <c r="M105" t="s">
        <v>25</v>
      </c>
      <c r="N105" t="s">
        <v>741</v>
      </c>
      <c r="O105" t="s">
        <v>32</v>
      </c>
      <c r="P105" t="s">
        <v>55</v>
      </c>
      <c r="Q105" t="s">
        <v>742</v>
      </c>
      <c r="R105">
        <v>26.72</v>
      </c>
      <c r="S105">
        <v>5</v>
      </c>
      <c r="T105">
        <v>0.2</v>
      </c>
      <c r="U105">
        <v>9.3520000000000003</v>
      </c>
    </row>
    <row r="106" spans="1:21" x14ac:dyDescent="0.3">
      <c r="A106">
        <v>7762</v>
      </c>
      <c r="B106" t="s">
        <v>1996</v>
      </c>
      <c r="C106" s="1">
        <v>43072</v>
      </c>
      <c r="D106" s="1">
        <v>43075</v>
      </c>
      <c r="E106" t="s">
        <v>91</v>
      </c>
      <c r="F106" t="s">
        <v>387</v>
      </c>
      <c r="G106" t="s">
        <v>388</v>
      </c>
      <c r="H106" t="s">
        <v>22</v>
      </c>
      <c r="I106" t="s">
        <v>23</v>
      </c>
      <c r="J106" t="s">
        <v>1184</v>
      </c>
      <c r="K106" t="s">
        <v>60</v>
      </c>
      <c r="L106">
        <v>75023</v>
      </c>
      <c r="M106" t="s">
        <v>61</v>
      </c>
      <c r="N106" t="s">
        <v>1239</v>
      </c>
      <c r="O106" t="s">
        <v>32</v>
      </c>
      <c r="P106" t="s">
        <v>55</v>
      </c>
      <c r="Q106" t="s">
        <v>1240</v>
      </c>
      <c r="R106">
        <v>10.368</v>
      </c>
      <c r="S106">
        <v>2</v>
      </c>
      <c r="T106">
        <v>0.2</v>
      </c>
      <c r="U106">
        <v>3.6288</v>
      </c>
    </row>
    <row r="107" spans="1:21" x14ac:dyDescent="0.3">
      <c r="A107">
        <v>7756</v>
      </c>
      <c r="B107" t="s">
        <v>1993</v>
      </c>
      <c r="C107" s="1">
        <v>43056</v>
      </c>
      <c r="D107" s="1">
        <v>43060</v>
      </c>
      <c r="E107" t="s">
        <v>34</v>
      </c>
      <c r="F107" t="s">
        <v>617</v>
      </c>
      <c r="G107" t="s">
        <v>618</v>
      </c>
      <c r="H107" t="s">
        <v>22</v>
      </c>
      <c r="I107" t="s">
        <v>23</v>
      </c>
      <c r="J107" t="s">
        <v>177</v>
      </c>
      <c r="K107" t="s">
        <v>53</v>
      </c>
      <c r="L107">
        <v>28205</v>
      </c>
      <c r="M107" t="s">
        <v>25</v>
      </c>
      <c r="N107" t="s">
        <v>1994</v>
      </c>
      <c r="O107" t="s">
        <v>32</v>
      </c>
      <c r="P107" t="s">
        <v>55</v>
      </c>
      <c r="Q107" t="s">
        <v>1995</v>
      </c>
      <c r="R107">
        <v>268.24</v>
      </c>
      <c r="S107">
        <v>7</v>
      </c>
      <c r="T107">
        <v>0.2</v>
      </c>
      <c r="U107">
        <v>93.884</v>
      </c>
    </row>
    <row r="108" spans="1:21" x14ac:dyDescent="0.3">
      <c r="A108">
        <v>7743</v>
      </c>
      <c r="B108" t="s">
        <v>1992</v>
      </c>
      <c r="C108" s="1">
        <v>42967</v>
      </c>
      <c r="D108" s="1">
        <v>42974</v>
      </c>
      <c r="E108" t="s">
        <v>34</v>
      </c>
      <c r="F108" t="s">
        <v>952</v>
      </c>
      <c r="G108" t="s">
        <v>953</v>
      </c>
      <c r="H108" t="s">
        <v>22</v>
      </c>
      <c r="I108" t="s">
        <v>23</v>
      </c>
      <c r="J108" t="s">
        <v>29</v>
      </c>
      <c r="K108" t="s">
        <v>30</v>
      </c>
      <c r="L108">
        <v>90036</v>
      </c>
      <c r="M108" t="s">
        <v>31</v>
      </c>
      <c r="N108" t="s">
        <v>1053</v>
      </c>
      <c r="O108" t="s">
        <v>32</v>
      </c>
      <c r="P108" t="s">
        <v>55</v>
      </c>
      <c r="Q108" t="s">
        <v>1054</v>
      </c>
      <c r="R108">
        <v>25.92</v>
      </c>
      <c r="S108">
        <v>4</v>
      </c>
      <c r="T108">
        <v>0</v>
      </c>
      <c r="U108">
        <v>12.441599999999999</v>
      </c>
    </row>
    <row r="109" spans="1:21" x14ac:dyDescent="0.3">
      <c r="A109">
        <v>7733</v>
      </c>
      <c r="B109" t="s">
        <v>1991</v>
      </c>
      <c r="C109" s="1">
        <v>42888</v>
      </c>
      <c r="D109" s="1">
        <v>42894</v>
      </c>
      <c r="E109" t="s">
        <v>34</v>
      </c>
      <c r="F109" t="s">
        <v>1098</v>
      </c>
      <c r="G109" t="s">
        <v>1099</v>
      </c>
      <c r="H109" t="s">
        <v>22</v>
      </c>
      <c r="I109" t="s">
        <v>23</v>
      </c>
      <c r="J109" t="s">
        <v>88</v>
      </c>
      <c r="K109" t="s">
        <v>60</v>
      </c>
      <c r="L109">
        <v>77070</v>
      </c>
      <c r="M109" t="s">
        <v>61</v>
      </c>
      <c r="N109" t="s">
        <v>671</v>
      </c>
      <c r="O109" t="s">
        <v>32</v>
      </c>
      <c r="P109" t="s">
        <v>55</v>
      </c>
      <c r="Q109" t="s">
        <v>672</v>
      </c>
      <c r="R109">
        <v>10.688000000000001</v>
      </c>
      <c r="S109">
        <v>2</v>
      </c>
      <c r="T109">
        <v>0.2</v>
      </c>
      <c r="U109">
        <v>3.7408000000000001</v>
      </c>
    </row>
    <row r="110" spans="1:21" x14ac:dyDescent="0.3">
      <c r="A110">
        <v>7714</v>
      </c>
      <c r="B110" t="s">
        <v>1989</v>
      </c>
      <c r="C110" s="1">
        <v>43036</v>
      </c>
      <c r="D110" s="1">
        <v>43038</v>
      </c>
      <c r="E110" t="s">
        <v>21</v>
      </c>
      <c r="F110" t="s">
        <v>175</v>
      </c>
      <c r="G110" t="s">
        <v>176</v>
      </c>
      <c r="H110" t="s">
        <v>22</v>
      </c>
      <c r="I110" t="s">
        <v>23</v>
      </c>
      <c r="J110" t="s">
        <v>538</v>
      </c>
      <c r="K110" t="s">
        <v>53</v>
      </c>
      <c r="L110">
        <v>28314</v>
      </c>
      <c r="M110" t="s">
        <v>25</v>
      </c>
      <c r="N110" t="s">
        <v>1917</v>
      </c>
      <c r="O110" t="s">
        <v>32</v>
      </c>
      <c r="P110" t="s">
        <v>55</v>
      </c>
      <c r="Q110" t="s">
        <v>1918</v>
      </c>
      <c r="R110">
        <v>47.951999999999998</v>
      </c>
      <c r="S110">
        <v>3</v>
      </c>
      <c r="T110">
        <v>0.2</v>
      </c>
      <c r="U110">
        <v>16.183800000000002</v>
      </c>
    </row>
    <row r="111" spans="1:21" x14ac:dyDescent="0.3">
      <c r="A111">
        <v>7696</v>
      </c>
      <c r="B111" t="s">
        <v>1988</v>
      </c>
      <c r="C111" s="1">
        <v>42918</v>
      </c>
      <c r="D111" s="1">
        <v>42921</v>
      </c>
      <c r="E111" t="s">
        <v>91</v>
      </c>
      <c r="F111" t="s">
        <v>1307</v>
      </c>
      <c r="G111" t="s">
        <v>1308</v>
      </c>
      <c r="H111" t="s">
        <v>59</v>
      </c>
      <c r="I111" t="s">
        <v>23</v>
      </c>
      <c r="J111" t="s">
        <v>88</v>
      </c>
      <c r="K111" t="s">
        <v>60</v>
      </c>
      <c r="L111">
        <v>77036</v>
      </c>
      <c r="M111" t="s">
        <v>61</v>
      </c>
      <c r="N111" t="s">
        <v>545</v>
      </c>
      <c r="O111" t="s">
        <v>32</v>
      </c>
      <c r="P111" t="s">
        <v>55</v>
      </c>
      <c r="Q111" t="s">
        <v>546</v>
      </c>
      <c r="R111">
        <v>163.96</v>
      </c>
      <c r="S111">
        <v>5</v>
      </c>
      <c r="T111">
        <v>0.2</v>
      </c>
      <c r="U111">
        <v>59.435499999999998</v>
      </c>
    </row>
    <row r="112" spans="1:21" x14ac:dyDescent="0.3">
      <c r="A112">
        <v>7692</v>
      </c>
      <c r="B112" t="s">
        <v>1987</v>
      </c>
      <c r="C112" s="1">
        <v>42931</v>
      </c>
      <c r="D112" s="1">
        <v>42933</v>
      </c>
      <c r="E112" t="s">
        <v>91</v>
      </c>
      <c r="F112" t="s">
        <v>1373</v>
      </c>
      <c r="G112" t="s">
        <v>1374</v>
      </c>
      <c r="H112" t="s">
        <v>28</v>
      </c>
      <c r="I112" t="s">
        <v>23</v>
      </c>
      <c r="J112" t="s">
        <v>1187</v>
      </c>
      <c r="K112" t="s">
        <v>121</v>
      </c>
      <c r="L112">
        <v>23434</v>
      </c>
      <c r="M112" t="s">
        <v>25</v>
      </c>
      <c r="N112" t="s">
        <v>157</v>
      </c>
      <c r="O112" t="s">
        <v>32</v>
      </c>
      <c r="P112" t="s">
        <v>55</v>
      </c>
      <c r="Q112" t="s">
        <v>158</v>
      </c>
      <c r="R112">
        <v>12.96</v>
      </c>
      <c r="S112">
        <v>2</v>
      </c>
      <c r="T112">
        <v>0</v>
      </c>
      <c r="U112">
        <v>6.2207999999999997</v>
      </c>
    </row>
    <row r="113" spans="1:21" x14ac:dyDescent="0.3">
      <c r="A113">
        <v>7641</v>
      </c>
      <c r="B113" t="s">
        <v>1983</v>
      </c>
      <c r="C113" s="1">
        <v>42796</v>
      </c>
      <c r="D113" s="1">
        <v>42802</v>
      </c>
      <c r="E113" t="s">
        <v>34</v>
      </c>
      <c r="F113" t="s">
        <v>1339</v>
      </c>
      <c r="G113" t="s">
        <v>1340</v>
      </c>
      <c r="H113" t="s">
        <v>28</v>
      </c>
      <c r="I113" t="s">
        <v>23</v>
      </c>
      <c r="J113" t="s">
        <v>222</v>
      </c>
      <c r="K113" t="s">
        <v>104</v>
      </c>
      <c r="L113">
        <v>19711</v>
      </c>
      <c r="M113" t="s">
        <v>76</v>
      </c>
      <c r="N113" t="s">
        <v>1799</v>
      </c>
      <c r="O113" t="s">
        <v>32</v>
      </c>
      <c r="P113" t="s">
        <v>55</v>
      </c>
      <c r="Q113" t="s">
        <v>90</v>
      </c>
      <c r="R113">
        <v>68.040000000000006</v>
      </c>
      <c r="S113">
        <v>6</v>
      </c>
      <c r="T113">
        <v>0</v>
      </c>
      <c r="U113">
        <v>33.339599999999997</v>
      </c>
    </row>
    <row r="114" spans="1:21" x14ac:dyDescent="0.3">
      <c r="A114">
        <v>7609</v>
      </c>
      <c r="B114" t="s">
        <v>1981</v>
      </c>
      <c r="C114" s="1">
        <v>42858</v>
      </c>
      <c r="D114" s="1">
        <v>42862</v>
      </c>
      <c r="E114" t="s">
        <v>34</v>
      </c>
      <c r="F114" t="s">
        <v>488</v>
      </c>
      <c r="G114" t="s">
        <v>489</v>
      </c>
      <c r="H114" t="s">
        <v>22</v>
      </c>
      <c r="I114" t="s">
        <v>23</v>
      </c>
      <c r="J114" t="s">
        <v>65</v>
      </c>
      <c r="K114" t="s">
        <v>30</v>
      </c>
      <c r="L114">
        <v>94122</v>
      </c>
      <c r="M114" t="s">
        <v>31</v>
      </c>
      <c r="N114" t="s">
        <v>870</v>
      </c>
      <c r="O114" t="s">
        <v>32</v>
      </c>
      <c r="P114" t="s">
        <v>55</v>
      </c>
      <c r="Q114" t="s">
        <v>871</v>
      </c>
      <c r="R114">
        <v>25.92</v>
      </c>
      <c r="S114">
        <v>4</v>
      </c>
      <c r="T114">
        <v>0</v>
      </c>
      <c r="U114">
        <v>12.441599999999999</v>
      </c>
    </row>
    <row r="115" spans="1:21" x14ac:dyDescent="0.3">
      <c r="A115">
        <v>7568</v>
      </c>
      <c r="B115" t="s">
        <v>1980</v>
      </c>
      <c r="C115" s="1">
        <v>42846</v>
      </c>
      <c r="D115" s="1">
        <v>42848</v>
      </c>
      <c r="E115" t="s">
        <v>91</v>
      </c>
      <c r="F115" t="s">
        <v>1081</v>
      </c>
      <c r="G115" t="s">
        <v>1082</v>
      </c>
      <c r="H115" t="s">
        <v>28</v>
      </c>
      <c r="I115" t="s">
        <v>23</v>
      </c>
      <c r="J115" t="s">
        <v>88</v>
      </c>
      <c r="K115" t="s">
        <v>60</v>
      </c>
      <c r="L115">
        <v>77070</v>
      </c>
      <c r="M115" t="s">
        <v>61</v>
      </c>
      <c r="N115" t="s">
        <v>1559</v>
      </c>
      <c r="O115" t="s">
        <v>32</v>
      </c>
      <c r="P115" t="s">
        <v>55</v>
      </c>
      <c r="Q115" t="s">
        <v>1560</v>
      </c>
      <c r="R115">
        <v>20.736000000000001</v>
      </c>
      <c r="S115">
        <v>4</v>
      </c>
      <c r="T115">
        <v>0.2</v>
      </c>
      <c r="U115">
        <v>7.2576000000000001</v>
      </c>
    </row>
    <row r="116" spans="1:21" x14ac:dyDescent="0.3">
      <c r="A116">
        <v>7557</v>
      </c>
      <c r="B116" t="s">
        <v>1979</v>
      </c>
      <c r="C116" s="1">
        <v>43066</v>
      </c>
      <c r="D116" s="1">
        <v>43071</v>
      </c>
      <c r="E116" t="s">
        <v>34</v>
      </c>
      <c r="F116" t="s">
        <v>799</v>
      </c>
      <c r="G116" t="s">
        <v>800</v>
      </c>
      <c r="H116" t="s">
        <v>28</v>
      </c>
      <c r="I116" t="s">
        <v>23</v>
      </c>
      <c r="J116" t="s">
        <v>183</v>
      </c>
      <c r="K116" t="s">
        <v>107</v>
      </c>
      <c r="L116">
        <v>47201</v>
      </c>
      <c r="M116" t="s">
        <v>61</v>
      </c>
      <c r="N116" t="s">
        <v>1015</v>
      </c>
      <c r="O116" t="s">
        <v>32</v>
      </c>
      <c r="P116" t="s">
        <v>55</v>
      </c>
      <c r="Q116" t="s">
        <v>1016</v>
      </c>
      <c r="R116">
        <v>158.28</v>
      </c>
      <c r="S116">
        <v>6</v>
      </c>
      <c r="T116">
        <v>0</v>
      </c>
      <c r="U116">
        <v>72.808800000000005</v>
      </c>
    </row>
    <row r="117" spans="1:21" x14ac:dyDescent="0.3">
      <c r="A117">
        <v>7529</v>
      </c>
      <c r="B117" t="s">
        <v>1978</v>
      </c>
      <c r="C117" s="1">
        <v>43004</v>
      </c>
      <c r="D117" s="1">
        <v>43004</v>
      </c>
      <c r="E117" t="s">
        <v>412</v>
      </c>
      <c r="F117" t="s">
        <v>93</v>
      </c>
      <c r="G117" t="s">
        <v>94</v>
      </c>
      <c r="H117" t="s">
        <v>28</v>
      </c>
      <c r="I117" t="s">
        <v>23</v>
      </c>
      <c r="J117" t="s">
        <v>65</v>
      </c>
      <c r="K117" t="s">
        <v>30</v>
      </c>
      <c r="L117">
        <v>94109</v>
      </c>
      <c r="M117" t="s">
        <v>31</v>
      </c>
      <c r="N117" t="s">
        <v>1413</v>
      </c>
      <c r="O117" t="s">
        <v>32</v>
      </c>
      <c r="P117" t="s">
        <v>55</v>
      </c>
      <c r="Q117" t="s">
        <v>1414</v>
      </c>
      <c r="R117">
        <v>35.880000000000003</v>
      </c>
      <c r="S117">
        <v>6</v>
      </c>
      <c r="T117">
        <v>0</v>
      </c>
      <c r="U117">
        <v>16.146000000000001</v>
      </c>
    </row>
    <row r="118" spans="1:21" x14ac:dyDescent="0.3">
      <c r="A118">
        <v>7509</v>
      </c>
      <c r="B118" t="s">
        <v>1977</v>
      </c>
      <c r="C118" s="1">
        <v>42930</v>
      </c>
      <c r="D118" s="1">
        <v>42934</v>
      </c>
      <c r="E118" t="s">
        <v>34</v>
      </c>
      <c r="F118" t="s">
        <v>630</v>
      </c>
      <c r="G118" t="s">
        <v>631</v>
      </c>
      <c r="H118" t="s">
        <v>22</v>
      </c>
      <c r="I118" t="s">
        <v>23</v>
      </c>
      <c r="J118" t="s">
        <v>183</v>
      </c>
      <c r="K118" t="s">
        <v>184</v>
      </c>
      <c r="L118">
        <v>43229</v>
      </c>
      <c r="M118" t="s">
        <v>76</v>
      </c>
      <c r="N118" t="s">
        <v>900</v>
      </c>
      <c r="O118" t="s">
        <v>32</v>
      </c>
      <c r="P118" t="s">
        <v>55</v>
      </c>
      <c r="Q118" t="s">
        <v>901</v>
      </c>
      <c r="R118">
        <v>9.2479999999999993</v>
      </c>
      <c r="S118">
        <v>2</v>
      </c>
      <c r="T118">
        <v>0.2</v>
      </c>
      <c r="U118">
        <v>3.3523999999999998</v>
      </c>
    </row>
    <row r="119" spans="1:21" x14ac:dyDescent="0.3">
      <c r="A119">
        <v>7493</v>
      </c>
      <c r="B119" t="s">
        <v>1976</v>
      </c>
      <c r="C119" s="1">
        <v>42989</v>
      </c>
      <c r="D119" s="1">
        <v>42994</v>
      </c>
      <c r="E119" t="s">
        <v>34</v>
      </c>
      <c r="F119" t="s">
        <v>1589</v>
      </c>
      <c r="G119" t="s">
        <v>1590</v>
      </c>
      <c r="H119" t="s">
        <v>22</v>
      </c>
      <c r="I119" t="s">
        <v>23</v>
      </c>
      <c r="J119" t="s">
        <v>88</v>
      </c>
      <c r="K119" t="s">
        <v>60</v>
      </c>
      <c r="L119">
        <v>77070</v>
      </c>
      <c r="M119" t="s">
        <v>61</v>
      </c>
      <c r="N119" t="s">
        <v>1480</v>
      </c>
      <c r="O119" t="s">
        <v>32</v>
      </c>
      <c r="P119" t="s">
        <v>55</v>
      </c>
      <c r="Q119" t="s">
        <v>1481</v>
      </c>
      <c r="R119">
        <v>10.272</v>
      </c>
      <c r="S119">
        <v>3</v>
      </c>
      <c r="T119">
        <v>0.2</v>
      </c>
      <c r="U119">
        <v>3.21</v>
      </c>
    </row>
    <row r="120" spans="1:21" x14ac:dyDescent="0.3">
      <c r="A120">
        <v>7490</v>
      </c>
      <c r="B120" t="s">
        <v>1975</v>
      </c>
      <c r="C120" s="1">
        <v>43044</v>
      </c>
      <c r="D120" s="1">
        <v>43048</v>
      </c>
      <c r="E120" t="s">
        <v>34</v>
      </c>
      <c r="F120" t="s">
        <v>1700</v>
      </c>
      <c r="G120" t="s">
        <v>1701</v>
      </c>
      <c r="H120" t="s">
        <v>22</v>
      </c>
      <c r="I120" t="s">
        <v>23</v>
      </c>
      <c r="J120" t="s">
        <v>320</v>
      </c>
      <c r="K120" t="s">
        <v>30</v>
      </c>
      <c r="L120">
        <v>92105</v>
      </c>
      <c r="M120" t="s">
        <v>31</v>
      </c>
      <c r="N120" t="s">
        <v>932</v>
      </c>
      <c r="O120" t="s">
        <v>32</v>
      </c>
      <c r="P120" t="s">
        <v>55</v>
      </c>
      <c r="Q120" t="s">
        <v>933</v>
      </c>
      <c r="R120">
        <v>12.96</v>
      </c>
      <c r="S120">
        <v>2</v>
      </c>
      <c r="T120">
        <v>0</v>
      </c>
      <c r="U120">
        <v>6.2207999999999997</v>
      </c>
    </row>
    <row r="121" spans="1:21" x14ac:dyDescent="0.3">
      <c r="A121">
        <v>7448</v>
      </c>
      <c r="B121" t="s">
        <v>1974</v>
      </c>
      <c r="C121" s="1">
        <v>42769</v>
      </c>
      <c r="D121" s="1">
        <v>42773</v>
      </c>
      <c r="E121" t="s">
        <v>21</v>
      </c>
      <c r="F121" t="s">
        <v>697</v>
      </c>
      <c r="G121" t="s">
        <v>698</v>
      </c>
      <c r="H121" t="s">
        <v>59</v>
      </c>
      <c r="I121" t="s">
        <v>23</v>
      </c>
      <c r="J121" t="s">
        <v>118</v>
      </c>
      <c r="K121" t="s">
        <v>92</v>
      </c>
      <c r="L121">
        <v>60610</v>
      </c>
      <c r="M121" t="s">
        <v>61</v>
      </c>
      <c r="N121" t="s">
        <v>1038</v>
      </c>
      <c r="O121" t="s">
        <v>32</v>
      </c>
      <c r="P121" t="s">
        <v>55</v>
      </c>
      <c r="Q121" t="s">
        <v>1039</v>
      </c>
      <c r="R121">
        <v>419.4</v>
      </c>
      <c r="S121">
        <v>5</v>
      </c>
      <c r="T121">
        <v>0.2</v>
      </c>
      <c r="U121">
        <v>146.79</v>
      </c>
    </row>
    <row r="122" spans="1:21" x14ac:dyDescent="0.3">
      <c r="A122">
        <v>7446</v>
      </c>
      <c r="B122" t="s">
        <v>1974</v>
      </c>
      <c r="C122" s="1">
        <v>42769</v>
      </c>
      <c r="D122" s="1">
        <v>42773</v>
      </c>
      <c r="E122" t="s">
        <v>21</v>
      </c>
      <c r="F122" t="s">
        <v>697</v>
      </c>
      <c r="G122" t="s">
        <v>698</v>
      </c>
      <c r="H122" t="s">
        <v>59</v>
      </c>
      <c r="I122" t="s">
        <v>23</v>
      </c>
      <c r="J122" t="s">
        <v>118</v>
      </c>
      <c r="K122" t="s">
        <v>92</v>
      </c>
      <c r="L122">
        <v>60610</v>
      </c>
      <c r="M122" t="s">
        <v>61</v>
      </c>
      <c r="N122" t="s">
        <v>1603</v>
      </c>
      <c r="O122" t="s">
        <v>32</v>
      </c>
      <c r="P122" t="s">
        <v>55</v>
      </c>
      <c r="Q122" t="s">
        <v>1604</v>
      </c>
      <c r="R122">
        <v>65.584000000000003</v>
      </c>
      <c r="S122">
        <v>2</v>
      </c>
      <c r="T122">
        <v>0.2</v>
      </c>
      <c r="U122">
        <v>23.7742</v>
      </c>
    </row>
    <row r="123" spans="1:21" x14ac:dyDescent="0.3">
      <c r="A123">
        <v>7445</v>
      </c>
      <c r="B123" t="s">
        <v>1974</v>
      </c>
      <c r="C123" s="1">
        <v>42769</v>
      </c>
      <c r="D123" s="1">
        <v>42773</v>
      </c>
      <c r="E123" t="s">
        <v>21</v>
      </c>
      <c r="F123" t="s">
        <v>697</v>
      </c>
      <c r="G123" t="s">
        <v>698</v>
      </c>
      <c r="H123" t="s">
        <v>59</v>
      </c>
      <c r="I123" t="s">
        <v>23</v>
      </c>
      <c r="J123" t="s">
        <v>118</v>
      </c>
      <c r="K123" t="s">
        <v>92</v>
      </c>
      <c r="L123">
        <v>60610</v>
      </c>
      <c r="M123" t="s">
        <v>61</v>
      </c>
      <c r="N123" t="s">
        <v>870</v>
      </c>
      <c r="O123" t="s">
        <v>32</v>
      </c>
      <c r="P123" t="s">
        <v>55</v>
      </c>
      <c r="Q123" t="s">
        <v>871</v>
      </c>
      <c r="R123">
        <v>5.1840000000000002</v>
      </c>
      <c r="S123">
        <v>1</v>
      </c>
      <c r="T123">
        <v>0.2</v>
      </c>
      <c r="U123">
        <v>1.8144</v>
      </c>
    </row>
    <row r="124" spans="1:21" x14ac:dyDescent="0.3">
      <c r="A124">
        <v>7395</v>
      </c>
      <c r="B124" t="s">
        <v>1971</v>
      </c>
      <c r="C124" s="1">
        <v>42857</v>
      </c>
      <c r="D124" s="1">
        <v>42861</v>
      </c>
      <c r="E124" t="s">
        <v>34</v>
      </c>
      <c r="F124" t="s">
        <v>1708</v>
      </c>
      <c r="G124" t="s">
        <v>1709</v>
      </c>
      <c r="H124" t="s">
        <v>22</v>
      </c>
      <c r="I124" t="s">
        <v>23</v>
      </c>
      <c r="J124" t="s">
        <v>29</v>
      </c>
      <c r="K124" t="s">
        <v>30</v>
      </c>
      <c r="L124">
        <v>90049</v>
      </c>
      <c r="M124" t="s">
        <v>31</v>
      </c>
      <c r="N124" t="s">
        <v>405</v>
      </c>
      <c r="O124" t="s">
        <v>32</v>
      </c>
      <c r="P124" t="s">
        <v>55</v>
      </c>
      <c r="Q124" t="s">
        <v>406</v>
      </c>
      <c r="R124">
        <v>34.4</v>
      </c>
      <c r="S124">
        <v>5</v>
      </c>
      <c r="T124">
        <v>0</v>
      </c>
      <c r="U124">
        <v>15.824</v>
      </c>
    </row>
    <row r="125" spans="1:21" x14ac:dyDescent="0.3">
      <c r="A125">
        <v>7393</v>
      </c>
      <c r="B125" t="s">
        <v>1971</v>
      </c>
      <c r="C125" s="1">
        <v>42857</v>
      </c>
      <c r="D125" s="1">
        <v>42861</v>
      </c>
      <c r="E125" t="s">
        <v>34</v>
      </c>
      <c r="F125" t="s">
        <v>1708</v>
      </c>
      <c r="G125" t="s">
        <v>1709</v>
      </c>
      <c r="H125" t="s">
        <v>22</v>
      </c>
      <c r="I125" t="s">
        <v>23</v>
      </c>
      <c r="J125" t="s">
        <v>29</v>
      </c>
      <c r="K125" t="s">
        <v>30</v>
      </c>
      <c r="L125">
        <v>90049</v>
      </c>
      <c r="M125" t="s">
        <v>31</v>
      </c>
      <c r="N125" t="s">
        <v>1455</v>
      </c>
      <c r="O125" t="s">
        <v>32</v>
      </c>
      <c r="P125" t="s">
        <v>55</v>
      </c>
      <c r="Q125" t="s">
        <v>1456</v>
      </c>
      <c r="R125">
        <v>15.7</v>
      </c>
      <c r="S125">
        <v>5</v>
      </c>
      <c r="T125">
        <v>0</v>
      </c>
      <c r="U125">
        <v>7.0650000000000004</v>
      </c>
    </row>
    <row r="126" spans="1:21" x14ac:dyDescent="0.3">
      <c r="A126">
        <v>7392</v>
      </c>
      <c r="B126" t="s">
        <v>1970</v>
      </c>
      <c r="C126" s="1">
        <v>43073</v>
      </c>
      <c r="D126" s="1">
        <v>43076</v>
      </c>
      <c r="E126" t="s">
        <v>21</v>
      </c>
      <c r="F126" t="s">
        <v>929</v>
      </c>
      <c r="G126" t="s">
        <v>930</v>
      </c>
      <c r="H126" t="s">
        <v>22</v>
      </c>
      <c r="I126" t="s">
        <v>23</v>
      </c>
      <c r="J126" t="s">
        <v>261</v>
      </c>
      <c r="K126" t="s">
        <v>184</v>
      </c>
      <c r="L126">
        <v>45014</v>
      </c>
      <c r="M126" t="s">
        <v>76</v>
      </c>
      <c r="N126" t="s">
        <v>1256</v>
      </c>
      <c r="O126" t="s">
        <v>32</v>
      </c>
      <c r="P126" t="s">
        <v>55</v>
      </c>
      <c r="Q126" t="s">
        <v>1257</v>
      </c>
      <c r="R126">
        <v>74.352000000000004</v>
      </c>
      <c r="S126">
        <v>3</v>
      </c>
      <c r="T126">
        <v>0.2</v>
      </c>
      <c r="U126">
        <v>23.234999999999999</v>
      </c>
    </row>
    <row r="127" spans="1:21" x14ac:dyDescent="0.3">
      <c r="A127">
        <v>7355</v>
      </c>
      <c r="B127" t="s">
        <v>1969</v>
      </c>
      <c r="C127" s="1">
        <v>42772</v>
      </c>
      <c r="D127" s="1">
        <v>42779</v>
      </c>
      <c r="E127" t="s">
        <v>34</v>
      </c>
      <c r="F127" t="s">
        <v>886</v>
      </c>
      <c r="G127" t="s">
        <v>887</v>
      </c>
      <c r="H127" t="s">
        <v>59</v>
      </c>
      <c r="I127" t="s">
        <v>23</v>
      </c>
      <c r="J127" t="s">
        <v>65</v>
      </c>
      <c r="K127" t="s">
        <v>30</v>
      </c>
      <c r="L127">
        <v>94109</v>
      </c>
      <c r="M127" t="s">
        <v>31</v>
      </c>
      <c r="N127" t="s">
        <v>1897</v>
      </c>
      <c r="O127" t="s">
        <v>32</v>
      </c>
      <c r="P127" t="s">
        <v>55</v>
      </c>
      <c r="Q127" t="s">
        <v>1898</v>
      </c>
      <c r="R127">
        <v>29.9</v>
      </c>
      <c r="S127">
        <v>5</v>
      </c>
      <c r="T127">
        <v>0</v>
      </c>
      <c r="U127">
        <v>13.455</v>
      </c>
    </row>
    <row r="128" spans="1:21" x14ac:dyDescent="0.3">
      <c r="A128">
        <v>7322</v>
      </c>
      <c r="B128" t="s">
        <v>1968</v>
      </c>
      <c r="C128" s="1">
        <v>42981</v>
      </c>
      <c r="D128" s="1">
        <v>42985</v>
      </c>
      <c r="E128" t="s">
        <v>34</v>
      </c>
      <c r="F128" t="s">
        <v>1150</v>
      </c>
      <c r="G128" t="s">
        <v>1151</v>
      </c>
      <c r="H128" t="s">
        <v>28</v>
      </c>
      <c r="I128" t="s">
        <v>23</v>
      </c>
      <c r="J128" t="s">
        <v>118</v>
      </c>
      <c r="K128" t="s">
        <v>92</v>
      </c>
      <c r="L128">
        <v>60623</v>
      </c>
      <c r="M128" t="s">
        <v>61</v>
      </c>
      <c r="N128" t="s">
        <v>1202</v>
      </c>
      <c r="O128" t="s">
        <v>32</v>
      </c>
      <c r="P128" t="s">
        <v>55</v>
      </c>
      <c r="Q128" t="s">
        <v>1203</v>
      </c>
      <c r="R128">
        <v>8.9039999999999999</v>
      </c>
      <c r="S128">
        <v>3</v>
      </c>
      <c r="T128">
        <v>0.2</v>
      </c>
      <c r="U128">
        <v>3.339</v>
      </c>
    </row>
    <row r="129" spans="1:21" x14ac:dyDescent="0.3">
      <c r="A129">
        <v>7318</v>
      </c>
      <c r="B129" t="s">
        <v>1966</v>
      </c>
      <c r="C129" s="1">
        <v>43056</v>
      </c>
      <c r="D129" s="1">
        <v>43060</v>
      </c>
      <c r="E129" t="s">
        <v>34</v>
      </c>
      <c r="F129" t="s">
        <v>1242</v>
      </c>
      <c r="G129" t="s">
        <v>1243</v>
      </c>
      <c r="H129" t="s">
        <v>28</v>
      </c>
      <c r="I129" t="s">
        <v>23</v>
      </c>
      <c r="J129" t="s">
        <v>1967</v>
      </c>
      <c r="K129" t="s">
        <v>164</v>
      </c>
      <c r="L129">
        <v>97123</v>
      </c>
      <c r="M129" t="s">
        <v>31</v>
      </c>
      <c r="N129" t="s">
        <v>1942</v>
      </c>
      <c r="O129" t="s">
        <v>32</v>
      </c>
      <c r="P129" t="s">
        <v>55</v>
      </c>
      <c r="Q129" t="s">
        <v>1943</v>
      </c>
      <c r="R129">
        <v>19.608000000000001</v>
      </c>
      <c r="S129">
        <v>3</v>
      </c>
      <c r="T129">
        <v>0.2</v>
      </c>
      <c r="U129">
        <v>6.6177000000000001</v>
      </c>
    </row>
    <row r="130" spans="1:21" x14ac:dyDescent="0.3">
      <c r="A130">
        <v>7305</v>
      </c>
      <c r="B130" t="s">
        <v>1965</v>
      </c>
      <c r="C130" s="1">
        <v>42982</v>
      </c>
      <c r="D130" s="1">
        <v>42986</v>
      </c>
      <c r="E130" t="s">
        <v>34</v>
      </c>
      <c r="F130" t="s">
        <v>1876</v>
      </c>
      <c r="G130" t="s">
        <v>1877</v>
      </c>
      <c r="H130" t="s">
        <v>22</v>
      </c>
      <c r="I130" t="s">
        <v>23</v>
      </c>
      <c r="J130" t="s">
        <v>954</v>
      </c>
      <c r="K130" t="s">
        <v>37</v>
      </c>
      <c r="L130">
        <v>33437</v>
      </c>
      <c r="M130" t="s">
        <v>25</v>
      </c>
      <c r="N130" t="s">
        <v>824</v>
      </c>
      <c r="O130" t="s">
        <v>32</v>
      </c>
      <c r="P130" t="s">
        <v>55</v>
      </c>
      <c r="Q130" t="s">
        <v>825</v>
      </c>
      <c r="R130">
        <v>10.368</v>
      </c>
      <c r="S130">
        <v>2</v>
      </c>
      <c r="T130">
        <v>0.2</v>
      </c>
      <c r="U130">
        <v>3.6288</v>
      </c>
    </row>
    <row r="131" spans="1:21" x14ac:dyDescent="0.3">
      <c r="A131">
        <v>7233</v>
      </c>
      <c r="B131" t="s">
        <v>1964</v>
      </c>
      <c r="C131" s="1">
        <v>42807</v>
      </c>
      <c r="D131" s="1">
        <v>42809</v>
      </c>
      <c r="E131" t="s">
        <v>91</v>
      </c>
      <c r="F131" t="s">
        <v>1405</v>
      </c>
      <c r="G131" t="s">
        <v>1406</v>
      </c>
      <c r="H131" t="s">
        <v>22</v>
      </c>
      <c r="I131" t="s">
        <v>23</v>
      </c>
      <c r="J131" t="s">
        <v>261</v>
      </c>
      <c r="K131" t="s">
        <v>262</v>
      </c>
      <c r="L131">
        <v>6824</v>
      </c>
      <c r="M131" t="s">
        <v>76</v>
      </c>
      <c r="N131" t="s">
        <v>1047</v>
      </c>
      <c r="O131" t="s">
        <v>32</v>
      </c>
      <c r="P131" t="s">
        <v>55</v>
      </c>
      <c r="Q131" t="s">
        <v>1048</v>
      </c>
      <c r="R131">
        <v>27.12</v>
      </c>
      <c r="S131">
        <v>4</v>
      </c>
      <c r="T131">
        <v>0</v>
      </c>
      <c r="U131">
        <v>12.475199999999999</v>
      </c>
    </row>
    <row r="132" spans="1:21" x14ac:dyDescent="0.3">
      <c r="A132">
        <v>7227</v>
      </c>
      <c r="B132" t="s">
        <v>1963</v>
      </c>
      <c r="C132" s="1">
        <v>42790</v>
      </c>
      <c r="D132" s="1">
        <v>42794</v>
      </c>
      <c r="E132" t="s">
        <v>34</v>
      </c>
      <c r="F132" t="s">
        <v>95</v>
      </c>
      <c r="G132" t="s">
        <v>96</v>
      </c>
      <c r="H132" t="s">
        <v>28</v>
      </c>
      <c r="I132" t="s">
        <v>23</v>
      </c>
      <c r="J132" t="s">
        <v>74</v>
      </c>
      <c r="K132" t="s">
        <v>75</v>
      </c>
      <c r="L132">
        <v>19134</v>
      </c>
      <c r="M132" t="s">
        <v>76</v>
      </c>
      <c r="N132" t="s">
        <v>1112</v>
      </c>
      <c r="O132" t="s">
        <v>32</v>
      </c>
      <c r="P132" t="s">
        <v>55</v>
      </c>
      <c r="Q132" t="s">
        <v>1113</v>
      </c>
      <c r="R132">
        <v>123.92</v>
      </c>
      <c r="S132">
        <v>5</v>
      </c>
      <c r="T132">
        <v>0.2</v>
      </c>
      <c r="U132">
        <v>38.725000000000001</v>
      </c>
    </row>
    <row r="133" spans="1:21" x14ac:dyDescent="0.3">
      <c r="A133">
        <v>132</v>
      </c>
      <c r="B133" t="s">
        <v>201</v>
      </c>
      <c r="C133" s="1">
        <v>42768</v>
      </c>
      <c r="D133" s="1">
        <v>42771</v>
      </c>
      <c r="E133" t="s">
        <v>91</v>
      </c>
      <c r="F133" t="s">
        <v>202</v>
      </c>
      <c r="G133" t="s">
        <v>203</v>
      </c>
      <c r="H133" t="s">
        <v>28</v>
      </c>
      <c r="I133" t="s">
        <v>23</v>
      </c>
      <c r="J133" t="s">
        <v>183</v>
      </c>
      <c r="K133" t="s">
        <v>184</v>
      </c>
      <c r="L133">
        <v>43229</v>
      </c>
      <c r="M133" t="s">
        <v>76</v>
      </c>
      <c r="N133" t="s">
        <v>204</v>
      </c>
      <c r="O133" t="s">
        <v>32</v>
      </c>
      <c r="P133" t="s">
        <v>55</v>
      </c>
      <c r="Q133" t="s">
        <v>205</v>
      </c>
      <c r="R133">
        <v>78.304000000000002</v>
      </c>
      <c r="S133">
        <v>2</v>
      </c>
      <c r="T133">
        <v>0.2</v>
      </c>
      <c r="U133">
        <v>29.364000000000001</v>
      </c>
    </row>
    <row r="134" spans="1:21" x14ac:dyDescent="0.3">
      <c r="A134">
        <v>7175</v>
      </c>
      <c r="B134" t="s">
        <v>1962</v>
      </c>
      <c r="C134" s="1">
        <v>42820</v>
      </c>
      <c r="D134" s="1">
        <v>42824</v>
      </c>
      <c r="E134" t="s">
        <v>34</v>
      </c>
      <c r="F134" t="s">
        <v>294</v>
      </c>
      <c r="G134" t="s">
        <v>295</v>
      </c>
      <c r="H134" t="s">
        <v>28</v>
      </c>
      <c r="I134" t="s">
        <v>23</v>
      </c>
      <c r="J134" t="s">
        <v>88</v>
      </c>
      <c r="K134" t="s">
        <v>60</v>
      </c>
      <c r="L134">
        <v>77070</v>
      </c>
      <c r="M134" t="s">
        <v>61</v>
      </c>
      <c r="N134" t="s">
        <v>1396</v>
      </c>
      <c r="O134" t="s">
        <v>32</v>
      </c>
      <c r="P134" t="s">
        <v>55</v>
      </c>
      <c r="Q134" t="s">
        <v>1397</v>
      </c>
      <c r="R134">
        <v>74.352000000000004</v>
      </c>
      <c r="S134">
        <v>3</v>
      </c>
      <c r="T134">
        <v>0.2</v>
      </c>
      <c r="U134">
        <v>23.234999999999999</v>
      </c>
    </row>
    <row r="135" spans="1:21" x14ac:dyDescent="0.3">
      <c r="A135">
        <v>7122</v>
      </c>
      <c r="B135" t="s">
        <v>1961</v>
      </c>
      <c r="C135" s="1">
        <v>43070</v>
      </c>
      <c r="D135" s="1">
        <v>43077</v>
      </c>
      <c r="E135" t="s">
        <v>34</v>
      </c>
      <c r="F135" t="s">
        <v>35</v>
      </c>
      <c r="G135" t="s">
        <v>36</v>
      </c>
      <c r="H135" t="s">
        <v>22</v>
      </c>
      <c r="I135" t="s">
        <v>23</v>
      </c>
      <c r="J135" t="s">
        <v>57</v>
      </c>
      <c r="K135" t="s">
        <v>58</v>
      </c>
      <c r="L135">
        <v>98105</v>
      </c>
      <c r="M135" t="s">
        <v>31</v>
      </c>
      <c r="N135" t="s">
        <v>1897</v>
      </c>
      <c r="O135" t="s">
        <v>32</v>
      </c>
      <c r="P135" t="s">
        <v>55</v>
      </c>
      <c r="Q135" t="s">
        <v>1898</v>
      </c>
      <c r="R135">
        <v>41.86</v>
      </c>
      <c r="S135">
        <v>7</v>
      </c>
      <c r="T135">
        <v>0</v>
      </c>
      <c r="U135">
        <v>18.837</v>
      </c>
    </row>
    <row r="136" spans="1:21" x14ac:dyDescent="0.3">
      <c r="A136">
        <v>7119</v>
      </c>
      <c r="B136" t="s">
        <v>1960</v>
      </c>
      <c r="C136" s="1">
        <v>42779</v>
      </c>
      <c r="D136" s="1">
        <v>42783</v>
      </c>
      <c r="E136" t="s">
        <v>34</v>
      </c>
      <c r="F136" t="s">
        <v>1574</v>
      </c>
      <c r="G136" t="s">
        <v>1575</v>
      </c>
      <c r="H136" t="s">
        <v>28</v>
      </c>
      <c r="I136" t="s">
        <v>23</v>
      </c>
      <c r="J136" t="s">
        <v>108</v>
      </c>
      <c r="K136" t="s">
        <v>109</v>
      </c>
      <c r="L136">
        <v>10009</v>
      </c>
      <c r="M136" t="s">
        <v>76</v>
      </c>
      <c r="N136" t="s">
        <v>1400</v>
      </c>
      <c r="O136" t="s">
        <v>32</v>
      </c>
      <c r="P136" t="s">
        <v>55</v>
      </c>
      <c r="Q136" t="s">
        <v>1401</v>
      </c>
      <c r="R136">
        <v>17.940000000000001</v>
      </c>
      <c r="S136">
        <v>3</v>
      </c>
      <c r="T136">
        <v>0</v>
      </c>
      <c r="U136">
        <v>8.7905999999999995</v>
      </c>
    </row>
    <row r="137" spans="1:21" x14ac:dyDescent="0.3">
      <c r="A137">
        <v>7099</v>
      </c>
      <c r="B137" t="s">
        <v>1959</v>
      </c>
      <c r="C137" s="1">
        <v>43045</v>
      </c>
      <c r="D137" s="1">
        <v>43049</v>
      </c>
      <c r="E137" t="s">
        <v>34</v>
      </c>
      <c r="F137" t="s">
        <v>664</v>
      </c>
      <c r="G137" t="s">
        <v>665</v>
      </c>
      <c r="H137" t="s">
        <v>22</v>
      </c>
      <c r="I137" t="s">
        <v>23</v>
      </c>
      <c r="J137" t="s">
        <v>108</v>
      </c>
      <c r="K137" t="s">
        <v>109</v>
      </c>
      <c r="L137">
        <v>10011</v>
      </c>
      <c r="M137" t="s">
        <v>76</v>
      </c>
      <c r="N137" t="s">
        <v>1828</v>
      </c>
      <c r="O137" t="s">
        <v>32</v>
      </c>
      <c r="P137" t="s">
        <v>55</v>
      </c>
      <c r="Q137" t="s">
        <v>1829</v>
      </c>
      <c r="R137">
        <v>318.95999999999998</v>
      </c>
      <c r="S137">
        <v>9</v>
      </c>
      <c r="T137">
        <v>0</v>
      </c>
      <c r="U137">
        <v>149.91120000000001</v>
      </c>
    </row>
    <row r="138" spans="1:21" x14ac:dyDescent="0.3">
      <c r="A138">
        <v>7038</v>
      </c>
      <c r="B138" t="s">
        <v>1958</v>
      </c>
      <c r="C138" s="1">
        <v>43000</v>
      </c>
      <c r="D138" s="1">
        <v>43005</v>
      </c>
      <c r="E138" t="s">
        <v>34</v>
      </c>
      <c r="F138" t="s">
        <v>711</v>
      </c>
      <c r="G138" t="s">
        <v>712</v>
      </c>
      <c r="H138" t="s">
        <v>22</v>
      </c>
      <c r="I138" t="s">
        <v>23</v>
      </c>
      <c r="J138" t="s">
        <v>1031</v>
      </c>
      <c r="K138" t="s">
        <v>409</v>
      </c>
      <c r="L138">
        <v>30080</v>
      </c>
      <c r="M138" t="s">
        <v>25</v>
      </c>
      <c r="N138" t="s">
        <v>1398</v>
      </c>
      <c r="O138" t="s">
        <v>32</v>
      </c>
      <c r="P138" t="s">
        <v>55</v>
      </c>
      <c r="Q138" t="s">
        <v>1399</v>
      </c>
      <c r="R138">
        <v>12.96</v>
      </c>
      <c r="S138">
        <v>2</v>
      </c>
      <c r="T138">
        <v>0</v>
      </c>
      <c r="U138">
        <v>6.2207999999999997</v>
      </c>
    </row>
    <row r="139" spans="1:21" x14ac:dyDescent="0.3">
      <c r="A139">
        <v>6998</v>
      </c>
      <c r="B139" t="s">
        <v>1957</v>
      </c>
      <c r="C139" s="1">
        <v>43092</v>
      </c>
      <c r="D139" s="1">
        <v>43094</v>
      </c>
      <c r="E139" t="s">
        <v>21</v>
      </c>
      <c r="F139" t="s">
        <v>249</v>
      </c>
      <c r="G139" t="s">
        <v>250</v>
      </c>
      <c r="H139" t="s">
        <v>28</v>
      </c>
      <c r="I139" t="s">
        <v>23</v>
      </c>
      <c r="J139" t="s">
        <v>876</v>
      </c>
      <c r="K139" t="s">
        <v>92</v>
      </c>
      <c r="L139">
        <v>61107</v>
      </c>
      <c r="M139" t="s">
        <v>61</v>
      </c>
      <c r="N139" t="s">
        <v>1174</v>
      </c>
      <c r="O139" t="s">
        <v>32</v>
      </c>
      <c r="P139" t="s">
        <v>55</v>
      </c>
      <c r="Q139" t="s">
        <v>1175</v>
      </c>
      <c r="R139">
        <v>175.87200000000001</v>
      </c>
      <c r="S139">
        <v>4</v>
      </c>
      <c r="T139">
        <v>0.2</v>
      </c>
      <c r="U139">
        <v>63.753599999999999</v>
      </c>
    </row>
    <row r="140" spans="1:21" x14ac:dyDescent="0.3">
      <c r="A140">
        <v>6980</v>
      </c>
      <c r="B140" t="s">
        <v>1956</v>
      </c>
      <c r="C140" s="1">
        <v>42749</v>
      </c>
      <c r="D140" s="1">
        <v>42754</v>
      </c>
      <c r="E140" t="s">
        <v>34</v>
      </c>
      <c r="F140" t="s">
        <v>35</v>
      </c>
      <c r="G140" t="s">
        <v>36</v>
      </c>
      <c r="H140" t="s">
        <v>22</v>
      </c>
      <c r="I140" t="s">
        <v>23</v>
      </c>
      <c r="J140" t="s">
        <v>29</v>
      </c>
      <c r="K140" t="s">
        <v>30</v>
      </c>
      <c r="L140">
        <v>90036</v>
      </c>
      <c r="M140" t="s">
        <v>31</v>
      </c>
      <c r="N140" t="s">
        <v>1780</v>
      </c>
      <c r="O140" t="s">
        <v>32</v>
      </c>
      <c r="P140" t="s">
        <v>55</v>
      </c>
      <c r="Q140" t="s">
        <v>1781</v>
      </c>
      <c r="R140">
        <v>154.9</v>
      </c>
      <c r="S140">
        <v>5</v>
      </c>
      <c r="T140">
        <v>0</v>
      </c>
      <c r="U140">
        <v>69.704999999999998</v>
      </c>
    </row>
    <row r="141" spans="1:21" x14ac:dyDescent="0.3">
      <c r="A141">
        <v>6979</v>
      </c>
      <c r="B141" t="s">
        <v>1955</v>
      </c>
      <c r="C141" s="1">
        <v>43064</v>
      </c>
      <c r="D141" s="1">
        <v>43068</v>
      </c>
      <c r="E141" t="s">
        <v>21</v>
      </c>
      <c r="F141" t="s">
        <v>323</v>
      </c>
      <c r="G141" t="s">
        <v>324</v>
      </c>
      <c r="H141" t="s">
        <v>22</v>
      </c>
      <c r="I141" t="s">
        <v>23</v>
      </c>
      <c r="J141" t="s">
        <v>547</v>
      </c>
      <c r="K141" t="s">
        <v>409</v>
      </c>
      <c r="L141">
        <v>30318</v>
      </c>
      <c r="M141" t="s">
        <v>25</v>
      </c>
      <c r="N141" t="s">
        <v>461</v>
      </c>
      <c r="O141" t="s">
        <v>32</v>
      </c>
      <c r="P141" t="s">
        <v>55</v>
      </c>
      <c r="Q141" t="s">
        <v>462</v>
      </c>
      <c r="R141">
        <v>48.87</v>
      </c>
      <c r="S141">
        <v>9</v>
      </c>
      <c r="T141">
        <v>0</v>
      </c>
      <c r="U141">
        <v>23.946300000000001</v>
      </c>
    </row>
    <row r="142" spans="1:21" x14ac:dyDescent="0.3">
      <c r="A142">
        <v>6943</v>
      </c>
      <c r="B142" t="s">
        <v>1954</v>
      </c>
      <c r="C142" s="1">
        <v>42912</v>
      </c>
      <c r="D142" s="1">
        <v>42916</v>
      </c>
      <c r="E142" t="s">
        <v>34</v>
      </c>
      <c r="F142" t="s">
        <v>1393</v>
      </c>
      <c r="G142" t="s">
        <v>1394</v>
      </c>
      <c r="H142" t="s">
        <v>28</v>
      </c>
      <c r="I142" t="s">
        <v>23</v>
      </c>
      <c r="J142" t="s">
        <v>108</v>
      </c>
      <c r="K142" t="s">
        <v>109</v>
      </c>
      <c r="L142">
        <v>10009</v>
      </c>
      <c r="M142" t="s">
        <v>76</v>
      </c>
      <c r="N142" t="s">
        <v>1345</v>
      </c>
      <c r="O142" t="s">
        <v>32</v>
      </c>
      <c r="P142" t="s">
        <v>55</v>
      </c>
      <c r="Q142" t="s">
        <v>1346</v>
      </c>
      <c r="R142">
        <v>68.52</v>
      </c>
      <c r="S142">
        <v>3</v>
      </c>
      <c r="T142">
        <v>0</v>
      </c>
      <c r="U142">
        <v>31.519200000000001</v>
      </c>
    </row>
    <row r="143" spans="1:21" x14ac:dyDescent="0.3">
      <c r="A143">
        <v>6897</v>
      </c>
      <c r="B143" t="s">
        <v>1953</v>
      </c>
      <c r="C143" s="1">
        <v>42996</v>
      </c>
      <c r="D143" s="1">
        <v>43000</v>
      </c>
      <c r="E143" t="s">
        <v>34</v>
      </c>
      <c r="F143" t="s">
        <v>443</v>
      </c>
      <c r="G143" t="s">
        <v>444</v>
      </c>
      <c r="H143" t="s">
        <v>28</v>
      </c>
      <c r="I143" t="s">
        <v>23</v>
      </c>
      <c r="J143" t="s">
        <v>183</v>
      </c>
      <c r="K143" t="s">
        <v>409</v>
      </c>
      <c r="L143">
        <v>31907</v>
      </c>
      <c r="M143" t="s">
        <v>25</v>
      </c>
      <c r="N143" t="s">
        <v>1775</v>
      </c>
      <c r="O143" t="s">
        <v>32</v>
      </c>
      <c r="P143" t="s">
        <v>55</v>
      </c>
      <c r="Q143" t="s">
        <v>1776</v>
      </c>
      <c r="R143">
        <v>244.55</v>
      </c>
      <c r="S143">
        <v>5</v>
      </c>
      <c r="T143">
        <v>0</v>
      </c>
      <c r="U143">
        <v>114.9385</v>
      </c>
    </row>
    <row r="144" spans="1:21" x14ac:dyDescent="0.3">
      <c r="A144">
        <v>6893</v>
      </c>
      <c r="B144" t="s">
        <v>1953</v>
      </c>
      <c r="C144" s="1">
        <v>42996</v>
      </c>
      <c r="D144" s="1">
        <v>43000</v>
      </c>
      <c r="E144" t="s">
        <v>34</v>
      </c>
      <c r="F144" t="s">
        <v>443</v>
      </c>
      <c r="G144" t="s">
        <v>444</v>
      </c>
      <c r="H144" t="s">
        <v>28</v>
      </c>
      <c r="I144" t="s">
        <v>23</v>
      </c>
      <c r="J144" t="s">
        <v>183</v>
      </c>
      <c r="K144" t="s">
        <v>409</v>
      </c>
      <c r="L144">
        <v>31907</v>
      </c>
      <c r="M144" t="s">
        <v>25</v>
      </c>
      <c r="N144" t="s">
        <v>1531</v>
      </c>
      <c r="O144" t="s">
        <v>32</v>
      </c>
      <c r="P144" t="s">
        <v>55</v>
      </c>
      <c r="Q144" t="s">
        <v>1532</v>
      </c>
      <c r="R144">
        <v>25.92</v>
      </c>
      <c r="S144">
        <v>4</v>
      </c>
      <c r="T144">
        <v>0</v>
      </c>
      <c r="U144">
        <v>12.441599999999999</v>
      </c>
    </row>
    <row r="145" spans="1:21" x14ac:dyDescent="0.3">
      <c r="A145">
        <v>144</v>
      </c>
      <c r="B145" t="s">
        <v>212</v>
      </c>
      <c r="C145" s="1">
        <v>42996</v>
      </c>
      <c r="D145" s="1">
        <v>43001</v>
      </c>
      <c r="E145" t="s">
        <v>34</v>
      </c>
      <c r="F145" t="s">
        <v>213</v>
      </c>
      <c r="G145" t="s">
        <v>214</v>
      </c>
      <c r="H145" t="s">
        <v>28</v>
      </c>
      <c r="I145" t="s">
        <v>23</v>
      </c>
      <c r="J145" t="s">
        <v>65</v>
      </c>
      <c r="K145" t="s">
        <v>30</v>
      </c>
      <c r="L145">
        <v>94122</v>
      </c>
      <c r="M145" t="s">
        <v>31</v>
      </c>
      <c r="N145" t="s">
        <v>215</v>
      </c>
      <c r="O145" t="s">
        <v>32</v>
      </c>
      <c r="P145" t="s">
        <v>55</v>
      </c>
      <c r="Q145" t="s">
        <v>216</v>
      </c>
      <c r="R145">
        <v>143.69999999999999</v>
      </c>
      <c r="S145">
        <v>3</v>
      </c>
      <c r="T145">
        <v>0</v>
      </c>
      <c r="U145">
        <v>68.975999999999999</v>
      </c>
    </row>
    <row r="146" spans="1:21" x14ac:dyDescent="0.3">
      <c r="A146">
        <v>6891</v>
      </c>
      <c r="B146" t="s">
        <v>1953</v>
      </c>
      <c r="C146" s="1">
        <v>42996</v>
      </c>
      <c r="D146" s="1">
        <v>43000</v>
      </c>
      <c r="E146" t="s">
        <v>34</v>
      </c>
      <c r="F146" t="s">
        <v>443</v>
      </c>
      <c r="G146" t="s">
        <v>444</v>
      </c>
      <c r="H146" t="s">
        <v>28</v>
      </c>
      <c r="I146" t="s">
        <v>23</v>
      </c>
      <c r="J146" t="s">
        <v>183</v>
      </c>
      <c r="K146" t="s">
        <v>409</v>
      </c>
      <c r="L146">
        <v>31907</v>
      </c>
      <c r="M146" t="s">
        <v>25</v>
      </c>
      <c r="N146" t="s">
        <v>343</v>
      </c>
      <c r="O146" t="s">
        <v>32</v>
      </c>
      <c r="P146" t="s">
        <v>55</v>
      </c>
      <c r="Q146" t="s">
        <v>344</v>
      </c>
      <c r="R146">
        <v>50.96</v>
      </c>
      <c r="S146">
        <v>7</v>
      </c>
      <c r="T146">
        <v>0</v>
      </c>
      <c r="U146">
        <v>24.460799999999999</v>
      </c>
    </row>
    <row r="147" spans="1:21" x14ac:dyDescent="0.3">
      <c r="A147">
        <v>6888</v>
      </c>
      <c r="B147" t="s">
        <v>1952</v>
      </c>
      <c r="C147" s="1">
        <v>42850</v>
      </c>
      <c r="D147" s="1">
        <v>42857</v>
      </c>
      <c r="E147" t="s">
        <v>34</v>
      </c>
      <c r="F147" t="s">
        <v>784</v>
      </c>
      <c r="G147" t="s">
        <v>785</v>
      </c>
      <c r="H147" t="s">
        <v>22</v>
      </c>
      <c r="I147" t="s">
        <v>23</v>
      </c>
      <c r="J147" t="s">
        <v>29</v>
      </c>
      <c r="K147" t="s">
        <v>30</v>
      </c>
      <c r="L147">
        <v>90032</v>
      </c>
      <c r="M147" t="s">
        <v>31</v>
      </c>
      <c r="N147" t="s">
        <v>126</v>
      </c>
      <c r="O147" t="s">
        <v>32</v>
      </c>
      <c r="P147" t="s">
        <v>55</v>
      </c>
      <c r="Q147" t="s">
        <v>127</v>
      </c>
      <c r="R147">
        <v>19.05</v>
      </c>
      <c r="S147">
        <v>3</v>
      </c>
      <c r="T147">
        <v>0</v>
      </c>
      <c r="U147">
        <v>8.7629999999999999</v>
      </c>
    </row>
    <row r="148" spans="1:21" x14ac:dyDescent="0.3">
      <c r="A148">
        <v>6864</v>
      </c>
      <c r="B148" t="s">
        <v>1951</v>
      </c>
      <c r="C148" s="1">
        <v>43070</v>
      </c>
      <c r="D148" s="1">
        <v>43077</v>
      </c>
      <c r="E148" t="s">
        <v>34</v>
      </c>
      <c r="F148" t="s">
        <v>541</v>
      </c>
      <c r="G148" t="s">
        <v>542</v>
      </c>
      <c r="H148" t="s">
        <v>28</v>
      </c>
      <c r="I148" t="s">
        <v>23</v>
      </c>
      <c r="J148" t="s">
        <v>244</v>
      </c>
      <c r="K148" t="s">
        <v>60</v>
      </c>
      <c r="L148">
        <v>78207</v>
      </c>
      <c r="M148" t="s">
        <v>61</v>
      </c>
      <c r="N148" t="s">
        <v>1491</v>
      </c>
      <c r="O148" t="s">
        <v>32</v>
      </c>
      <c r="P148" t="s">
        <v>55</v>
      </c>
      <c r="Q148" t="s">
        <v>1492</v>
      </c>
      <c r="R148">
        <v>10.368</v>
      </c>
      <c r="S148">
        <v>2</v>
      </c>
      <c r="T148">
        <v>0.2</v>
      </c>
      <c r="U148">
        <v>3.6288</v>
      </c>
    </row>
    <row r="149" spans="1:21" x14ac:dyDescent="0.3">
      <c r="A149">
        <v>6858</v>
      </c>
      <c r="B149" t="s">
        <v>1950</v>
      </c>
      <c r="C149" s="1">
        <v>42842</v>
      </c>
      <c r="D149" s="1">
        <v>42847</v>
      </c>
      <c r="E149" t="s">
        <v>34</v>
      </c>
      <c r="F149" t="s">
        <v>1188</v>
      </c>
      <c r="G149" t="s">
        <v>1189</v>
      </c>
      <c r="H149" t="s">
        <v>22</v>
      </c>
      <c r="I149" t="s">
        <v>23</v>
      </c>
      <c r="J149" t="s">
        <v>29</v>
      </c>
      <c r="K149" t="s">
        <v>30</v>
      </c>
      <c r="L149">
        <v>90008</v>
      </c>
      <c r="M149" t="s">
        <v>31</v>
      </c>
      <c r="N149" t="s">
        <v>1007</v>
      </c>
      <c r="O149" t="s">
        <v>32</v>
      </c>
      <c r="P149" t="s">
        <v>55</v>
      </c>
      <c r="Q149" t="s">
        <v>1008</v>
      </c>
      <c r="R149">
        <v>28.14</v>
      </c>
      <c r="S149">
        <v>3</v>
      </c>
      <c r="T149">
        <v>0</v>
      </c>
      <c r="U149">
        <v>13.507199999999999</v>
      </c>
    </row>
    <row r="150" spans="1:21" x14ac:dyDescent="0.3">
      <c r="A150">
        <v>6856</v>
      </c>
      <c r="B150" t="s">
        <v>1949</v>
      </c>
      <c r="C150" s="1">
        <v>43092</v>
      </c>
      <c r="D150" s="1">
        <v>43097</v>
      </c>
      <c r="E150" t="s">
        <v>21</v>
      </c>
      <c r="F150" t="s">
        <v>1791</v>
      </c>
      <c r="G150" t="s">
        <v>1792</v>
      </c>
      <c r="H150" t="s">
        <v>28</v>
      </c>
      <c r="I150" t="s">
        <v>23</v>
      </c>
      <c r="J150" t="s">
        <v>1334</v>
      </c>
      <c r="K150" t="s">
        <v>539</v>
      </c>
      <c r="L150">
        <v>72209</v>
      </c>
      <c r="M150" t="s">
        <v>25</v>
      </c>
      <c r="N150" t="s">
        <v>1233</v>
      </c>
      <c r="O150" t="s">
        <v>32</v>
      </c>
      <c r="P150" t="s">
        <v>55</v>
      </c>
      <c r="Q150" t="s">
        <v>1234</v>
      </c>
      <c r="R150">
        <v>44.96</v>
      </c>
      <c r="S150">
        <v>2</v>
      </c>
      <c r="T150">
        <v>0</v>
      </c>
      <c r="U150">
        <v>20.6816</v>
      </c>
    </row>
    <row r="151" spans="1:21" x14ac:dyDescent="0.3">
      <c r="A151">
        <v>6787</v>
      </c>
      <c r="B151" t="s">
        <v>1947</v>
      </c>
      <c r="C151" s="1">
        <v>42941</v>
      </c>
      <c r="D151" s="1">
        <v>42944</v>
      </c>
      <c r="E151" t="s">
        <v>21</v>
      </c>
      <c r="F151" t="s">
        <v>1253</v>
      </c>
      <c r="G151" t="s">
        <v>1254</v>
      </c>
      <c r="H151" t="s">
        <v>22</v>
      </c>
      <c r="I151" t="s">
        <v>23</v>
      </c>
      <c r="J151" t="s">
        <v>74</v>
      </c>
      <c r="K151" t="s">
        <v>75</v>
      </c>
      <c r="L151">
        <v>19143</v>
      </c>
      <c r="M151" t="s">
        <v>76</v>
      </c>
      <c r="N151" t="s">
        <v>348</v>
      </c>
      <c r="O151" t="s">
        <v>32</v>
      </c>
      <c r="P151" t="s">
        <v>55</v>
      </c>
      <c r="Q151" t="s">
        <v>349</v>
      </c>
      <c r="R151">
        <v>20.736000000000001</v>
      </c>
      <c r="S151">
        <v>4</v>
      </c>
      <c r="T151">
        <v>0.2</v>
      </c>
      <c r="U151">
        <v>7.2576000000000001</v>
      </c>
    </row>
    <row r="152" spans="1:21" x14ac:dyDescent="0.3">
      <c r="A152">
        <v>6771</v>
      </c>
      <c r="B152" t="s">
        <v>1946</v>
      </c>
      <c r="C152" s="1">
        <v>43078</v>
      </c>
      <c r="D152" s="1">
        <v>43082</v>
      </c>
      <c r="E152" t="s">
        <v>34</v>
      </c>
      <c r="F152" t="s">
        <v>1649</v>
      </c>
      <c r="G152" t="s">
        <v>1650</v>
      </c>
      <c r="H152" t="s">
        <v>28</v>
      </c>
      <c r="I152" t="s">
        <v>23</v>
      </c>
      <c r="J152" t="s">
        <v>200</v>
      </c>
      <c r="K152" t="s">
        <v>119</v>
      </c>
      <c r="L152">
        <v>85023</v>
      </c>
      <c r="M152" t="s">
        <v>31</v>
      </c>
      <c r="N152" t="s">
        <v>1169</v>
      </c>
      <c r="O152" t="s">
        <v>32</v>
      </c>
      <c r="P152" t="s">
        <v>55</v>
      </c>
      <c r="Q152" t="s">
        <v>1170</v>
      </c>
      <c r="R152">
        <v>419.4</v>
      </c>
      <c r="S152">
        <v>5</v>
      </c>
      <c r="T152">
        <v>0.2</v>
      </c>
      <c r="U152">
        <v>146.79</v>
      </c>
    </row>
    <row r="153" spans="1:21" x14ac:dyDescent="0.3">
      <c r="A153">
        <v>6749</v>
      </c>
      <c r="B153" t="s">
        <v>1945</v>
      </c>
      <c r="C153" s="1">
        <v>43080</v>
      </c>
      <c r="D153" s="1">
        <v>43084</v>
      </c>
      <c r="E153" t="s">
        <v>34</v>
      </c>
      <c r="F153" t="s">
        <v>564</v>
      </c>
      <c r="G153" t="s">
        <v>565</v>
      </c>
      <c r="H153" t="s">
        <v>22</v>
      </c>
      <c r="I153" t="s">
        <v>23</v>
      </c>
      <c r="J153" t="s">
        <v>108</v>
      </c>
      <c r="K153" t="s">
        <v>109</v>
      </c>
      <c r="L153">
        <v>10035</v>
      </c>
      <c r="M153" t="s">
        <v>76</v>
      </c>
      <c r="N153" t="s">
        <v>1413</v>
      </c>
      <c r="O153" t="s">
        <v>32</v>
      </c>
      <c r="P153" t="s">
        <v>55</v>
      </c>
      <c r="Q153" t="s">
        <v>1414</v>
      </c>
      <c r="R153">
        <v>17.940000000000001</v>
      </c>
      <c r="S153">
        <v>3</v>
      </c>
      <c r="T153">
        <v>0</v>
      </c>
      <c r="U153">
        <v>8.0730000000000004</v>
      </c>
    </row>
    <row r="154" spans="1:21" x14ac:dyDescent="0.3">
      <c r="A154">
        <v>6728</v>
      </c>
      <c r="B154" t="s">
        <v>1944</v>
      </c>
      <c r="C154" s="1">
        <v>42957</v>
      </c>
      <c r="D154" s="1">
        <v>42962</v>
      </c>
      <c r="E154" t="s">
        <v>21</v>
      </c>
      <c r="F154" t="s">
        <v>703</v>
      </c>
      <c r="G154" t="s">
        <v>704</v>
      </c>
      <c r="H154" t="s">
        <v>28</v>
      </c>
      <c r="I154" t="s">
        <v>23</v>
      </c>
      <c r="J154" t="s">
        <v>474</v>
      </c>
      <c r="K154" t="s">
        <v>107</v>
      </c>
      <c r="L154">
        <v>47374</v>
      </c>
      <c r="M154" t="s">
        <v>61</v>
      </c>
      <c r="N154" t="s">
        <v>1828</v>
      </c>
      <c r="O154" t="s">
        <v>32</v>
      </c>
      <c r="P154" t="s">
        <v>55</v>
      </c>
      <c r="Q154" t="s">
        <v>1829</v>
      </c>
      <c r="R154">
        <v>177.2</v>
      </c>
      <c r="S154">
        <v>5</v>
      </c>
      <c r="T154">
        <v>0</v>
      </c>
      <c r="U154">
        <v>83.284000000000006</v>
      </c>
    </row>
    <row r="155" spans="1:21" x14ac:dyDescent="0.3">
      <c r="A155">
        <v>6699</v>
      </c>
      <c r="B155" t="s">
        <v>1941</v>
      </c>
      <c r="C155" s="1">
        <v>42937</v>
      </c>
      <c r="D155" s="1">
        <v>42941</v>
      </c>
      <c r="E155" t="s">
        <v>34</v>
      </c>
      <c r="F155" t="s">
        <v>1185</v>
      </c>
      <c r="G155" t="s">
        <v>1186</v>
      </c>
      <c r="H155" t="s">
        <v>22</v>
      </c>
      <c r="I155" t="s">
        <v>23</v>
      </c>
      <c r="J155" t="s">
        <v>320</v>
      </c>
      <c r="K155" t="s">
        <v>30</v>
      </c>
      <c r="L155">
        <v>92024</v>
      </c>
      <c r="M155" t="s">
        <v>31</v>
      </c>
      <c r="N155" t="s">
        <v>1942</v>
      </c>
      <c r="O155" t="s">
        <v>32</v>
      </c>
      <c r="P155" t="s">
        <v>55</v>
      </c>
      <c r="Q155" t="s">
        <v>1943</v>
      </c>
      <c r="R155">
        <v>16.34</v>
      </c>
      <c r="S155">
        <v>2</v>
      </c>
      <c r="T155">
        <v>0</v>
      </c>
      <c r="U155">
        <v>7.6798000000000002</v>
      </c>
    </row>
    <row r="156" spans="1:21" x14ac:dyDescent="0.3">
      <c r="A156">
        <v>6694</v>
      </c>
      <c r="B156" t="s">
        <v>1940</v>
      </c>
      <c r="C156" s="1">
        <v>43008</v>
      </c>
      <c r="D156" s="1">
        <v>43010</v>
      </c>
      <c r="E156" t="s">
        <v>21</v>
      </c>
      <c r="F156" t="s">
        <v>1589</v>
      </c>
      <c r="G156" t="s">
        <v>1590</v>
      </c>
      <c r="H156" t="s">
        <v>22</v>
      </c>
      <c r="I156" t="s">
        <v>23</v>
      </c>
      <c r="J156" t="s">
        <v>1221</v>
      </c>
      <c r="K156" t="s">
        <v>788</v>
      </c>
      <c r="L156">
        <v>21215</v>
      </c>
      <c r="M156" t="s">
        <v>76</v>
      </c>
      <c r="N156" t="s">
        <v>1445</v>
      </c>
      <c r="O156" t="s">
        <v>32</v>
      </c>
      <c r="P156" t="s">
        <v>55</v>
      </c>
      <c r="Q156" t="s">
        <v>1446</v>
      </c>
      <c r="R156">
        <v>164.88</v>
      </c>
      <c r="S156">
        <v>3</v>
      </c>
      <c r="T156">
        <v>0</v>
      </c>
      <c r="U156">
        <v>80.791200000000003</v>
      </c>
    </row>
    <row r="157" spans="1:21" x14ac:dyDescent="0.3">
      <c r="A157">
        <v>6682</v>
      </c>
      <c r="B157" t="s">
        <v>1938</v>
      </c>
      <c r="C157" s="1">
        <v>42980</v>
      </c>
      <c r="D157" s="1">
        <v>42985</v>
      </c>
      <c r="E157" t="s">
        <v>21</v>
      </c>
      <c r="F157" t="s">
        <v>111</v>
      </c>
      <c r="G157" t="s">
        <v>112</v>
      </c>
      <c r="H157" t="s">
        <v>22</v>
      </c>
      <c r="I157" t="s">
        <v>23</v>
      </c>
      <c r="J157" t="s">
        <v>1241</v>
      </c>
      <c r="K157" t="s">
        <v>262</v>
      </c>
      <c r="L157">
        <v>6450</v>
      </c>
      <c r="M157" t="s">
        <v>76</v>
      </c>
      <c r="N157" t="s">
        <v>1698</v>
      </c>
      <c r="O157" t="s">
        <v>32</v>
      </c>
      <c r="P157" t="s">
        <v>55</v>
      </c>
      <c r="Q157" t="s">
        <v>1699</v>
      </c>
      <c r="R157">
        <v>146.82</v>
      </c>
      <c r="S157">
        <v>3</v>
      </c>
      <c r="T157">
        <v>0</v>
      </c>
      <c r="U157">
        <v>73.41</v>
      </c>
    </row>
    <row r="158" spans="1:21" x14ac:dyDescent="0.3">
      <c r="A158">
        <v>6681</v>
      </c>
      <c r="B158" t="s">
        <v>1938</v>
      </c>
      <c r="C158" s="1">
        <v>42980</v>
      </c>
      <c r="D158" s="1">
        <v>42985</v>
      </c>
      <c r="E158" t="s">
        <v>21</v>
      </c>
      <c r="F158" t="s">
        <v>111</v>
      </c>
      <c r="G158" t="s">
        <v>112</v>
      </c>
      <c r="H158" t="s">
        <v>22</v>
      </c>
      <c r="I158" t="s">
        <v>23</v>
      </c>
      <c r="J158" t="s">
        <v>1241</v>
      </c>
      <c r="K158" t="s">
        <v>262</v>
      </c>
      <c r="L158">
        <v>6450</v>
      </c>
      <c r="M158" t="s">
        <v>76</v>
      </c>
      <c r="N158" t="s">
        <v>469</v>
      </c>
      <c r="O158" t="s">
        <v>32</v>
      </c>
      <c r="P158" t="s">
        <v>55</v>
      </c>
      <c r="Q158" t="s">
        <v>470</v>
      </c>
      <c r="R158">
        <v>79.92</v>
      </c>
      <c r="S158">
        <v>4</v>
      </c>
      <c r="T158">
        <v>0</v>
      </c>
      <c r="U158">
        <v>37.562399999999997</v>
      </c>
    </row>
    <row r="159" spans="1:21" x14ac:dyDescent="0.3">
      <c r="A159">
        <v>6653</v>
      </c>
      <c r="B159" t="s">
        <v>1937</v>
      </c>
      <c r="C159" s="1">
        <v>42986</v>
      </c>
      <c r="D159" s="1">
        <v>42989</v>
      </c>
      <c r="E159" t="s">
        <v>91</v>
      </c>
      <c r="F159" t="s">
        <v>716</v>
      </c>
      <c r="G159" t="s">
        <v>717</v>
      </c>
      <c r="H159" t="s">
        <v>28</v>
      </c>
      <c r="I159" t="s">
        <v>23</v>
      </c>
      <c r="J159" t="s">
        <v>363</v>
      </c>
      <c r="K159" t="s">
        <v>60</v>
      </c>
      <c r="L159">
        <v>76017</v>
      </c>
      <c r="M159" t="s">
        <v>61</v>
      </c>
      <c r="N159" t="s">
        <v>270</v>
      </c>
      <c r="O159" t="s">
        <v>32</v>
      </c>
      <c r="P159" t="s">
        <v>55</v>
      </c>
      <c r="Q159" t="s">
        <v>271</v>
      </c>
      <c r="R159">
        <v>20.736000000000001</v>
      </c>
      <c r="S159">
        <v>4</v>
      </c>
      <c r="T159">
        <v>0.2</v>
      </c>
      <c r="U159">
        <v>7.2576000000000001</v>
      </c>
    </row>
    <row r="160" spans="1:21" x14ac:dyDescent="0.3">
      <c r="A160">
        <v>6619</v>
      </c>
      <c r="B160" t="s">
        <v>1936</v>
      </c>
      <c r="C160" s="1">
        <v>42748</v>
      </c>
      <c r="D160" s="1">
        <v>42753</v>
      </c>
      <c r="E160" t="s">
        <v>21</v>
      </c>
      <c r="F160" t="s">
        <v>995</v>
      </c>
      <c r="G160" t="s">
        <v>996</v>
      </c>
      <c r="H160" t="s">
        <v>28</v>
      </c>
      <c r="I160" t="s">
        <v>23</v>
      </c>
      <c r="J160" t="s">
        <v>120</v>
      </c>
      <c r="K160" t="s">
        <v>217</v>
      </c>
      <c r="L160">
        <v>65807</v>
      </c>
      <c r="M160" t="s">
        <v>61</v>
      </c>
      <c r="N160" t="s">
        <v>1411</v>
      </c>
      <c r="O160" t="s">
        <v>32</v>
      </c>
      <c r="P160" t="s">
        <v>55</v>
      </c>
      <c r="Q160" t="s">
        <v>1412</v>
      </c>
      <c r="R160">
        <v>32.4</v>
      </c>
      <c r="S160">
        <v>5</v>
      </c>
      <c r="T160">
        <v>0</v>
      </c>
      <c r="U160">
        <v>15.552</v>
      </c>
    </row>
    <row r="161" spans="1:21" x14ac:dyDescent="0.3">
      <c r="A161">
        <v>6597</v>
      </c>
      <c r="B161" t="s">
        <v>1935</v>
      </c>
      <c r="C161" s="1">
        <v>42848</v>
      </c>
      <c r="D161" s="1">
        <v>42851</v>
      </c>
      <c r="E161" t="s">
        <v>91</v>
      </c>
      <c r="F161" t="s">
        <v>191</v>
      </c>
      <c r="G161" t="s">
        <v>192</v>
      </c>
      <c r="H161" t="s">
        <v>28</v>
      </c>
      <c r="I161" t="s">
        <v>23</v>
      </c>
      <c r="J161" t="s">
        <v>183</v>
      </c>
      <c r="K161" t="s">
        <v>184</v>
      </c>
      <c r="L161">
        <v>43229</v>
      </c>
      <c r="M161" t="s">
        <v>76</v>
      </c>
      <c r="N161" t="s">
        <v>207</v>
      </c>
      <c r="O161" t="s">
        <v>32</v>
      </c>
      <c r="P161" t="s">
        <v>55</v>
      </c>
      <c r="Q161" t="s">
        <v>208</v>
      </c>
      <c r="R161">
        <v>5.3440000000000003</v>
      </c>
      <c r="S161">
        <v>1</v>
      </c>
      <c r="T161">
        <v>0.2</v>
      </c>
      <c r="U161">
        <v>1.8704000000000001</v>
      </c>
    </row>
    <row r="162" spans="1:21" x14ac:dyDescent="0.3">
      <c r="A162">
        <v>6552</v>
      </c>
      <c r="B162" t="s">
        <v>1932</v>
      </c>
      <c r="C162" s="1">
        <v>43085</v>
      </c>
      <c r="D162" s="1">
        <v>43090</v>
      </c>
      <c r="E162" t="s">
        <v>21</v>
      </c>
      <c r="F162" t="s">
        <v>167</v>
      </c>
      <c r="G162" t="s">
        <v>168</v>
      </c>
      <c r="H162" t="s">
        <v>59</v>
      </c>
      <c r="I162" t="s">
        <v>23</v>
      </c>
      <c r="J162" t="s">
        <v>29</v>
      </c>
      <c r="K162" t="s">
        <v>30</v>
      </c>
      <c r="L162">
        <v>90036</v>
      </c>
      <c r="M162" t="s">
        <v>31</v>
      </c>
      <c r="N162" t="s">
        <v>575</v>
      </c>
      <c r="O162" t="s">
        <v>32</v>
      </c>
      <c r="P162" t="s">
        <v>55</v>
      </c>
      <c r="Q162" t="s">
        <v>576</v>
      </c>
      <c r="R162">
        <v>13.36</v>
      </c>
      <c r="S162">
        <v>2</v>
      </c>
      <c r="T162">
        <v>0</v>
      </c>
      <c r="U162">
        <v>6.4127999999999998</v>
      </c>
    </row>
    <row r="163" spans="1:21" x14ac:dyDescent="0.3">
      <c r="A163">
        <v>6547</v>
      </c>
      <c r="B163" t="s">
        <v>1931</v>
      </c>
      <c r="C163" s="1">
        <v>42869</v>
      </c>
      <c r="D163" s="1">
        <v>42873</v>
      </c>
      <c r="E163" t="s">
        <v>34</v>
      </c>
      <c r="F163" t="s">
        <v>105</v>
      </c>
      <c r="G163" t="s">
        <v>106</v>
      </c>
      <c r="H163" t="s">
        <v>22</v>
      </c>
      <c r="I163" t="s">
        <v>23</v>
      </c>
      <c r="J163" t="s">
        <v>654</v>
      </c>
      <c r="K163" t="s">
        <v>184</v>
      </c>
      <c r="L163">
        <v>44105</v>
      </c>
      <c r="M163" t="s">
        <v>76</v>
      </c>
      <c r="N163" t="s">
        <v>1780</v>
      </c>
      <c r="O163" t="s">
        <v>32</v>
      </c>
      <c r="P163" t="s">
        <v>55</v>
      </c>
      <c r="Q163" t="s">
        <v>1781</v>
      </c>
      <c r="R163">
        <v>24.783999999999999</v>
      </c>
      <c r="S163">
        <v>1</v>
      </c>
      <c r="T163">
        <v>0.2</v>
      </c>
      <c r="U163">
        <v>7.7450000000000001</v>
      </c>
    </row>
    <row r="164" spans="1:21" x14ac:dyDescent="0.3">
      <c r="A164">
        <v>6541</v>
      </c>
      <c r="B164" t="s">
        <v>1930</v>
      </c>
      <c r="C164" s="1">
        <v>43055</v>
      </c>
      <c r="D164" s="1">
        <v>43058</v>
      </c>
      <c r="E164" t="s">
        <v>91</v>
      </c>
      <c r="F164" t="s">
        <v>962</v>
      </c>
      <c r="G164" t="s">
        <v>963</v>
      </c>
      <c r="H164" t="s">
        <v>22</v>
      </c>
      <c r="I164" t="s">
        <v>23</v>
      </c>
      <c r="J164" t="s">
        <v>57</v>
      </c>
      <c r="K164" t="s">
        <v>58</v>
      </c>
      <c r="L164">
        <v>98103</v>
      </c>
      <c r="M164" t="s">
        <v>31</v>
      </c>
      <c r="N164" t="s">
        <v>1724</v>
      </c>
      <c r="O164" t="s">
        <v>32</v>
      </c>
      <c r="P164" t="s">
        <v>55</v>
      </c>
      <c r="Q164" t="s">
        <v>1725</v>
      </c>
      <c r="R164">
        <v>73.680000000000007</v>
      </c>
      <c r="S164">
        <v>6</v>
      </c>
      <c r="T164">
        <v>0</v>
      </c>
      <c r="U164">
        <v>34.629600000000003</v>
      </c>
    </row>
    <row r="165" spans="1:21" x14ac:dyDescent="0.3">
      <c r="A165">
        <v>6523</v>
      </c>
      <c r="B165" t="s">
        <v>1927</v>
      </c>
      <c r="C165" s="1">
        <v>42751</v>
      </c>
      <c r="D165" s="1">
        <v>42753</v>
      </c>
      <c r="E165" t="s">
        <v>21</v>
      </c>
      <c r="F165" t="s">
        <v>1104</v>
      </c>
      <c r="G165" t="s">
        <v>1105</v>
      </c>
      <c r="H165" t="s">
        <v>22</v>
      </c>
      <c r="I165" t="s">
        <v>23</v>
      </c>
      <c r="J165" t="s">
        <v>125</v>
      </c>
      <c r="K165" t="s">
        <v>101</v>
      </c>
      <c r="L165">
        <v>49201</v>
      </c>
      <c r="M165" t="s">
        <v>61</v>
      </c>
      <c r="N165" t="s">
        <v>1928</v>
      </c>
      <c r="O165" t="s">
        <v>32</v>
      </c>
      <c r="P165" t="s">
        <v>55</v>
      </c>
      <c r="Q165" t="s">
        <v>1929</v>
      </c>
      <c r="R165">
        <v>56.07</v>
      </c>
      <c r="S165">
        <v>7</v>
      </c>
      <c r="T165">
        <v>0</v>
      </c>
      <c r="U165">
        <v>25.2315</v>
      </c>
    </row>
    <row r="166" spans="1:21" x14ac:dyDescent="0.3">
      <c r="A166">
        <v>6514</v>
      </c>
      <c r="B166" t="s">
        <v>1926</v>
      </c>
      <c r="C166" s="1">
        <v>42800</v>
      </c>
      <c r="D166" s="1">
        <v>42804</v>
      </c>
      <c r="E166" t="s">
        <v>34</v>
      </c>
      <c r="F166" t="s">
        <v>1840</v>
      </c>
      <c r="G166" t="s">
        <v>1841</v>
      </c>
      <c r="H166" t="s">
        <v>59</v>
      </c>
      <c r="I166" t="s">
        <v>23</v>
      </c>
      <c r="J166" t="s">
        <v>65</v>
      </c>
      <c r="K166" t="s">
        <v>30</v>
      </c>
      <c r="L166">
        <v>94109</v>
      </c>
      <c r="M166" t="s">
        <v>31</v>
      </c>
      <c r="N166" t="s">
        <v>1603</v>
      </c>
      <c r="O166" t="s">
        <v>32</v>
      </c>
      <c r="P166" t="s">
        <v>55</v>
      </c>
      <c r="Q166" t="s">
        <v>1604</v>
      </c>
      <c r="R166">
        <v>286.93</v>
      </c>
      <c r="S166">
        <v>7</v>
      </c>
      <c r="T166">
        <v>0</v>
      </c>
      <c r="U166">
        <v>140.59569999999999</v>
      </c>
    </row>
    <row r="167" spans="1:21" x14ac:dyDescent="0.3">
      <c r="A167">
        <v>6511</v>
      </c>
      <c r="B167" t="s">
        <v>1925</v>
      </c>
      <c r="C167" s="1">
        <v>43089</v>
      </c>
      <c r="D167" s="1">
        <v>43095</v>
      </c>
      <c r="E167" t="s">
        <v>34</v>
      </c>
      <c r="F167" t="s">
        <v>253</v>
      </c>
      <c r="G167" t="s">
        <v>254</v>
      </c>
      <c r="H167" t="s">
        <v>28</v>
      </c>
      <c r="I167" t="s">
        <v>23</v>
      </c>
      <c r="J167" t="s">
        <v>108</v>
      </c>
      <c r="K167" t="s">
        <v>109</v>
      </c>
      <c r="L167">
        <v>10009</v>
      </c>
      <c r="M167" t="s">
        <v>76</v>
      </c>
      <c r="N167" t="s">
        <v>857</v>
      </c>
      <c r="O167" t="s">
        <v>32</v>
      </c>
      <c r="P167" t="s">
        <v>55</v>
      </c>
      <c r="Q167" t="s">
        <v>858</v>
      </c>
      <c r="R167">
        <v>34.020000000000003</v>
      </c>
      <c r="S167">
        <v>3</v>
      </c>
      <c r="T167">
        <v>0</v>
      </c>
      <c r="U167">
        <v>16.669799999999999</v>
      </c>
    </row>
    <row r="168" spans="1:21" x14ac:dyDescent="0.3">
      <c r="A168">
        <v>6509</v>
      </c>
      <c r="B168" t="s">
        <v>1925</v>
      </c>
      <c r="C168" s="1">
        <v>43089</v>
      </c>
      <c r="D168" s="1">
        <v>43095</v>
      </c>
      <c r="E168" t="s">
        <v>34</v>
      </c>
      <c r="F168" t="s">
        <v>253</v>
      </c>
      <c r="G168" t="s">
        <v>254</v>
      </c>
      <c r="H168" t="s">
        <v>28</v>
      </c>
      <c r="I168" t="s">
        <v>23</v>
      </c>
      <c r="J168" t="s">
        <v>108</v>
      </c>
      <c r="K168" t="s">
        <v>109</v>
      </c>
      <c r="L168">
        <v>10009</v>
      </c>
      <c r="M168" t="s">
        <v>76</v>
      </c>
      <c r="N168" t="s">
        <v>397</v>
      </c>
      <c r="O168" t="s">
        <v>32</v>
      </c>
      <c r="P168" t="s">
        <v>55</v>
      </c>
      <c r="Q168" t="s">
        <v>465</v>
      </c>
      <c r="R168">
        <v>279.89999999999998</v>
      </c>
      <c r="S168">
        <v>5</v>
      </c>
      <c r="T168">
        <v>0</v>
      </c>
      <c r="U168">
        <v>137.15100000000001</v>
      </c>
    </row>
    <row r="169" spans="1:21" x14ac:dyDescent="0.3">
      <c r="A169">
        <v>6496</v>
      </c>
      <c r="B169" t="s">
        <v>1924</v>
      </c>
      <c r="C169" s="1">
        <v>43036</v>
      </c>
      <c r="D169" s="1">
        <v>43040</v>
      </c>
      <c r="E169" t="s">
        <v>21</v>
      </c>
      <c r="F169" t="s">
        <v>459</v>
      </c>
      <c r="G169" t="s">
        <v>460</v>
      </c>
      <c r="H169" t="s">
        <v>22</v>
      </c>
      <c r="I169" t="s">
        <v>23</v>
      </c>
      <c r="J169" t="s">
        <v>88</v>
      </c>
      <c r="K169" t="s">
        <v>60</v>
      </c>
      <c r="L169">
        <v>77095</v>
      </c>
      <c r="M169" t="s">
        <v>61</v>
      </c>
      <c r="N169" t="s">
        <v>368</v>
      </c>
      <c r="O169" t="s">
        <v>32</v>
      </c>
      <c r="P169" t="s">
        <v>55</v>
      </c>
      <c r="Q169" t="s">
        <v>369</v>
      </c>
      <c r="R169">
        <v>15.552</v>
      </c>
      <c r="S169">
        <v>3</v>
      </c>
      <c r="T169">
        <v>0.2</v>
      </c>
      <c r="U169">
        <v>5.4432</v>
      </c>
    </row>
    <row r="170" spans="1:21" x14ac:dyDescent="0.3">
      <c r="A170">
        <v>6490</v>
      </c>
      <c r="B170" t="s">
        <v>1923</v>
      </c>
      <c r="C170" s="1">
        <v>42997</v>
      </c>
      <c r="D170" s="1">
        <v>43002</v>
      </c>
      <c r="E170" t="s">
        <v>34</v>
      </c>
      <c r="F170" t="s">
        <v>811</v>
      </c>
      <c r="G170" t="s">
        <v>812</v>
      </c>
      <c r="H170" t="s">
        <v>22</v>
      </c>
      <c r="I170" t="s">
        <v>23</v>
      </c>
      <c r="J170" t="s">
        <v>108</v>
      </c>
      <c r="K170" t="s">
        <v>109</v>
      </c>
      <c r="L170">
        <v>10011</v>
      </c>
      <c r="M170" t="s">
        <v>76</v>
      </c>
      <c r="N170" t="s">
        <v>1484</v>
      </c>
      <c r="O170" t="s">
        <v>32</v>
      </c>
      <c r="P170" t="s">
        <v>55</v>
      </c>
      <c r="Q170" t="s">
        <v>1485</v>
      </c>
      <c r="R170">
        <v>32.4</v>
      </c>
      <c r="S170">
        <v>5</v>
      </c>
      <c r="T170">
        <v>0</v>
      </c>
      <c r="U170">
        <v>15.552</v>
      </c>
    </row>
    <row r="171" spans="1:21" x14ac:dyDescent="0.3">
      <c r="A171">
        <v>6486</v>
      </c>
      <c r="B171" t="s">
        <v>1922</v>
      </c>
      <c r="C171" s="1">
        <v>42889</v>
      </c>
      <c r="D171" s="1">
        <v>42895</v>
      </c>
      <c r="E171" t="s">
        <v>34</v>
      </c>
      <c r="F171" t="s">
        <v>1081</v>
      </c>
      <c r="G171" t="s">
        <v>1082</v>
      </c>
      <c r="H171" t="s">
        <v>28</v>
      </c>
      <c r="I171" t="s">
        <v>23</v>
      </c>
      <c r="J171" t="s">
        <v>108</v>
      </c>
      <c r="K171" t="s">
        <v>109</v>
      </c>
      <c r="L171">
        <v>10011</v>
      </c>
      <c r="M171" t="s">
        <v>76</v>
      </c>
      <c r="N171" t="s">
        <v>857</v>
      </c>
      <c r="O171" t="s">
        <v>32</v>
      </c>
      <c r="P171" t="s">
        <v>55</v>
      </c>
      <c r="Q171" t="s">
        <v>858</v>
      </c>
      <c r="R171">
        <v>45.36</v>
      </c>
      <c r="S171">
        <v>4</v>
      </c>
      <c r="T171">
        <v>0</v>
      </c>
      <c r="U171">
        <v>22.226400000000002</v>
      </c>
    </row>
    <row r="172" spans="1:21" x14ac:dyDescent="0.3">
      <c r="A172">
        <v>6479</v>
      </c>
      <c r="B172" t="s">
        <v>1921</v>
      </c>
      <c r="C172" s="1">
        <v>42889</v>
      </c>
      <c r="D172" s="1">
        <v>42896</v>
      </c>
      <c r="E172" t="s">
        <v>34</v>
      </c>
      <c r="F172" t="s">
        <v>1782</v>
      </c>
      <c r="G172" t="s">
        <v>1783</v>
      </c>
      <c r="H172" t="s">
        <v>22</v>
      </c>
      <c r="I172" t="s">
        <v>23</v>
      </c>
      <c r="J172" t="s">
        <v>432</v>
      </c>
      <c r="K172" t="s">
        <v>37</v>
      </c>
      <c r="L172">
        <v>33024</v>
      </c>
      <c r="M172" t="s">
        <v>25</v>
      </c>
      <c r="N172" t="s">
        <v>1235</v>
      </c>
      <c r="O172" t="s">
        <v>32</v>
      </c>
      <c r="P172" t="s">
        <v>55</v>
      </c>
      <c r="Q172" t="s">
        <v>1236</v>
      </c>
      <c r="R172">
        <v>15.552</v>
      </c>
      <c r="S172">
        <v>3</v>
      </c>
      <c r="T172">
        <v>0.2</v>
      </c>
      <c r="U172">
        <v>5.4432</v>
      </c>
    </row>
    <row r="173" spans="1:21" x14ac:dyDescent="0.3">
      <c r="A173">
        <v>6425</v>
      </c>
      <c r="B173" t="s">
        <v>1920</v>
      </c>
      <c r="C173" s="1">
        <v>42966</v>
      </c>
      <c r="D173" s="1">
        <v>42971</v>
      </c>
      <c r="E173" t="s">
        <v>34</v>
      </c>
      <c r="F173" t="s">
        <v>1876</v>
      </c>
      <c r="G173" t="s">
        <v>1877</v>
      </c>
      <c r="H173" t="s">
        <v>22</v>
      </c>
      <c r="I173" t="s">
        <v>23</v>
      </c>
      <c r="J173" t="s">
        <v>478</v>
      </c>
      <c r="K173" t="s">
        <v>393</v>
      </c>
      <c r="L173">
        <v>1841</v>
      </c>
      <c r="M173" t="s">
        <v>76</v>
      </c>
      <c r="N173" t="s">
        <v>1642</v>
      </c>
      <c r="O173" t="s">
        <v>32</v>
      </c>
      <c r="P173" t="s">
        <v>55</v>
      </c>
      <c r="Q173" t="s">
        <v>1643</v>
      </c>
      <c r="R173">
        <v>19.440000000000001</v>
      </c>
      <c r="S173">
        <v>3</v>
      </c>
      <c r="T173">
        <v>0</v>
      </c>
      <c r="U173">
        <v>9.3312000000000008</v>
      </c>
    </row>
    <row r="174" spans="1:21" x14ac:dyDescent="0.3">
      <c r="A174">
        <v>6416</v>
      </c>
      <c r="B174" t="s">
        <v>1919</v>
      </c>
      <c r="C174" s="1">
        <v>42968</v>
      </c>
      <c r="D174" s="1">
        <v>42968</v>
      </c>
      <c r="E174" t="s">
        <v>412</v>
      </c>
      <c r="F174" t="s">
        <v>915</v>
      </c>
      <c r="G174" t="s">
        <v>916</v>
      </c>
      <c r="H174" t="s">
        <v>28</v>
      </c>
      <c r="I174" t="s">
        <v>23</v>
      </c>
      <c r="J174" t="s">
        <v>1809</v>
      </c>
      <c r="K174" t="s">
        <v>119</v>
      </c>
      <c r="L174">
        <v>85224</v>
      </c>
      <c r="M174" t="s">
        <v>31</v>
      </c>
      <c r="N174" t="s">
        <v>743</v>
      </c>
      <c r="O174" t="s">
        <v>32</v>
      </c>
      <c r="P174" t="s">
        <v>55</v>
      </c>
      <c r="Q174" t="s">
        <v>744</v>
      </c>
      <c r="R174">
        <v>83.88</v>
      </c>
      <c r="S174">
        <v>1</v>
      </c>
      <c r="T174">
        <v>0.2</v>
      </c>
      <c r="U174">
        <v>29.358000000000001</v>
      </c>
    </row>
    <row r="175" spans="1:21" x14ac:dyDescent="0.3">
      <c r="A175">
        <v>6412</v>
      </c>
      <c r="B175" t="s">
        <v>1916</v>
      </c>
      <c r="C175" s="1">
        <v>42869</v>
      </c>
      <c r="D175" s="1">
        <v>42870</v>
      </c>
      <c r="E175" t="s">
        <v>91</v>
      </c>
      <c r="F175" t="s">
        <v>579</v>
      </c>
      <c r="G175" t="s">
        <v>580</v>
      </c>
      <c r="H175" t="s">
        <v>22</v>
      </c>
      <c r="I175" t="s">
        <v>23</v>
      </c>
      <c r="J175" t="s">
        <v>88</v>
      </c>
      <c r="K175" t="s">
        <v>60</v>
      </c>
      <c r="L175">
        <v>77041</v>
      </c>
      <c r="M175" t="s">
        <v>61</v>
      </c>
      <c r="N175" t="s">
        <v>1770</v>
      </c>
      <c r="O175" t="s">
        <v>32</v>
      </c>
      <c r="P175" t="s">
        <v>55</v>
      </c>
      <c r="Q175" t="s">
        <v>1771</v>
      </c>
      <c r="R175">
        <v>76.864000000000004</v>
      </c>
      <c r="S175">
        <v>2</v>
      </c>
      <c r="T175">
        <v>0.2</v>
      </c>
      <c r="U175">
        <v>26.9024</v>
      </c>
    </row>
    <row r="176" spans="1:21" x14ac:dyDescent="0.3">
      <c r="A176">
        <v>6410</v>
      </c>
      <c r="B176" t="s">
        <v>1916</v>
      </c>
      <c r="C176" s="1">
        <v>42869</v>
      </c>
      <c r="D176" s="1">
        <v>42870</v>
      </c>
      <c r="E176" t="s">
        <v>91</v>
      </c>
      <c r="F176" t="s">
        <v>579</v>
      </c>
      <c r="G176" t="s">
        <v>580</v>
      </c>
      <c r="H176" t="s">
        <v>22</v>
      </c>
      <c r="I176" t="s">
        <v>23</v>
      </c>
      <c r="J176" t="s">
        <v>88</v>
      </c>
      <c r="K176" t="s">
        <v>60</v>
      </c>
      <c r="L176">
        <v>77041</v>
      </c>
      <c r="M176" t="s">
        <v>61</v>
      </c>
      <c r="N176" t="s">
        <v>1917</v>
      </c>
      <c r="O176" t="s">
        <v>32</v>
      </c>
      <c r="P176" t="s">
        <v>55</v>
      </c>
      <c r="Q176" t="s">
        <v>1918</v>
      </c>
      <c r="R176">
        <v>47.951999999999998</v>
      </c>
      <c r="S176">
        <v>3</v>
      </c>
      <c r="T176">
        <v>0.2</v>
      </c>
      <c r="U176">
        <v>16.183800000000002</v>
      </c>
    </row>
    <row r="177" spans="1:21" x14ac:dyDescent="0.3">
      <c r="A177">
        <v>6365</v>
      </c>
      <c r="B177" t="s">
        <v>1912</v>
      </c>
      <c r="C177" s="1">
        <v>43060</v>
      </c>
      <c r="D177" s="1">
        <v>43064</v>
      </c>
      <c r="E177" t="s">
        <v>34</v>
      </c>
      <c r="F177" t="s">
        <v>609</v>
      </c>
      <c r="G177" t="s">
        <v>610</v>
      </c>
      <c r="H177" t="s">
        <v>22</v>
      </c>
      <c r="I177" t="s">
        <v>23</v>
      </c>
      <c r="J177" t="s">
        <v>1913</v>
      </c>
      <c r="K177" t="s">
        <v>58</v>
      </c>
      <c r="L177">
        <v>98059</v>
      </c>
      <c r="M177" t="s">
        <v>31</v>
      </c>
      <c r="N177" t="s">
        <v>1806</v>
      </c>
      <c r="O177" t="s">
        <v>32</v>
      </c>
      <c r="P177" t="s">
        <v>55</v>
      </c>
      <c r="Q177" t="s">
        <v>1807</v>
      </c>
      <c r="R177">
        <v>51.84</v>
      </c>
      <c r="S177">
        <v>8</v>
      </c>
      <c r="T177">
        <v>0</v>
      </c>
      <c r="U177">
        <v>24.883199999999999</v>
      </c>
    </row>
    <row r="178" spans="1:21" x14ac:dyDescent="0.3">
      <c r="A178">
        <v>6359</v>
      </c>
      <c r="B178" t="s">
        <v>1911</v>
      </c>
      <c r="C178" s="1">
        <v>42758</v>
      </c>
      <c r="D178" s="1">
        <v>42763</v>
      </c>
      <c r="E178" t="s">
        <v>34</v>
      </c>
      <c r="F178" t="s">
        <v>718</v>
      </c>
      <c r="G178" t="s">
        <v>719</v>
      </c>
      <c r="H178" t="s">
        <v>28</v>
      </c>
      <c r="I178" t="s">
        <v>23</v>
      </c>
      <c r="J178" t="s">
        <v>57</v>
      </c>
      <c r="K178" t="s">
        <v>58</v>
      </c>
      <c r="L178">
        <v>98103</v>
      </c>
      <c r="M178" t="s">
        <v>31</v>
      </c>
      <c r="N178" t="s">
        <v>1084</v>
      </c>
      <c r="O178" t="s">
        <v>32</v>
      </c>
      <c r="P178" t="s">
        <v>55</v>
      </c>
      <c r="Q178" t="s">
        <v>1085</v>
      </c>
      <c r="R178">
        <v>6.48</v>
      </c>
      <c r="S178">
        <v>1</v>
      </c>
      <c r="T178">
        <v>0</v>
      </c>
      <c r="U178">
        <v>3.1103999999999998</v>
      </c>
    </row>
    <row r="179" spans="1:21" x14ac:dyDescent="0.3">
      <c r="A179">
        <v>6358</v>
      </c>
      <c r="B179" t="s">
        <v>1911</v>
      </c>
      <c r="C179" s="1">
        <v>42758</v>
      </c>
      <c r="D179" s="1">
        <v>42763</v>
      </c>
      <c r="E179" t="s">
        <v>34</v>
      </c>
      <c r="F179" t="s">
        <v>718</v>
      </c>
      <c r="G179" t="s">
        <v>719</v>
      </c>
      <c r="H179" t="s">
        <v>28</v>
      </c>
      <c r="I179" t="s">
        <v>23</v>
      </c>
      <c r="J179" t="s">
        <v>57</v>
      </c>
      <c r="K179" t="s">
        <v>58</v>
      </c>
      <c r="L179">
        <v>98103</v>
      </c>
      <c r="M179" t="s">
        <v>31</v>
      </c>
      <c r="N179" t="s">
        <v>847</v>
      </c>
      <c r="O179" t="s">
        <v>32</v>
      </c>
      <c r="P179" t="s">
        <v>55</v>
      </c>
      <c r="Q179" t="s">
        <v>848</v>
      </c>
      <c r="R179">
        <v>25.92</v>
      </c>
      <c r="S179">
        <v>4</v>
      </c>
      <c r="T179">
        <v>0</v>
      </c>
      <c r="U179">
        <v>12.441599999999999</v>
      </c>
    </row>
    <row r="180" spans="1:21" x14ac:dyDescent="0.3">
      <c r="A180">
        <v>6321</v>
      </c>
      <c r="B180" t="s">
        <v>1909</v>
      </c>
      <c r="C180" s="1">
        <v>43006</v>
      </c>
      <c r="D180" s="1">
        <v>43010</v>
      </c>
      <c r="E180" t="s">
        <v>34</v>
      </c>
      <c r="F180" t="s">
        <v>370</v>
      </c>
      <c r="G180" t="s">
        <v>371</v>
      </c>
      <c r="H180" t="s">
        <v>28</v>
      </c>
      <c r="I180" t="s">
        <v>23</v>
      </c>
      <c r="J180" t="s">
        <v>490</v>
      </c>
      <c r="K180" t="s">
        <v>37</v>
      </c>
      <c r="L180">
        <v>32216</v>
      </c>
      <c r="M180" t="s">
        <v>25</v>
      </c>
      <c r="N180" t="s">
        <v>685</v>
      </c>
      <c r="O180" t="s">
        <v>32</v>
      </c>
      <c r="P180" t="s">
        <v>55</v>
      </c>
      <c r="Q180" t="s">
        <v>686</v>
      </c>
      <c r="R180">
        <v>10.368</v>
      </c>
      <c r="S180">
        <v>2</v>
      </c>
      <c r="T180">
        <v>0.2</v>
      </c>
      <c r="U180">
        <v>3.6288</v>
      </c>
    </row>
    <row r="181" spans="1:21" x14ac:dyDescent="0.3">
      <c r="A181">
        <v>6320</v>
      </c>
      <c r="B181" t="s">
        <v>1908</v>
      </c>
      <c r="C181" s="1">
        <v>43064</v>
      </c>
      <c r="D181" s="1">
        <v>43068</v>
      </c>
      <c r="E181" t="s">
        <v>21</v>
      </c>
      <c r="F181" t="s">
        <v>1134</v>
      </c>
      <c r="G181" t="s">
        <v>1135</v>
      </c>
      <c r="H181" t="s">
        <v>28</v>
      </c>
      <c r="I181" t="s">
        <v>23</v>
      </c>
      <c r="J181" t="s">
        <v>1118</v>
      </c>
      <c r="K181" t="s">
        <v>30</v>
      </c>
      <c r="L181">
        <v>92677</v>
      </c>
      <c r="M181" t="s">
        <v>31</v>
      </c>
      <c r="N181" t="s">
        <v>204</v>
      </c>
      <c r="O181" t="s">
        <v>32</v>
      </c>
      <c r="P181" t="s">
        <v>55</v>
      </c>
      <c r="Q181" t="s">
        <v>656</v>
      </c>
      <c r="R181">
        <v>34.08</v>
      </c>
      <c r="S181">
        <v>6</v>
      </c>
      <c r="T181">
        <v>0</v>
      </c>
      <c r="U181">
        <v>15.336</v>
      </c>
    </row>
    <row r="182" spans="1:21" x14ac:dyDescent="0.3">
      <c r="A182">
        <v>6305</v>
      </c>
      <c r="B182" t="s">
        <v>1907</v>
      </c>
      <c r="C182" s="1">
        <v>42860</v>
      </c>
      <c r="D182" s="1">
        <v>42860</v>
      </c>
      <c r="E182" t="s">
        <v>412</v>
      </c>
      <c r="F182" t="s">
        <v>1106</v>
      </c>
      <c r="G182" t="s">
        <v>1107</v>
      </c>
      <c r="H182" t="s">
        <v>22</v>
      </c>
      <c r="I182" t="s">
        <v>23</v>
      </c>
      <c r="J182" t="s">
        <v>108</v>
      </c>
      <c r="K182" t="s">
        <v>109</v>
      </c>
      <c r="L182">
        <v>10035</v>
      </c>
      <c r="M182" t="s">
        <v>76</v>
      </c>
      <c r="N182" t="s">
        <v>801</v>
      </c>
      <c r="O182" t="s">
        <v>32</v>
      </c>
      <c r="P182" t="s">
        <v>55</v>
      </c>
      <c r="Q182" t="s">
        <v>802</v>
      </c>
      <c r="R182">
        <v>6.68</v>
      </c>
      <c r="S182">
        <v>1</v>
      </c>
      <c r="T182">
        <v>0</v>
      </c>
      <c r="U182">
        <v>3.2063999999999999</v>
      </c>
    </row>
    <row r="183" spans="1:21" x14ac:dyDescent="0.3">
      <c r="A183">
        <v>6304</v>
      </c>
      <c r="B183" t="s">
        <v>1906</v>
      </c>
      <c r="C183" s="1">
        <v>42904</v>
      </c>
      <c r="D183" s="1">
        <v>42906</v>
      </c>
      <c r="E183" t="s">
        <v>21</v>
      </c>
      <c r="F183" t="s">
        <v>235</v>
      </c>
      <c r="G183" t="s">
        <v>236</v>
      </c>
      <c r="H183" t="s">
        <v>59</v>
      </c>
      <c r="I183" t="s">
        <v>23</v>
      </c>
      <c r="J183" t="s">
        <v>1478</v>
      </c>
      <c r="K183" t="s">
        <v>60</v>
      </c>
      <c r="L183">
        <v>78415</v>
      </c>
      <c r="M183" t="s">
        <v>61</v>
      </c>
      <c r="N183" t="s">
        <v>1182</v>
      </c>
      <c r="O183" t="s">
        <v>32</v>
      </c>
      <c r="P183" t="s">
        <v>55</v>
      </c>
      <c r="Q183" t="s">
        <v>1183</v>
      </c>
      <c r="R183">
        <v>74.352000000000004</v>
      </c>
      <c r="S183">
        <v>3</v>
      </c>
      <c r="T183">
        <v>0.2</v>
      </c>
      <c r="U183">
        <v>23.234999999999999</v>
      </c>
    </row>
    <row r="184" spans="1:21" x14ac:dyDescent="0.3">
      <c r="A184">
        <v>6251</v>
      </c>
      <c r="B184" t="s">
        <v>1905</v>
      </c>
      <c r="C184" s="1">
        <v>42884</v>
      </c>
      <c r="D184" s="1">
        <v>42890</v>
      </c>
      <c r="E184" t="s">
        <v>34</v>
      </c>
      <c r="F184" t="s">
        <v>1337</v>
      </c>
      <c r="G184" t="s">
        <v>1338</v>
      </c>
      <c r="H184" t="s">
        <v>22</v>
      </c>
      <c r="I184" t="s">
        <v>23</v>
      </c>
      <c r="J184" t="s">
        <v>183</v>
      </c>
      <c r="K184" t="s">
        <v>107</v>
      </c>
      <c r="L184">
        <v>47201</v>
      </c>
      <c r="M184" t="s">
        <v>61</v>
      </c>
      <c r="N184" t="s">
        <v>318</v>
      </c>
      <c r="O184" t="s">
        <v>32</v>
      </c>
      <c r="P184" t="s">
        <v>55</v>
      </c>
      <c r="Q184" t="s">
        <v>319</v>
      </c>
      <c r="R184">
        <v>7.98</v>
      </c>
      <c r="S184">
        <v>1</v>
      </c>
      <c r="T184">
        <v>0</v>
      </c>
      <c r="U184">
        <v>3.99</v>
      </c>
    </row>
    <row r="185" spans="1:21" x14ac:dyDescent="0.3">
      <c r="A185">
        <v>6234</v>
      </c>
      <c r="B185" t="s">
        <v>1904</v>
      </c>
      <c r="C185" s="1">
        <v>42989</v>
      </c>
      <c r="D185" s="1">
        <v>42989</v>
      </c>
      <c r="E185" t="s">
        <v>412</v>
      </c>
      <c r="F185" t="s">
        <v>594</v>
      </c>
      <c r="G185" t="s">
        <v>595</v>
      </c>
      <c r="H185" t="s">
        <v>22</v>
      </c>
      <c r="I185" t="s">
        <v>23</v>
      </c>
      <c r="J185" t="s">
        <v>57</v>
      </c>
      <c r="K185" t="s">
        <v>58</v>
      </c>
      <c r="L185">
        <v>98105</v>
      </c>
      <c r="M185" t="s">
        <v>31</v>
      </c>
      <c r="N185" t="s">
        <v>605</v>
      </c>
      <c r="O185" t="s">
        <v>32</v>
      </c>
      <c r="P185" t="s">
        <v>55</v>
      </c>
      <c r="Q185" t="s">
        <v>606</v>
      </c>
      <c r="R185">
        <v>71.28</v>
      </c>
      <c r="S185">
        <v>11</v>
      </c>
      <c r="T185">
        <v>0</v>
      </c>
      <c r="U185">
        <v>34.214399999999998</v>
      </c>
    </row>
    <row r="186" spans="1:21" x14ac:dyDescent="0.3">
      <c r="A186">
        <v>6233</v>
      </c>
      <c r="B186" t="s">
        <v>1904</v>
      </c>
      <c r="C186" s="1">
        <v>42989</v>
      </c>
      <c r="D186" s="1">
        <v>42989</v>
      </c>
      <c r="E186" t="s">
        <v>412</v>
      </c>
      <c r="F186" t="s">
        <v>594</v>
      </c>
      <c r="G186" t="s">
        <v>595</v>
      </c>
      <c r="H186" t="s">
        <v>22</v>
      </c>
      <c r="I186" t="s">
        <v>23</v>
      </c>
      <c r="J186" t="s">
        <v>57</v>
      </c>
      <c r="K186" t="s">
        <v>58</v>
      </c>
      <c r="L186">
        <v>98105</v>
      </c>
      <c r="M186" t="s">
        <v>31</v>
      </c>
      <c r="N186" t="s">
        <v>603</v>
      </c>
      <c r="O186" t="s">
        <v>32</v>
      </c>
      <c r="P186" t="s">
        <v>55</v>
      </c>
      <c r="Q186" t="s">
        <v>604</v>
      </c>
      <c r="R186">
        <v>19.440000000000001</v>
      </c>
      <c r="S186">
        <v>3</v>
      </c>
      <c r="T186">
        <v>0</v>
      </c>
      <c r="U186">
        <v>9.3312000000000008</v>
      </c>
    </row>
    <row r="187" spans="1:21" x14ac:dyDescent="0.3">
      <c r="A187">
        <v>6195</v>
      </c>
      <c r="B187" t="s">
        <v>1903</v>
      </c>
      <c r="C187" s="1">
        <v>43091</v>
      </c>
      <c r="D187" s="1">
        <v>43095</v>
      </c>
      <c r="E187" t="s">
        <v>34</v>
      </c>
      <c r="F187" t="s">
        <v>1746</v>
      </c>
      <c r="G187" t="s">
        <v>1747</v>
      </c>
      <c r="H187" t="s">
        <v>22</v>
      </c>
      <c r="I187" t="s">
        <v>23</v>
      </c>
      <c r="J187" t="s">
        <v>88</v>
      </c>
      <c r="K187" t="s">
        <v>60</v>
      </c>
      <c r="L187">
        <v>77095</v>
      </c>
      <c r="M187" t="s">
        <v>61</v>
      </c>
      <c r="N187" t="s">
        <v>730</v>
      </c>
      <c r="O187" t="s">
        <v>32</v>
      </c>
      <c r="P187" t="s">
        <v>55</v>
      </c>
      <c r="Q187" t="s">
        <v>731</v>
      </c>
      <c r="R187">
        <v>75.88</v>
      </c>
      <c r="S187">
        <v>5</v>
      </c>
      <c r="T187">
        <v>0.2</v>
      </c>
      <c r="U187">
        <v>26.558</v>
      </c>
    </row>
    <row r="188" spans="1:21" x14ac:dyDescent="0.3">
      <c r="A188">
        <v>6193</v>
      </c>
      <c r="B188" t="s">
        <v>1903</v>
      </c>
      <c r="C188" s="1">
        <v>43091</v>
      </c>
      <c r="D188" s="1">
        <v>43095</v>
      </c>
      <c r="E188" t="s">
        <v>34</v>
      </c>
      <c r="F188" t="s">
        <v>1746</v>
      </c>
      <c r="G188" t="s">
        <v>1747</v>
      </c>
      <c r="H188" t="s">
        <v>22</v>
      </c>
      <c r="I188" t="s">
        <v>23</v>
      </c>
      <c r="J188" t="s">
        <v>88</v>
      </c>
      <c r="K188" t="s">
        <v>60</v>
      </c>
      <c r="L188">
        <v>77095</v>
      </c>
      <c r="M188" t="s">
        <v>61</v>
      </c>
      <c r="N188" t="s">
        <v>803</v>
      </c>
      <c r="O188" t="s">
        <v>32</v>
      </c>
      <c r="P188" t="s">
        <v>55</v>
      </c>
      <c r="Q188" t="s">
        <v>804</v>
      </c>
      <c r="R188">
        <v>25.92</v>
      </c>
      <c r="S188">
        <v>5</v>
      </c>
      <c r="T188">
        <v>0.2</v>
      </c>
      <c r="U188">
        <v>9.0719999999999992</v>
      </c>
    </row>
    <row r="189" spans="1:21" x14ac:dyDescent="0.3">
      <c r="A189">
        <v>6145</v>
      </c>
      <c r="B189" t="s">
        <v>1902</v>
      </c>
      <c r="C189" s="1">
        <v>42913</v>
      </c>
      <c r="D189" s="1">
        <v>42917</v>
      </c>
      <c r="E189" t="s">
        <v>34</v>
      </c>
      <c r="F189" t="s">
        <v>579</v>
      </c>
      <c r="G189" t="s">
        <v>580</v>
      </c>
      <c r="H189" t="s">
        <v>22</v>
      </c>
      <c r="I189" t="s">
        <v>23</v>
      </c>
      <c r="J189" t="s">
        <v>738</v>
      </c>
      <c r="K189" t="s">
        <v>69</v>
      </c>
      <c r="L189">
        <v>68104</v>
      </c>
      <c r="M189" t="s">
        <v>61</v>
      </c>
      <c r="N189" t="s">
        <v>1162</v>
      </c>
      <c r="O189" t="s">
        <v>32</v>
      </c>
      <c r="P189" t="s">
        <v>55</v>
      </c>
      <c r="Q189" t="s">
        <v>1163</v>
      </c>
      <c r="R189">
        <v>20.07</v>
      </c>
      <c r="S189">
        <v>3</v>
      </c>
      <c r="T189">
        <v>0</v>
      </c>
      <c r="U189">
        <v>9.2322000000000006</v>
      </c>
    </row>
    <row r="190" spans="1:21" x14ac:dyDescent="0.3">
      <c r="A190">
        <v>6141</v>
      </c>
      <c r="B190" t="s">
        <v>1901</v>
      </c>
      <c r="C190" s="1">
        <v>42925</v>
      </c>
      <c r="D190" s="1">
        <v>42931</v>
      </c>
      <c r="E190" t="s">
        <v>34</v>
      </c>
      <c r="F190" t="s">
        <v>1002</v>
      </c>
      <c r="G190" t="s">
        <v>1003</v>
      </c>
      <c r="H190" t="s">
        <v>22</v>
      </c>
      <c r="I190" t="s">
        <v>23</v>
      </c>
      <c r="J190" t="s">
        <v>413</v>
      </c>
      <c r="K190" t="s">
        <v>262</v>
      </c>
      <c r="L190">
        <v>6040</v>
      </c>
      <c r="M190" t="s">
        <v>76</v>
      </c>
      <c r="N190" t="s">
        <v>1880</v>
      </c>
      <c r="O190" t="s">
        <v>32</v>
      </c>
      <c r="P190" t="s">
        <v>55</v>
      </c>
      <c r="Q190" t="s">
        <v>1881</v>
      </c>
      <c r="R190">
        <v>274.8</v>
      </c>
      <c r="S190">
        <v>5</v>
      </c>
      <c r="T190">
        <v>0</v>
      </c>
      <c r="U190">
        <v>134.65199999999999</v>
      </c>
    </row>
    <row r="191" spans="1:21" x14ac:dyDescent="0.3">
      <c r="A191">
        <v>6133</v>
      </c>
      <c r="B191" t="s">
        <v>1899</v>
      </c>
      <c r="C191" s="1">
        <v>42993</v>
      </c>
      <c r="D191" s="1">
        <v>42998</v>
      </c>
      <c r="E191" t="s">
        <v>34</v>
      </c>
      <c r="F191" t="s">
        <v>669</v>
      </c>
      <c r="G191" t="s">
        <v>670</v>
      </c>
      <c r="H191" t="s">
        <v>22</v>
      </c>
      <c r="I191" t="s">
        <v>23</v>
      </c>
      <c r="J191" t="s">
        <v>1900</v>
      </c>
      <c r="K191" t="s">
        <v>129</v>
      </c>
      <c r="L191">
        <v>37087</v>
      </c>
      <c r="M191" t="s">
        <v>25</v>
      </c>
      <c r="N191" t="s">
        <v>1603</v>
      </c>
      <c r="O191" t="s">
        <v>32</v>
      </c>
      <c r="P191" t="s">
        <v>55</v>
      </c>
      <c r="Q191" t="s">
        <v>1604</v>
      </c>
      <c r="R191">
        <v>163.96</v>
      </c>
      <c r="S191">
        <v>5</v>
      </c>
      <c r="T191">
        <v>0.2</v>
      </c>
      <c r="U191">
        <v>59.435499999999998</v>
      </c>
    </row>
    <row r="192" spans="1:21" x14ac:dyDescent="0.3">
      <c r="A192">
        <v>6126</v>
      </c>
      <c r="B192" t="s">
        <v>1896</v>
      </c>
      <c r="C192" s="1">
        <v>42889</v>
      </c>
      <c r="D192" s="1">
        <v>42893</v>
      </c>
      <c r="E192" t="s">
        <v>34</v>
      </c>
      <c r="F192" t="s">
        <v>443</v>
      </c>
      <c r="G192" t="s">
        <v>444</v>
      </c>
      <c r="H192" t="s">
        <v>28</v>
      </c>
      <c r="I192" t="s">
        <v>23</v>
      </c>
      <c r="J192" t="s">
        <v>29</v>
      </c>
      <c r="K192" t="s">
        <v>30</v>
      </c>
      <c r="L192">
        <v>90036</v>
      </c>
      <c r="M192" t="s">
        <v>31</v>
      </c>
      <c r="N192" t="s">
        <v>1897</v>
      </c>
      <c r="O192" t="s">
        <v>32</v>
      </c>
      <c r="P192" t="s">
        <v>55</v>
      </c>
      <c r="Q192" t="s">
        <v>1898</v>
      </c>
      <c r="R192">
        <v>11.96</v>
      </c>
      <c r="S192">
        <v>2</v>
      </c>
      <c r="T192">
        <v>0</v>
      </c>
      <c r="U192">
        <v>5.3819999999999997</v>
      </c>
    </row>
    <row r="193" spans="1:21" x14ac:dyDescent="0.3">
      <c r="A193">
        <v>6096</v>
      </c>
      <c r="B193" t="s">
        <v>1895</v>
      </c>
      <c r="C193" s="1">
        <v>42998</v>
      </c>
      <c r="D193" s="1">
        <v>43004</v>
      </c>
      <c r="E193" t="s">
        <v>34</v>
      </c>
      <c r="F193" t="s">
        <v>693</v>
      </c>
      <c r="G193" t="s">
        <v>694</v>
      </c>
      <c r="H193" t="s">
        <v>22</v>
      </c>
      <c r="I193" t="s">
        <v>23</v>
      </c>
      <c r="J193" t="s">
        <v>108</v>
      </c>
      <c r="K193" t="s">
        <v>109</v>
      </c>
      <c r="L193">
        <v>10035</v>
      </c>
      <c r="M193" t="s">
        <v>76</v>
      </c>
      <c r="N193" t="s">
        <v>405</v>
      </c>
      <c r="O193" t="s">
        <v>32</v>
      </c>
      <c r="P193" t="s">
        <v>55</v>
      </c>
      <c r="Q193" t="s">
        <v>406</v>
      </c>
      <c r="R193">
        <v>13.76</v>
      </c>
      <c r="S193">
        <v>2</v>
      </c>
      <c r="T193">
        <v>0</v>
      </c>
      <c r="U193">
        <v>6.3296000000000001</v>
      </c>
    </row>
    <row r="194" spans="1:21" x14ac:dyDescent="0.3">
      <c r="A194">
        <v>6093</v>
      </c>
      <c r="B194" t="s">
        <v>1895</v>
      </c>
      <c r="C194" s="1">
        <v>42998</v>
      </c>
      <c r="D194" s="1">
        <v>43004</v>
      </c>
      <c r="E194" t="s">
        <v>34</v>
      </c>
      <c r="F194" t="s">
        <v>693</v>
      </c>
      <c r="G194" t="s">
        <v>694</v>
      </c>
      <c r="H194" t="s">
        <v>22</v>
      </c>
      <c r="I194" t="s">
        <v>23</v>
      </c>
      <c r="J194" t="s">
        <v>108</v>
      </c>
      <c r="K194" t="s">
        <v>109</v>
      </c>
      <c r="L194">
        <v>10035</v>
      </c>
      <c r="M194" t="s">
        <v>76</v>
      </c>
      <c r="N194" t="s">
        <v>1761</v>
      </c>
      <c r="O194" t="s">
        <v>32</v>
      </c>
      <c r="P194" t="s">
        <v>55</v>
      </c>
      <c r="Q194" t="s">
        <v>1762</v>
      </c>
      <c r="R194">
        <v>38.520000000000003</v>
      </c>
      <c r="S194">
        <v>9</v>
      </c>
      <c r="T194">
        <v>0</v>
      </c>
      <c r="U194">
        <v>18.104399999999998</v>
      </c>
    </row>
    <row r="195" spans="1:21" x14ac:dyDescent="0.3">
      <c r="A195">
        <v>6045</v>
      </c>
      <c r="B195" t="s">
        <v>1893</v>
      </c>
      <c r="C195" s="1">
        <v>42874</v>
      </c>
      <c r="D195" s="1">
        <v>42879</v>
      </c>
      <c r="E195" t="s">
        <v>21</v>
      </c>
      <c r="F195" t="s">
        <v>809</v>
      </c>
      <c r="G195" t="s">
        <v>810</v>
      </c>
      <c r="H195" t="s">
        <v>28</v>
      </c>
      <c r="I195" t="s">
        <v>23</v>
      </c>
      <c r="J195" t="s">
        <v>1333</v>
      </c>
      <c r="K195" t="s">
        <v>129</v>
      </c>
      <c r="L195">
        <v>37918</v>
      </c>
      <c r="M195" t="s">
        <v>25</v>
      </c>
      <c r="N195" t="s">
        <v>1146</v>
      </c>
      <c r="O195" t="s">
        <v>32</v>
      </c>
      <c r="P195" t="s">
        <v>55</v>
      </c>
      <c r="Q195" t="s">
        <v>1147</v>
      </c>
      <c r="R195">
        <v>27.888000000000002</v>
      </c>
      <c r="S195">
        <v>7</v>
      </c>
      <c r="T195">
        <v>0.2</v>
      </c>
      <c r="U195">
        <v>10.109400000000001</v>
      </c>
    </row>
    <row r="196" spans="1:21" x14ac:dyDescent="0.3">
      <c r="A196">
        <v>6026</v>
      </c>
      <c r="B196" t="s">
        <v>1892</v>
      </c>
      <c r="C196" s="1">
        <v>42971</v>
      </c>
      <c r="D196" s="1">
        <v>42973</v>
      </c>
      <c r="E196" t="s">
        <v>21</v>
      </c>
      <c r="F196" t="s">
        <v>1486</v>
      </c>
      <c r="G196" t="s">
        <v>1487</v>
      </c>
      <c r="H196" t="s">
        <v>22</v>
      </c>
      <c r="I196" t="s">
        <v>23</v>
      </c>
      <c r="J196" t="s">
        <v>727</v>
      </c>
      <c r="K196" t="s">
        <v>184</v>
      </c>
      <c r="L196">
        <v>43130</v>
      </c>
      <c r="M196" t="s">
        <v>76</v>
      </c>
      <c r="N196" t="s">
        <v>818</v>
      </c>
      <c r="O196" t="s">
        <v>32</v>
      </c>
      <c r="P196" t="s">
        <v>55</v>
      </c>
      <c r="Q196" t="s">
        <v>1653</v>
      </c>
      <c r="R196">
        <v>10.368</v>
      </c>
      <c r="S196">
        <v>2</v>
      </c>
      <c r="T196">
        <v>0.2</v>
      </c>
      <c r="U196">
        <v>3.7584</v>
      </c>
    </row>
    <row r="197" spans="1:21" x14ac:dyDescent="0.3">
      <c r="A197">
        <v>5984</v>
      </c>
      <c r="B197" t="s">
        <v>1890</v>
      </c>
      <c r="C197" s="1">
        <v>42994</v>
      </c>
      <c r="D197" s="1">
        <v>42996</v>
      </c>
      <c r="E197" t="s">
        <v>21</v>
      </c>
      <c r="F197" t="s">
        <v>1600</v>
      </c>
      <c r="G197" t="s">
        <v>1601</v>
      </c>
      <c r="H197" t="s">
        <v>22</v>
      </c>
      <c r="I197" t="s">
        <v>23</v>
      </c>
      <c r="J197" t="s">
        <v>74</v>
      </c>
      <c r="K197" t="s">
        <v>75</v>
      </c>
      <c r="L197">
        <v>19143</v>
      </c>
      <c r="M197" t="s">
        <v>76</v>
      </c>
      <c r="N197" t="s">
        <v>725</v>
      </c>
      <c r="O197" t="s">
        <v>32</v>
      </c>
      <c r="P197" t="s">
        <v>55</v>
      </c>
      <c r="Q197" t="s">
        <v>726</v>
      </c>
      <c r="R197">
        <v>20.544</v>
      </c>
      <c r="S197">
        <v>6</v>
      </c>
      <c r="T197">
        <v>0.2</v>
      </c>
      <c r="U197">
        <v>6.42</v>
      </c>
    </row>
    <row r="198" spans="1:21" x14ac:dyDescent="0.3">
      <c r="A198">
        <v>5977</v>
      </c>
      <c r="B198" t="s">
        <v>1889</v>
      </c>
      <c r="C198" s="1">
        <v>42929</v>
      </c>
      <c r="D198" s="1">
        <v>42933</v>
      </c>
      <c r="E198" t="s">
        <v>34</v>
      </c>
      <c r="F198" t="s">
        <v>1450</v>
      </c>
      <c r="G198" t="s">
        <v>1451</v>
      </c>
      <c r="H198" t="s">
        <v>28</v>
      </c>
      <c r="I198" t="s">
        <v>23</v>
      </c>
      <c r="J198" t="s">
        <v>1602</v>
      </c>
      <c r="K198" t="s">
        <v>1229</v>
      </c>
      <c r="L198">
        <v>66212</v>
      </c>
      <c r="M198" t="s">
        <v>61</v>
      </c>
      <c r="N198" t="s">
        <v>1047</v>
      </c>
      <c r="O198" t="s">
        <v>32</v>
      </c>
      <c r="P198" t="s">
        <v>55</v>
      </c>
      <c r="Q198" t="s">
        <v>1048</v>
      </c>
      <c r="R198">
        <v>13.56</v>
      </c>
      <c r="S198">
        <v>2</v>
      </c>
      <c r="T198">
        <v>0</v>
      </c>
      <c r="U198">
        <v>6.2375999999999996</v>
      </c>
    </row>
    <row r="199" spans="1:21" x14ac:dyDescent="0.3">
      <c r="A199">
        <v>5953</v>
      </c>
      <c r="B199" t="s">
        <v>1885</v>
      </c>
      <c r="C199" s="1">
        <v>42840</v>
      </c>
      <c r="D199" s="1">
        <v>42846</v>
      </c>
      <c r="E199" t="s">
        <v>34</v>
      </c>
      <c r="F199" t="s">
        <v>482</v>
      </c>
      <c r="G199" t="s">
        <v>483</v>
      </c>
      <c r="H199" t="s">
        <v>59</v>
      </c>
      <c r="I199" t="s">
        <v>23</v>
      </c>
      <c r="J199" t="s">
        <v>88</v>
      </c>
      <c r="K199" t="s">
        <v>60</v>
      </c>
      <c r="L199">
        <v>77041</v>
      </c>
      <c r="M199" t="s">
        <v>61</v>
      </c>
      <c r="N199" t="s">
        <v>1886</v>
      </c>
      <c r="O199" t="s">
        <v>32</v>
      </c>
      <c r="P199" t="s">
        <v>55</v>
      </c>
      <c r="Q199" t="s">
        <v>1887</v>
      </c>
      <c r="R199">
        <v>20.736000000000001</v>
      </c>
      <c r="S199">
        <v>4</v>
      </c>
      <c r="T199">
        <v>0.2</v>
      </c>
      <c r="U199">
        <v>7.2576000000000001</v>
      </c>
    </row>
    <row r="200" spans="1:21" x14ac:dyDescent="0.3">
      <c r="A200">
        <v>5931</v>
      </c>
      <c r="B200" t="s">
        <v>1884</v>
      </c>
      <c r="C200" s="1">
        <v>42923</v>
      </c>
      <c r="D200" s="1">
        <v>42925</v>
      </c>
      <c r="E200" t="s">
        <v>91</v>
      </c>
      <c r="F200" t="s">
        <v>562</v>
      </c>
      <c r="G200" t="s">
        <v>563</v>
      </c>
      <c r="H200" t="s">
        <v>22</v>
      </c>
      <c r="I200" t="s">
        <v>23</v>
      </c>
      <c r="J200" t="s">
        <v>74</v>
      </c>
      <c r="K200" t="s">
        <v>75</v>
      </c>
      <c r="L200">
        <v>19120</v>
      </c>
      <c r="M200" t="s">
        <v>76</v>
      </c>
      <c r="N200" t="s">
        <v>348</v>
      </c>
      <c r="O200" t="s">
        <v>32</v>
      </c>
      <c r="P200" t="s">
        <v>55</v>
      </c>
      <c r="Q200" t="s">
        <v>349</v>
      </c>
      <c r="R200">
        <v>15.552</v>
      </c>
      <c r="S200">
        <v>3</v>
      </c>
      <c r="T200">
        <v>0.2</v>
      </c>
      <c r="U200">
        <v>5.4432</v>
      </c>
    </row>
    <row r="201" spans="1:21" x14ac:dyDescent="0.3">
      <c r="A201">
        <v>200</v>
      </c>
      <c r="B201" t="s">
        <v>279</v>
      </c>
      <c r="C201" s="1">
        <v>42922</v>
      </c>
      <c r="D201" s="1">
        <v>42929</v>
      </c>
      <c r="E201" t="s">
        <v>34</v>
      </c>
      <c r="F201" t="s">
        <v>280</v>
      </c>
      <c r="G201" t="s">
        <v>281</v>
      </c>
      <c r="H201" t="s">
        <v>28</v>
      </c>
      <c r="I201" t="s">
        <v>23</v>
      </c>
      <c r="J201" t="s">
        <v>74</v>
      </c>
      <c r="K201" t="s">
        <v>75</v>
      </c>
      <c r="L201">
        <v>19120</v>
      </c>
      <c r="M201" t="s">
        <v>76</v>
      </c>
      <c r="N201" t="s">
        <v>282</v>
      </c>
      <c r="O201" t="s">
        <v>32</v>
      </c>
      <c r="P201" t="s">
        <v>55</v>
      </c>
      <c r="Q201" t="s">
        <v>283</v>
      </c>
      <c r="R201">
        <v>16.056000000000001</v>
      </c>
      <c r="S201">
        <v>3</v>
      </c>
      <c r="T201">
        <v>0.2</v>
      </c>
      <c r="U201">
        <v>5.8202999999999996</v>
      </c>
    </row>
    <row r="202" spans="1:21" x14ac:dyDescent="0.3">
      <c r="A202">
        <v>201</v>
      </c>
      <c r="B202" t="s">
        <v>284</v>
      </c>
      <c r="C202" s="1">
        <v>42910</v>
      </c>
      <c r="D202" s="1">
        <v>42915</v>
      </c>
      <c r="E202" t="s">
        <v>34</v>
      </c>
      <c r="F202" t="s">
        <v>285</v>
      </c>
      <c r="G202" t="s">
        <v>286</v>
      </c>
      <c r="H202" t="s">
        <v>22</v>
      </c>
      <c r="I202" t="s">
        <v>23</v>
      </c>
      <c r="J202" t="s">
        <v>287</v>
      </c>
      <c r="K202" t="s">
        <v>184</v>
      </c>
      <c r="L202">
        <v>44312</v>
      </c>
      <c r="M202" t="s">
        <v>76</v>
      </c>
      <c r="N202" t="s">
        <v>288</v>
      </c>
      <c r="O202" t="s">
        <v>32</v>
      </c>
      <c r="P202" t="s">
        <v>55</v>
      </c>
      <c r="Q202" t="s">
        <v>289</v>
      </c>
      <c r="R202">
        <v>21.744</v>
      </c>
      <c r="S202">
        <v>3</v>
      </c>
      <c r="T202">
        <v>0.2</v>
      </c>
      <c r="U202">
        <v>6.7949999999999999</v>
      </c>
    </row>
    <row r="203" spans="1:21" x14ac:dyDescent="0.3">
      <c r="A203">
        <v>5905</v>
      </c>
      <c r="B203" t="s">
        <v>1883</v>
      </c>
      <c r="C203" s="1">
        <v>43045</v>
      </c>
      <c r="D203" s="1">
        <v>43045</v>
      </c>
      <c r="E203" t="s">
        <v>412</v>
      </c>
      <c r="F203" t="s">
        <v>263</v>
      </c>
      <c r="G203" t="s">
        <v>264</v>
      </c>
      <c r="H203" t="s">
        <v>59</v>
      </c>
      <c r="I203" t="s">
        <v>23</v>
      </c>
      <c r="J203" t="s">
        <v>65</v>
      </c>
      <c r="K203" t="s">
        <v>30</v>
      </c>
      <c r="L203">
        <v>94122</v>
      </c>
      <c r="M203" t="s">
        <v>31</v>
      </c>
      <c r="N203" t="s">
        <v>1800</v>
      </c>
      <c r="O203" t="s">
        <v>32</v>
      </c>
      <c r="P203" t="s">
        <v>55</v>
      </c>
      <c r="Q203" t="s">
        <v>1801</v>
      </c>
      <c r="R203">
        <v>26.4</v>
      </c>
      <c r="S203">
        <v>5</v>
      </c>
      <c r="T203">
        <v>0</v>
      </c>
      <c r="U203">
        <v>12.672000000000001</v>
      </c>
    </row>
    <row r="204" spans="1:21" x14ac:dyDescent="0.3">
      <c r="A204">
        <v>5904</v>
      </c>
      <c r="B204" t="s">
        <v>1883</v>
      </c>
      <c r="C204" s="1">
        <v>43045</v>
      </c>
      <c r="D204" s="1">
        <v>43045</v>
      </c>
      <c r="E204" t="s">
        <v>412</v>
      </c>
      <c r="F204" t="s">
        <v>263</v>
      </c>
      <c r="G204" t="s">
        <v>264</v>
      </c>
      <c r="H204" t="s">
        <v>59</v>
      </c>
      <c r="I204" t="s">
        <v>23</v>
      </c>
      <c r="J204" t="s">
        <v>65</v>
      </c>
      <c r="K204" t="s">
        <v>30</v>
      </c>
      <c r="L204">
        <v>94122</v>
      </c>
      <c r="M204" t="s">
        <v>31</v>
      </c>
      <c r="N204" t="s">
        <v>1799</v>
      </c>
      <c r="O204" t="s">
        <v>32</v>
      </c>
      <c r="P204" t="s">
        <v>55</v>
      </c>
      <c r="Q204" t="s">
        <v>90</v>
      </c>
      <c r="R204">
        <v>45.36</v>
      </c>
      <c r="S204">
        <v>4</v>
      </c>
      <c r="T204">
        <v>0</v>
      </c>
      <c r="U204">
        <v>22.226400000000002</v>
      </c>
    </row>
    <row r="205" spans="1:21" x14ac:dyDescent="0.3">
      <c r="A205">
        <v>5903</v>
      </c>
      <c r="B205" t="s">
        <v>1883</v>
      </c>
      <c r="C205" s="1">
        <v>43045</v>
      </c>
      <c r="D205" s="1">
        <v>43045</v>
      </c>
      <c r="E205" t="s">
        <v>412</v>
      </c>
      <c r="F205" t="s">
        <v>263</v>
      </c>
      <c r="G205" t="s">
        <v>264</v>
      </c>
      <c r="H205" t="s">
        <v>59</v>
      </c>
      <c r="I205" t="s">
        <v>23</v>
      </c>
      <c r="J205" t="s">
        <v>65</v>
      </c>
      <c r="K205" t="s">
        <v>30</v>
      </c>
      <c r="L205">
        <v>94122</v>
      </c>
      <c r="M205" t="s">
        <v>31</v>
      </c>
      <c r="N205" t="s">
        <v>469</v>
      </c>
      <c r="O205" t="s">
        <v>32</v>
      </c>
      <c r="P205" t="s">
        <v>55</v>
      </c>
      <c r="Q205" t="s">
        <v>470</v>
      </c>
      <c r="R205">
        <v>59.94</v>
      </c>
      <c r="S205">
        <v>3</v>
      </c>
      <c r="T205">
        <v>0</v>
      </c>
      <c r="U205">
        <v>28.171800000000001</v>
      </c>
    </row>
    <row r="206" spans="1:21" x14ac:dyDescent="0.3">
      <c r="A206">
        <v>5826</v>
      </c>
      <c r="B206" t="s">
        <v>1875</v>
      </c>
      <c r="C206" s="1">
        <v>42981</v>
      </c>
      <c r="D206" s="1">
        <v>42984</v>
      </c>
      <c r="E206" t="s">
        <v>21</v>
      </c>
      <c r="F206" t="s">
        <v>1562</v>
      </c>
      <c r="G206" t="s">
        <v>1563</v>
      </c>
      <c r="H206" t="s">
        <v>59</v>
      </c>
      <c r="I206" t="s">
        <v>23</v>
      </c>
      <c r="J206" t="s">
        <v>108</v>
      </c>
      <c r="K206" t="s">
        <v>109</v>
      </c>
      <c r="L206">
        <v>10035</v>
      </c>
      <c r="M206" t="s">
        <v>76</v>
      </c>
      <c r="N206" t="s">
        <v>1038</v>
      </c>
      <c r="O206" t="s">
        <v>32</v>
      </c>
      <c r="P206" t="s">
        <v>55</v>
      </c>
      <c r="Q206" t="s">
        <v>1039</v>
      </c>
      <c r="R206">
        <v>419.4</v>
      </c>
      <c r="S206">
        <v>4</v>
      </c>
      <c r="T206">
        <v>0</v>
      </c>
      <c r="U206">
        <v>201.31200000000001</v>
      </c>
    </row>
    <row r="207" spans="1:21" x14ac:dyDescent="0.3">
      <c r="A207">
        <v>5744</v>
      </c>
      <c r="B207" t="s">
        <v>1873</v>
      </c>
      <c r="C207" s="1">
        <v>42822</v>
      </c>
      <c r="D207" s="1">
        <v>42825</v>
      </c>
      <c r="E207" t="s">
        <v>91</v>
      </c>
      <c r="F207" t="s">
        <v>1616</v>
      </c>
      <c r="G207" t="s">
        <v>1617</v>
      </c>
      <c r="H207" t="s">
        <v>28</v>
      </c>
      <c r="I207" t="s">
        <v>23</v>
      </c>
      <c r="J207" t="s">
        <v>261</v>
      </c>
      <c r="K207" t="s">
        <v>30</v>
      </c>
      <c r="L207">
        <v>94533</v>
      </c>
      <c r="M207" t="s">
        <v>31</v>
      </c>
      <c r="N207" t="s">
        <v>671</v>
      </c>
      <c r="O207" t="s">
        <v>32</v>
      </c>
      <c r="P207" t="s">
        <v>55</v>
      </c>
      <c r="Q207" t="s">
        <v>672</v>
      </c>
      <c r="R207">
        <v>20.04</v>
      </c>
      <c r="S207">
        <v>3</v>
      </c>
      <c r="T207">
        <v>0</v>
      </c>
      <c r="U207">
        <v>9.6191999999999993</v>
      </c>
    </row>
    <row r="208" spans="1:21" x14ac:dyDescent="0.3">
      <c r="A208">
        <v>5743</v>
      </c>
      <c r="B208" t="s">
        <v>1873</v>
      </c>
      <c r="C208" s="1">
        <v>42822</v>
      </c>
      <c r="D208" s="1">
        <v>42825</v>
      </c>
      <c r="E208" t="s">
        <v>91</v>
      </c>
      <c r="F208" t="s">
        <v>1616</v>
      </c>
      <c r="G208" t="s">
        <v>1617</v>
      </c>
      <c r="H208" t="s">
        <v>28</v>
      </c>
      <c r="I208" t="s">
        <v>23</v>
      </c>
      <c r="J208" t="s">
        <v>261</v>
      </c>
      <c r="K208" t="s">
        <v>30</v>
      </c>
      <c r="L208">
        <v>94533</v>
      </c>
      <c r="M208" t="s">
        <v>31</v>
      </c>
      <c r="N208" t="s">
        <v>741</v>
      </c>
      <c r="O208" t="s">
        <v>32</v>
      </c>
      <c r="P208" t="s">
        <v>55</v>
      </c>
      <c r="Q208" t="s">
        <v>742</v>
      </c>
      <c r="R208">
        <v>26.72</v>
      </c>
      <c r="S208">
        <v>4</v>
      </c>
      <c r="T208">
        <v>0</v>
      </c>
      <c r="U208">
        <v>12.8256</v>
      </c>
    </row>
    <row r="209" spans="1:21" x14ac:dyDescent="0.3">
      <c r="A209">
        <v>5740</v>
      </c>
      <c r="B209" t="s">
        <v>1873</v>
      </c>
      <c r="C209" s="1">
        <v>42822</v>
      </c>
      <c r="D209" s="1">
        <v>42825</v>
      </c>
      <c r="E209" t="s">
        <v>91</v>
      </c>
      <c r="F209" t="s">
        <v>1616</v>
      </c>
      <c r="G209" t="s">
        <v>1617</v>
      </c>
      <c r="H209" t="s">
        <v>28</v>
      </c>
      <c r="I209" t="s">
        <v>23</v>
      </c>
      <c r="J209" t="s">
        <v>261</v>
      </c>
      <c r="K209" t="s">
        <v>30</v>
      </c>
      <c r="L209">
        <v>94533</v>
      </c>
      <c r="M209" t="s">
        <v>31</v>
      </c>
      <c r="N209" t="s">
        <v>1728</v>
      </c>
      <c r="O209" t="s">
        <v>32</v>
      </c>
      <c r="P209" t="s">
        <v>55</v>
      </c>
      <c r="Q209" t="s">
        <v>1729</v>
      </c>
      <c r="R209">
        <v>12.96</v>
      </c>
      <c r="S209">
        <v>2</v>
      </c>
      <c r="T209">
        <v>0</v>
      </c>
      <c r="U209">
        <v>6.3503999999999996</v>
      </c>
    </row>
    <row r="210" spans="1:21" x14ac:dyDescent="0.3">
      <c r="A210">
        <v>5732</v>
      </c>
      <c r="B210" t="s">
        <v>1872</v>
      </c>
      <c r="C210" s="1">
        <v>43077</v>
      </c>
      <c r="D210" s="1">
        <v>43082</v>
      </c>
      <c r="E210" t="s">
        <v>34</v>
      </c>
      <c r="F210" t="s">
        <v>514</v>
      </c>
      <c r="G210" t="s">
        <v>515</v>
      </c>
      <c r="H210" t="s">
        <v>22</v>
      </c>
      <c r="I210" t="s">
        <v>23</v>
      </c>
      <c r="J210" t="s">
        <v>62</v>
      </c>
      <c r="K210" t="s">
        <v>63</v>
      </c>
      <c r="L210">
        <v>53711</v>
      </c>
      <c r="M210" t="s">
        <v>61</v>
      </c>
      <c r="N210" t="s">
        <v>405</v>
      </c>
      <c r="O210" t="s">
        <v>32</v>
      </c>
      <c r="P210" t="s">
        <v>55</v>
      </c>
      <c r="Q210" t="s">
        <v>406</v>
      </c>
      <c r="R210">
        <v>27.52</v>
      </c>
      <c r="S210">
        <v>4</v>
      </c>
      <c r="T210">
        <v>0</v>
      </c>
      <c r="U210">
        <v>12.6592</v>
      </c>
    </row>
    <row r="211" spans="1:21" x14ac:dyDescent="0.3">
      <c r="A211">
        <v>5700</v>
      </c>
      <c r="B211" t="s">
        <v>1870</v>
      </c>
      <c r="C211" s="1">
        <v>43042</v>
      </c>
      <c r="D211" s="1">
        <v>43047</v>
      </c>
      <c r="E211" t="s">
        <v>34</v>
      </c>
      <c r="F211" t="s">
        <v>147</v>
      </c>
      <c r="G211" t="s">
        <v>148</v>
      </c>
      <c r="H211" t="s">
        <v>22</v>
      </c>
      <c r="I211" t="s">
        <v>23</v>
      </c>
      <c r="J211" t="s">
        <v>65</v>
      </c>
      <c r="K211" t="s">
        <v>30</v>
      </c>
      <c r="L211">
        <v>94109</v>
      </c>
      <c r="M211" t="s">
        <v>31</v>
      </c>
      <c r="N211" t="s">
        <v>1755</v>
      </c>
      <c r="O211" t="s">
        <v>32</v>
      </c>
      <c r="P211" t="s">
        <v>55</v>
      </c>
      <c r="Q211" t="s">
        <v>1756</v>
      </c>
      <c r="R211">
        <v>35.880000000000003</v>
      </c>
      <c r="S211">
        <v>6</v>
      </c>
      <c r="T211">
        <v>0</v>
      </c>
      <c r="U211">
        <v>17.581199999999999</v>
      </c>
    </row>
    <row r="212" spans="1:21" x14ac:dyDescent="0.3">
      <c r="A212">
        <v>5674</v>
      </c>
      <c r="B212" t="s">
        <v>1869</v>
      </c>
      <c r="C212" s="1">
        <v>43035</v>
      </c>
      <c r="D212" s="1">
        <v>43042</v>
      </c>
      <c r="E212" t="s">
        <v>34</v>
      </c>
      <c r="F212" t="s">
        <v>213</v>
      </c>
      <c r="G212" t="s">
        <v>214</v>
      </c>
      <c r="H212" t="s">
        <v>28</v>
      </c>
      <c r="I212" t="s">
        <v>23</v>
      </c>
      <c r="J212" t="s">
        <v>293</v>
      </c>
      <c r="K212" t="s">
        <v>60</v>
      </c>
      <c r="L212">
        <v>75081</v>
      </c>
      <c r="M212" t="s">
        <v>61</v>
      </c>
      <c r="N212" t="s">
        <v>615</v>
      </c>
      <c r="O212" t="s">
        <v>32</v>
      </c>
      <c r="P212" t="s">
        <v>55</v>
      </c>
      <c r="Q212" t="s">
        <v>616</v>
      </c>
      <c r="R212">
        <v>8.4480000000000004</v>
      </c>
      <c r="S212">
        <v>2</v>
      </c>
      <c r="T212">
        <v>0.2</v>
      </c>
      <c r="U212">
        <v>2.64</v>
      </c>
    </row>
    <row r="213" spans="1:21" x14ac:dyDescent="0.3">
      <c r="A213">
        <v>5653</v>
      </c>
      <c r="B213" t="s">
        <v>1867</v>
      </c>
      <c r="C213" s="1">
        <v>43014</v>
      </c>
      <c r="D213" s="1">
        <v>43019</v>
      </c>
      <c r="E213" t="s">
        <v>34</v>
      </c>
      <c r="F213" t="s">
        <v>421</v>
      </c>
      <c r="G213" t="s">
        <v>422</v>
      </c>
      <c r="H213" t="s">
        <v>28</v>
      </c>
      <c r="I213" t="s">
        <v>23</v>
      </c>
      <c r="J213" t="s">
        <v>108</v>
      </c>
      <c r="K213" t="s">
        <v>109</v>
      </c>
      <c r="L213">
        <v>10009</v>
      </c>
      <c r="M213" t="s">
        <v>76</v>
      </c>
      <c r="N213" t="s">
        <v>1603</v>
      </c>
      <c r="O213" t="s">
        <v>32</v>
      </c>
      <c r="P213" t="s">
        <v>55</v>
      </c>
      <c r="Q213" t="s">
        <v>1604</v>
      </c>
      <c r="R213">
        <v>40.99</v>
      </c>
      <c r="S213">
        <v>1</v>
      </c>
      <c r="T213">
        <v>0</v>
      </c>
      <c r="U213">
        <v>20.085100000000001</v>
      </c>
    </row>
    <row r="214" spans="1:21" x14ac:dyDescent="0.3">
      <c r="A214">
        <v>5649</v>
      </c>
      <c r="B214" t="s">
        <v>1866</v>
      </c>
      <c r="C214" s="1">
        <v>42933</v>
      </c>
      <c r="D214" s="1">
        <v>42935</v>
      </c>
      <c r="E214" t="s">
        <v>21</v>
      </c>
      <c r="F214" t="s">
        <v>722</v>
      </c>
      <c r="G214" t="s">
        <v>723</v>
      </c>
      <c r="H214" t="s">
        <v>28</v>
      </c>
      <c r="I214" t="s">
        <v>23</v>
      </c>
      <c r="J214" t="s">
        <v>1519</v>
      </c>
      <c r="K214" t="s">
        <v>30</v>
      </c>
      <c r="L214">
        <v>92307</v>
      </c>
      <c r="M214" t="s">
        <v>31</v>
      </c>
      <c r="N214" t="s">
        <v>1598</v>
      </c>
      <c r="O214" t="s">
        <v>32</v>
      </c>
      <c r="P214" t="s">
        <v>55</v>
      </c>
      <c r="Q214" t="s">
        <v>1599</v>
      </c>
      <c r="R214">
        <v>32.4</v>
      </c>
      <c r="S214">
        <v>5</v>
      </c>
      <c r="T214">
        <v>0</v>
      </c>
      <c r="U214">
        <v>15.552</v>
      </c>
    </row>
    <row r="215" spans="1:21" x14ac:dyDescent="0.3">
      <c r="A215">
        <v>5648</v>
      </c>
      <c r="B215" t="s">
        <v>1865</v>
      </c>
      <c r="C215" s="1">
        <v>43041</v>
      </c>
      <c r="D215" s="1">
        <v>43046</v>
      </c>
      <c r="E215" t="s">
        <v>34</v>
      </c>
      <c r="F215" t="s">
        <v>1541</v>
      </c>
      <c r="G215" t="s">
        <v>1542</v>
      </c>
      <c r="H215" t="s">
        <v>22</v>
      </c>
      <c r="I215" t="s">
        <v>23</v>
      </c>
      <c r="J215" t="s">
        <v>1330</v>
      </c>
      <c r="K215" t="s">
        <v>64</v>
      </c>
      <c r="L215">
        <v>84106</v>
      </c>
      <c r="M215" t="s">
        <v>31</v>
      </c>
      <c r="N215" t="s">
        <v>685</v>
      </c>
      <c r="O215" t="s">
        <v>32</v>
      </c>
      <c r="P215" t="s">
        <v>55</v>
      </c>
      <c r="Q215" t="s">
        <v>686</v>
      </c>
      <c r="R215">
        <v>19.440000000000001</v>
      </c>
      <c r="S215">
        <v>3</v>
      </c>
      <c r="T215">
        <v>0</v>
      </c>
      <c r="U215">
        <v>9.3312000000000008</v>
      </c>
    </row>
    <row r="216" spans="1:21" x14ac:dyDescent="0.3">
      <c r="A216">
        <v>5581</v>
      </c>
      <c r="B216" t="s">
        <v>1858</v>
      </c>
      <c r="C216" s="1">
        <v>42987</v>
      </c>
      <c r="D216" s="1">
        <v>42992</v>
      </c>
      <c r="E216" t="s">
        <v>21</v>
      </c>
      <c r="F216" t="s">
        <v>1608</v>
      </c>
      <c r="G216" t="s">
        <v>1609</v>
      </c>
      <c r="H216" t="s">
        <v>22</v>
      </c>
      <c r="I216" t="s">
        <v>23</v>
      </c>
      <c r="J216" t="s">
        <v>29</v>
      </c>
      <c r="K216" t="s">
        <v>30</v>
      </c>
      <c r="L216">
        <v>90004</v>
      </c>
      <c r="M216" t="s">
        <v>31</v>
      </c>
      <c r="N216" t="s">
        <v>1800</v>
      </c>
      <c r="O216" t="s">
        <v>32</v>
      </c>
      <c r="P216" t="s">
        <v>55</v>
      </c>
      <c r="Q216" t="s">
        <v>1801</v>
      </c>
      <c r="R216">
        <v>47.52</v>
      </c>
      <c r="S216">
        <v>9</v>
      </c>
      <c r="T216">
        <v>0</v>
      </c>
      <c r="U216">
        <v>22.8096</v>
      </c>
    </row>
    <row r="217" spans="1:21" x14ac:dyDescent="0.3">
      <c r="A217">
        <v>5570</v>
      </c>
      <c r="B217" t="s">
        <v>1855</v>
      </c>
      <c r="C217" s="1">
        <v>42807</v>
      </c>
      <c r="D217" s="1">
        <v>42807</v>
      </c>
      <c r="E217" t="s">
        <v>412</v>
      </c>
      <c r="F217" t="s">
        <v>1632</v>
      </c>
      <c r="G217" t="s">
        <v>1633</v>
      </c>
      <c r="H217" t="s">
        <v>59</v>
      </c>
      <c r="I217" t="s">
        <v>23</v>
      </c>
      <c r="J217" t="s">
        <v>118</v>
      </c>
      <c r="K217" t="s">
        <v>92</v>
      </c>
      <c r="L217">
        <v>60610</v>
      </c>
      <c r="M217" t="s">
        <v>61</v>
      </c>
      <c r="N217" t="s">
        <v>636</v>
      </c>
      <c r="O217" t="s">
        <v>32</v>
      </c>
      <c r="P217" t="s">
        <v>55</v>
      </c>
      <c r="Q217" t="s">
        <v>637</v>
      </c>
      <c r="R217">
        <v>15.552</v>
      </c>
      <c r="S217">
        <v>3</v>
      </c>
      <c r="T217">
        <v>0.2</v>
      </c>
      <c r="U217">
        <v>5.6375999999999999</v>
      </c>
    </row>
    <row r="218" spans="1:21" x14ac:dyDescent="0.3">
      <c r="A218">
        <v>5530</v>
      </c>
      <c r="B218" t="s">
        <v>1853</v>
      </c>
      <c r="C218" s="1">
        <v>42953</v>
      </c>
      <c r="D218" s="1">
        <v>42958</v>
      </c>
      <c r="E218" t="s">
        <v>34</v>
      </c>
      <c r="F218" t="s">
        <v>973</v>
      </c>
      <c r="G218" t="s">
        <v>974</v>
      </c>
      <c r="H218" t="s">
        <v>28</v>
      </c>
      <c r="I218" t="s">
        <v>23</v>
      </c>
      <c r="J218" t="s">
        <v>1854</v>
      </c>
      <c r="K218" t="s">
        <v>60</v>
      </c>
      <c r="L218">
        <v>75104</v>
      </c>
      <c r="M218" t="s">
        <v>61</v>
      </c>
      <c r="N218" t="s">
        <v>1785</v>
      </c>
      <c r="O218" t="s">
        <v>32</v>
      </c>
      <c r="P218" t="s">
        <v>55</v>
      </c>
      <c r="Q218" t="s">
        <v>1786</v>
      </c>
      <c r="R218">
        <v>115.29600000000001</v>
      </c>
      <c r="S218">
        <v>3</v>
      </c>
      <c r="T218">
        <v>0.2</v>
      </c>
      <c r="U218">
        <v>40.3536</v>
      </c>
    </row>
    <row r="219" spans="1:21" x14ac:dyDescent="0.3">
      <c r="A219">
        <v>5521</v>
      </c>
      <c r="B219" t="s">
        <v>1850</v>
      </c>
      <c r="C219" s="1">
        <v>43073</v>
      </c>
      <c r="D219" s="1">
        <v>43078</v>
      </c>
      <c r="E219" t="s">
        <v>34</v>
      </c>
      <c r="F219" t="s">
        <v>298</v>
      </c>
      <c r="G219" t="s">
        <v>299</v>
      </c>
      <c r="H219" t="s">
        <v>28</v>
      </c>
      <c r="I219" t="s">
        <v>23</v>
      </c>
      <c r="J219" t="s">
        <v>74</v>
      </c>
      <c r="K219" t="s">
        <v>75</v>
      </c>
      <c r="L219">
        <v>19134</v>
      </c>
      <c r="M219" t="s">
        <v>76</v>
      </c>
      <c r="N219" t="s">
        <v>1768</v>
      </c>
      <c r="O219" t="s">
        <v>32</v>
      </c>
      <c r="P219" t="s">
        <v>55</v>
      </c>
      <c r="Q219" t="s">
        <v>1769</v>
      </c>
      <c r="R219">
        <v>23.92</v>
      </c>
      <c r="S219">
        <v>5</v>
      </c>
      <c r="T219">
        <v>0.2</v>
      </c>
      <c r="U219">
        <v>8.6709999999999994</v>
      </c>
    </row>
    <row r="220" spans="1:21" x14ac:dyDescent="0.3">
      <c r="A220">
        <v>5510</v>
      </c>
      <c r="B220" t="s">
        <v>1849</v>
      </c>
      <c r="C220" s="1">
        <v>42870</v>
      </c>
      <c r="D220" s="1">
        <v>42875</v>
      </c>
      <c r="E220" t="s">
        <v>34</v>
      </c>
      <c r="F220" t="s">
        <v>1276</v>
      </c>
      <c r="G220" t="s">
        <v>1277</v>
      </c>
      <c r="H220" t="s">
        <v>22</v>
      </c>
      <c r="I220" t="s">
        <v>23</v>
      </c>
      <c r="J220" t="s">
        <v>118</v>
      </c>
      <c r="K220" t="s">
        <v>92</v>
      </c>
      <c r="L220">
        <v>60653</v>
      </c>
      <c r="M220" t="s">
        <v>61</v>
      </c>
      <c r="N220" t="s">
        <v>209</v>
      </c>
      <c r="O220" t="s">
        <v>32</v>
      </c>
      <c r="P220" t="s">
        <v>55</v>
      </c>
      <c r="Q220" t="s">
        <v>210</v>
      </c>
      <c r="R220">
        <v>56.704000000000001</v>
      </c>
      <c r="S220">
        <v>2</v>
      </c>
      <c r="T220">
        <v>0.2</v>
      </c>
      <c r="U220">
        <v>19.137599999999999</v>
      </c>
    </row>
    <row r="221" spans="1:21" x14ac:dyDescent="0.3">
      <c r="A221">
        <v>5502</v>
      </c>
      <c r="B221" t="s">
        <v>1848</v>
      </c>
      <c r="C221" s="1">
        <v>42931</v>
      </c>
      <c r="D221" s="1">
        <v>42934</v>
      </c>
      <c r="E221" t="s">
        <v>21</v>
      </c>
      <c r="F221" t="s">
        <v>1178</v>
      </c>
      <c r="G221" t="s">
        <v>1179</v>
      </c>
      <c r="H221" t="s">
        <v>22</v>
      </c>
      <c r="I221" t="s">
        <v>23</v>
      </c>
      <c r="J221" t="s">
        <v>108</v>
      </c>
      <c r="K221" t="s">
        <v>109</v>
      </c>
      <c r="L221">
        <v>10024</v>
      </c>
      <c r="M221" t="s">
        <v>76</v>
      </c>
      <c r="N221" t="s">
        <v>1152</v>
      </c>
      <c r="O221" t="s">
        <v>32</v>
      </c>
      <c r="P221" t="s">
        <v>55</v>
      </c>
      <c r="Q221" t="s">
        <v>1153</v>
      </c>
      <c r="R221">
        <v>8.9600000000000009</v>
      </c>
      <c r="S221">
        <v>2</v>
      </c>
      <c r="T221">
        <v>0</v>
      </c>
      <c r="U221">
        <v>4.3903999999999996</v>
      </c>
    </row>
    <row r="222" spans="1:21" x14ac:dyDescent="0.3">
      <c r="A222">
        <v>5478</v>
      </c>
      <c r="B222" t="s">
        <v>1847</v>
      </c>
      <c r="C222" s="1">
        <v>42901</v>
      </c>
      <c r="D222" s="1">
        <v>42904</v>
      </c>
      <c r="E222" t="s">
        <v>91</v>
      </c>
      <c r="F222" t="s">
        <v>1471</v>
      </c>
      <c r="G222" t="s">
        <v>1472</v>
      </c>
      <c r="H222" t="s">
        <v>59</v>
      </c>
      <c r="I222" t="s">
        <v>23</v>
      </c>
      <c r="J222" t="s">
        <v>1579</v>
      </c>
      <c r="K222" t="s">
        <v>98</v>
      </c>
      <c r="L222">
        <v>55369</v>
      </c>
      <c r="M222" t="s">
        <v>61</v>
      </c>
      <c r="N222" t="s">
        <v>1755</v>
      </c>
      <c r="O222" t="s">
        <v>32</v>
      </c>
      <c r="P222" t="s">
        <v>55</v>
      </c>
      <c r="Q222" t="s">
        <v>1756</v>
      </c>
      <c r="R222">
        <v>17.940000000000001</v>
      </c>
      <c r="S222">
        <v>3</v>
      </c>
      <c r="T222">
        <v>0</v>
      </c>
      <c r="U222">
        <v>8.7905999999999995</v>
      </c>
    </row>
    <row r="223" spans="1:21" x14ac:dyDescent="0.3">
      <c r="A223">
        <v>5454</v>
      </c>
      <c r="B223" t="s">
        <v>1845</v>
      </c>
      <c r="C223" s="1">
        <v>42874</v>
      </c>
      <c r="D223" s="1">
        <v>42878</v>
      </c>
      <c r="E223" t="s">
        <v>34</v>
      </c>
      <c r="F223" t="s">
        <v>1371</v>
      </c>
      <c r="G223" t="s">
        <v>1372</v>
      </c>
      <c r="H223" t="s">
        <v>28</v>
      </c>
      <c r="I223" t="s">
        <v>23</v>
      </c>
      <c r="J223" t="s">
        <v>876</v>
      </c>
      <c r="K223" t="s">
        <v>92</v>
      </c>
      <c r="L223">
        <v>61107</v>
      </c>
      <c r="M223" t="s">
        <v>61</v>
      </c>
      <c r="N223" t="s">
        <v>1673</v>
      </c>
      <c r="O223" t="s">
        <v>32</v>
      </c>
      <c r="P223" t="s">
        <v>55</v>
      </c>
      <c r="Q223" t="s">
        <v>1674</v>
      </c>
      <c r="R223">
        <v>38.015999999999998</v>
      </c>
      <c r="S223">
        <v>6</v>
      </c>
      <c r="T223">
        <v>0.2</v>
      </c>
      <c r="U223">
        <v>13.780799999999999</v>
      </c>
    </row>
    <row r="224" spans="1:21" x14ac:dyDescent="0.3">
      <c r="A224">
        <v>5442</v>
      </c>
      <c r="B224" t="s">
        <v>1842</v>
      </c>
      <c r="C224" s="1">
        <v>42987</v>
      </c>
      <c r="D224" s="1">
        <v>42991</v>
      </c>
      <c r="E224" t="s">
        <v>34</v>
      </c>
      <c r="F224" t="s">
        <v>1106</v>
      </c>
      <c r="G224" t="s">
        <v>1107</v>
      </c>
      <c r="H224" t="s">
        <v>22</v>
      </c>
      <c r="I224" t="s">
        <v>23</v>
      </c>
      <c r="J224" t="s">
        <v>1075</v>
      </c>
      <c r="K224" t="s">
        <v>119</v>
      </c>
      <c r="L224">
        <v>85301</v>
      </c>
      <c r="M224" t="s">
        <v>31</v>
      </c>
      <c r="N224" t="s">
        <v>1843</v>
      </c>
      <c r="O224" t="s">
        <v>32</v>
      </c>
      <c r="P224" t="s">
        <v>55</v>
      </c>
      <c r="Q224" t="s">
        <v>1844</v>
      </c>
      <c r="R224">
        <v>6.3680000000000003</v>
      </c>
      <c r="S224">
        <v>2</v>
      </c>
      <c r="T224">
        <v>0.2</v>
      </c>
      <c r="U224">
        <v>2.3879999999999999</v>
      </c>
    </row>
    <row r="225" spans="1:21" x14ac:dyDescent="0.3">
      <c r="A225">
        <v>5432</v>
      </c>
      <c r="B225" t="s">
        <v>1839</v>
      </c>
      <c r="C225" s="1">
        <v>43029</v>
      </c>
      <c r="D225" s="1">
        <v>43033</v>
      </c>
      <c r="E225" t="s">
        <v>34</v>
      </c>
      <c r="F225" t="s">
        <v>1840</v>
      </c>
      <c r="G225" t="s">
        <v>1841</v>
      </c>
      <c r="H225" t="s">
        <v>59</v>
      </c>
      <c r="I225" t="s">
        <v>23</v>
      </c>
      <c r="J225" t="s">
        <v>360</v>
      </c>
      <c r="K225" t="s">
        <v>184</v>
      </c>
      <c r="L225">
        <v>44107</v>
      </c>
      <c r="M225" t="s">
        <v>76</v>
      </c>
      <c r="N225" t="s">
        <v>818</v>
      </c>
      <c r="O225" t="s">
        <v>32</v>
      </c>
      <c r="P225" t="s">
        <v>55</v>
      </c>
      <c r="Q225" t="s">
        <v>819</v>
      </c>
      <c r="R225">
        <v>4.0640000000000001</v>
      </c>
      <c r="S225">
        <v>1</v>
      </c>
      <c r="T225">
        <v>0.2</v>
      </c>
      <c r="U225">
        <v>1.3715999999999999</v>
      </c>
    </row>
    <row r="226" spans="1:21" x14ac:dyDescent="0.3">
      <c r="A226">
        <v>5424</v>
      </c>
      <c r="B226" t="s">
        <v>1835</v>
      </c>
      <c r="C226" s="1">
        <v>43042</v>
      </c>
      <c r="D226" s="1">
        <v>43044</v>
      </c>
      <c r="E226" t="s">
        <v>21</v>
      </c>
      <c r="F226" t="s">
        <v>1371</v>
      </c>
      <c r="G226" t="s">
        <v>1372</v>
      </c>
      <c r="H226" t="s">
        <v>28</v>
      </c>
      <c r="I226" t="s">
        <v>23</v>
      </c>
      <c r="J226" t="s">
        <v>474</v>
      </c>
      <c r="K226" t="s">
        <v>24</v>
      </c>
      <c r="L226">
        <v>40475</v>
      </c>
      <c r="M226" t="s">
        <v>25</v>
      </c>
      <c r="N226" t="s">
        <v>1836</v>
      </c>
      <c r="O226" t="s">
        <v>32</v>
      </c>
      <c r="P226" t="s">
        <v>55</v>
      </c>
      <c r="Q226" t="s">
        <v>1837</v>
      </c>
      <c r="R226">
        <v>26.4</v>
      </c>
      <c r="S226">
        <v>5</v>
      </c>
      <c r="T226">
        <v>0</v>
      </c>
      <c r="U226">
        <v>11.88</v>
      </c>
    </row>
    <row r="227" spans="1:21" x14ac:dyDescent="0.3">
      <c r="A227">
        <v>5416</v>
      </c>
      <c r="B227" t="s">
        <v>1832</v>
      </c>
      <c r="C227" s="1">
        <v>43001</v>
      </c>
      <c r="D227" s="1">
        <v>43006</v>
      </c>
      <c r="E227" t="s">
        <v>34</v>
      </c>
      <c r="F227" t="s">
        <v>171</v>
      </c>
      <c r="G227" t="s">
        <v>172</v>
      </c>
      <c r="H227" t="s">
        <v>22</v>
      </c>
      <c r="I227" t="s">
        <v>23</v>
      </c>
      <c r="J227" t="s">
        <v>118</v>
      </c>
      <c r="K227" t="s">
        <v>92</v>
      </c>
      <c r="L227">
        <v>60653</v>
      </c>
      <c r="M227" t="s">
        <v>61</v>
      </c>
      <c r="N227" t="s">
        <v>1034</v>
      </c>
      <c r="O227" t="s">
        <v>32</v>
      </c>
      <c r="P227" t="s">
        <v>55</v>
      </c>
      <c r="Q227" t="s">
        <v>1035</v>
      </c>
      <c r="R227">
        <v>20.736000000000001</v>
      </c>
      <c r="S227">
        <v>4</v>
      </c>
      <c r="T227">
        <v>0.2</v>
      </c>
      <c r="U227">
        <v>7.2576000000000001</v>
      </c>
    </row>
    <row r="228" spans="1:21" x14ac:dyDescent="0.3">
      <c r="A228">
        <v>5408</v>
      </c>
      <c r="B228" t="s">
        <v>1830</v>
      </c>
      <c r="C228" s="1">
        <v>43077</v>
      </c>
      <c r="D228" s="1">
        <v>43083</v>
      </c>
      <c r="E228" t="s">
        <v>34</v>
      </c>
      <c r="F228" t="s">
        <v>1494</v>
      </c>
      <c r="G228" t="s">
        <v>1495</v>
      </c>
      <c r="H228" t="s">
        <v>28</v>
      </c>
      <c r="I228" t="s">
        <v>23</v>
      </c>
      <c r="J228" t="s">
        <v>65</v>
      </c>
      <c r="K228" t="s">
        <v>30</v>
      </c>
      <c r="L228">
        <v>94109</v>
      </c>
      <c r="M228" t="s">
        <v>31</v>
      </c>
      <c r="N228" t="s">
        <v>1755</v>
      </c>
      <c r="O228" t="s">
        <v>32</v>
      </c>
      <c r="P228" t="s">
        <v>55</v>
      </c>
      <c r="Q228" t="s">
        <v>1831</v>
      </c>
      <c r="R228">
        <v>87.92</v>
      </c>
      <c r="S228">
        <v>4</v>
      </c>
      <c r="T228">
        <v>0</v>
      </c>
      <c r="U228">
        <v>40.443199999999997</v>
      </c>
    </row>
    <row r="229" spans="1:21" x14ac:dyDescent="0.3">
      <c r="A229">
        <v>5370</v>
      </c>
      <c r="B229" t="s">
        <v>1827</v>
      </c>
      <c r="C229" s="1">
        <v>42988</v>
      </c>
      <c r="D229" s="1">
        <v>42991</v>
      </c>
      <c r="E229" t="s">
        <v>91</v>
      </c>
      <c r="F229" t="s">
        <v>484</v>
      </c>
      <c r="G229" t="s">
        <v>485</v>
      </c>
      <c r="H229" t="s">
        <v>28</v>
      </c>
      <c r="I229" t="s">
        <v>23</v>
      </c>
      <c r="J229" t="s">
        <v>287</v>
      </c>
      <c r="K229" t="s">
        <v>184</v>
      </c>
      <c r="L229">
        <v>44312</v>
      </c>
      <c r="M229" t="s">
        <v>76</v>
      </c>
      <c r="N229" t="s">
        <v>1828</v>
      </c>
      <c r="O229" t="s">
        <v>32</v>
      </c>
      <c r="P229" t="s">
        <v>55</v>
      </c>
      <c r="Q229" t="s">
        <v>1829</v>
      </c>
      <c r="R229">
        <v>85.055999999999997</v>
      </c>
      <c r="S229">
        <v>3</v>
      </c>
      <c r="T229">
        <v>0.2</v>
      </c>
      <c r="U229">
        <v>28.706399999999999</v>
      </c>
    </row>
    <row r="230" spans="1:21" x14ac:dyDescent="0.3">
      <c r="A230">
        <v>5351</v>
      </c>
      <c r="B230" t="s">
        <v>1826</v>
      </c>
      <c r="C230" s="1">
        <v>43078</v>
      </c>
      <c r="D230" s="1">
        <v>43085</v>
      </c>
      <c r="E230" t="s">
        <v>34</v>
      </c>
      <c r="F230" t="s">
        <v>102</v>
      </c>
      <c r="G230" t="s">
        <v>103</v>
      </c>
      <c r="H230" t="s">
        <v>22</v>
      </c>
      <c r="I230" t="s">
        <v>23</v>
      </c>
      <c r="J230" t="s">
        <v>509</v>
      </c>
      <c r="K230" t="s">
        <v>92</v>
      </c>
      <c r="L230">
        <v>60068</v>
      </c>
      <c r="M230" t="s">
        <v>61</v>
      </c>
      <c r="N230" t="s">
        <v>763</v>
      </c>
      <c r="O230" t="s">
        <v>32</v>
      </c>
      <c r="P230" t="s">
        <v>55</v>
      </c>
      <c r="Q230" t="s">
        <v>764</v>
      </c>
      <c r="R230">
        <v>143.85599999999999</v>
      </c>
      <c r="S230">
        <v>9</v>
      </c>
      <c r="T230">
        <v>0.2</v>
      </c>
      <c r="U230">
        <v>48.551400000000001</v>
      </c>
    </row>
    <row r="231" spans="1:21" x14ac:dyDescent="0.3">
      <c r="A231">
        <v>5338</v>
      </c>
      <c r="B231" t="s">
        <v>1825</v>
      </c>
      <c r="C231" s="1">
        <v>43024</v>
      </c>
      <c r="D231" s="1">
        <v>43029</v>
      </c>
      <c r="E231" t="s">
        <v>34</v>
      </c>
      <c r="F231" t="s">
        <v>769</v>
      </c>
      <c r="G231" t="s">
        <v>770</v>
      </c>
      <c r="H231" t="s">
        <v>28</v>
      </c>
      <c r="I231" t="s">
        <v>23</v>
      </c>
      <c r="J231" t="s">
        <v>227</v>
      </c>
      <c r="K231" t="s">
        <v>119</v>
      </c>
      <c r="L231">
        <v>85254</v>
      </c>
      <c r="M231" t="s">
        <v>31</v>
      </c>
      <c r="N231" t="s">
        <v>1445</v>
      </c>
      <c r="O231" t="s">
        <v>32</v>
      </c>
      <c r="P231" t="s">
        <v>55</v>
      </c>
      <c r="Q231" t="s">
        <v>1446</v>
      </c>
      <c r="R231">
        <v>307.77600000000001</v>
      </c>
      <c r="S231">
        <v>7</v>
      </c>
      <c r="T231">
        <v>0.2</v>
      </c>
      <c r="U231">
        <v>111.5688</v>
      </c>
    </row>
    <row r="232" spans="1:21" x14ac:dyDescent="0.3">
      <c r="A232">
        <v>5324</v>
      </c>
      <c r="B232" t="s">
        <v>1823</v>
      </c>
      <c r="C232" s="1">
        <v>42996</v>
      </c>
      <c r="D232" s="1">
        <v>43001</v>
      </c>
      <c r="E232" t="s">
        <v>21</v>
      </c>
      <c r="F232" t="s">
        <v>1402</v>
      </c>
      <c r="G232" t="s">
        <v>1403</v>
      </c>
      <c r="H232" t="s">
        <v>22</v>
      </c>
      <c r="I232" t="s">
        <v>23</v>
      </c>
      <c r="J232" t="s">
        <v>1824</v>
      </c>
      <c r="K232" t="s">
        <v>69</v>
      </c>
      <c r="L232">
        <v>68801</v>
      </c>
      <c r="M232" t="s">
        <v>61</v>
      </c>
      <c r="N232" t="s">
        <v>318</v>
      </c>
      <c r="O232" t="s">
        <v>32</v>
      </c>
      <c r="P232" t="s">
        <v>55</v>
      </c>
      <c r="Q232" t="s">
        <v>319</v>
      </c>
      <c r="R232">
        <v>15.96</v>
      </c>
      <c r="S232">
        <v>2</v>
      </c>
      <c r="T232">
        <v>0</v>
      </c>
      <c r="U232">
        <v>7.98</v>
      </c>
    </row>
    <row r="233" spans="1:21" x14ac:dyDescent="0.3">
      <c r="A233">
        <v>5319</v>
      </c>
      <c r="B233" t="s">
        <v>1822</v>
      </c>
      <c r="C233" s="1">
        <v>43010</v>
      </c>
      <c r="D233" s="1">
        <v>43013</v>
      </c>
      <c r="E233" t="s">
        <v>91</v>
      </c>
      <c r="F233" t="s">
        <v>1471</v>
      </c>
      <c r="G233" t="s">
        <v>1472</v>
      </c>
      <c r="H233" t="s">
        <v>59</v>
      </c>
      <c r="I233" t="s">
        <v>23</v>
      </c>
      <c r="J233" t="s">
        <v>1333</v>
      </c>
      <c r="K233" t="s">
        <v>129</v>
      </c>
      <c r="L233">
        <v>37918</v>
      </c>
      <c r="M233" t="s">
        <v>25</v>
      </c>
      <c r="N233" t="s">
        <v>932</v>
      </c>
      <c r="O233" t="s">
        <v>32</v>
      </c>
      <c r="P233" t="s">
        <v>55</v>
      </c>
      <c r="Q233" t="s">
        <v>933</v>
      </c>
      <c r="R233">
        <v>20.736000000000001</v>
      </c>
      <c r="S233">
        <v>4</v>
      </c>
      <c r="T233">
        <v>0.2</v>
      </c>
      <c r="U233">
        <v>7.2576000000000001</v>
      </c>
    </row>
    <row r="234" spans="1:21" x14ac:dyDescent="0.3">
      <c r="A234">
        <v>5296</v>
      </c>
      <c r="B234" t="s">
        <v>1821</v>
      </c>
      <c r="C234" s="1">
        <v>42798</v>
      </c>
      <c r="D234" s="1">
        <v>42803</v>
      </c>
      <c r="E234" t="s">
        <v>34</v>
      </c>
      <c r="F234" t="s">
        <v>105</v>
      </c>
      <c r="G234" t="s">
        <v>106</v>
      </c>
      <c r="H234" t="s">
        <v>22</v>
      </c>
      <c r="I234" t="s">
        <v>23</v>
      </c>
      <c r="J234" t="s">
        <v>88</v>
      </c>
      <c r="K234" t="s">
        <v>60</v>
      </c>
      <c r="L234">
        <v>77041</v>
      </c>
      <c r="M234" t="s">
        <v>61</v>
      </c>
      <c r="N234" t="s">
        <v>1027</v>
      </c>
      <c r="O234" t="s">
        <v>32</v>
      </c>
      <c r="P234" t="s">
        <v>55</v>
      </c>
      <c r="Q234" t="s">
        <v>1028</v>
      </c>
      <c r="R234">
        <v>89.567999999999998</v>
      </c>
      <c r="S234">
        <v>2</v>
      </c>
      <c r="T234">
        <v>0.2</v>
      </c>
      <c r="U234">
        <v>32.468400000000003</v>
      </c>
    </row>
    <row r="235" spans="1:21" x14ac:dyDescent="0.3">
      <c r="A235">
        <v>5289</v>
      </c>
      <c r="B235" t="s">
        <v>1820</v>
      </c>
      <c r="C235" s="1">
        <v>42855</v>
      </c>
      <c r="D235" s="1">
        <v>42860</v>
      </c>
      <c r="E235" t="s">
        <v>34</v>
      </c>
      <c r="F235" t="s">
        <v>196</v>
      </c>
      <c r="G235" t="s">
        <v>197</v>
      </c>
      <c r="H235" t="s">
        <v>59</v>
      </c>
      <c r="I235" t="s">
        <v>23</v>
      </c>
      <c r="J235" t="s">
        <v>65</v>
      </c>
      <c r="K235" t="s">
        <v>30</v>
      </c>
      <c r="L235">
        <v>94122</v>
      </c>
      <c r="M235" t="s">
        <v>31</v>
      </c>
      <c r="N235" t="s">
        <v>1222</v>
      </c>
      <c r="O235" t="s">
        <v>32</v>
      </c>
      <c r="P235" t="s">
        <v>55</v>
      </c>
      <c r="Q235" t="s">
        <v>1223</v>
      </c>
      <c r="R235">
        <v>163.96</v>
      </c>
      <c r="S235">
        <v>4</v>
      </c>
      <c r="T235">
        <v>0</v>
      </c>
      <c r="U235">
        <v>80.340400000000002</v>
      </c>
    </row>
    <row r="236" spans="1:21" x14ac:dyDescent="0.3">
      <c r="A236">
        <v>5267</v>
      </c>
      <c r="B236" t="s">
        <v>1818</v>
      </c>
      <c r="C236" s="1">
        <v>43008</v>
      </c>
      <c r="D236" s="1">
        <v>43011</v>
      </c>
      <c r="E236" t="s">
        <v>91</v>
      </c>
      <c r="F236" t="s">
        <v>1576</v>
      </c>
      <c r="G236" t="s">
        <v>1577</v>
      </c>
      <c r="H236" t="s">
        <v>28</v>
      </c>
      <c r="I236" t="s">
        <v>23</v>
      </c>
      <c r="J236" t="s">
        <v>57</v>
      </c>
      <c r="K236" t="s">
        <v>58</v>
      </c>
      <c r="L236">
        <v>98103</v>
      </c>
      <c r="M236" t="s">
        <v>31</v>
      </c>
      <c r="N236" t="s">
        <v>1651</v>
      </c>
      <c r="O236" t="s">
        <v>32</v>
      </c>
      <c r="P236" t="s">
        <v>55</v>
      </c>
      <c r="Q236" t="s">
        <v>1652</v>
      </c>
      <c r="R236">
        <v>167.94</v>
      </c>
      <c r="S236">
        <v>3</v>
      </c>
      <c r="T236">
        <v>0</v>
      </c>
      <c r="U236">
        <v>82.290599999999998</v>
      </c>
    </row>
    <row r="237" spans="1:21" x14ac:dyDescent="0.3">
      <c r="A237">
        <v>5266</v>
      </c>
      <c r="B237" t="s">
        <v>1818</v>
      </c>
      <c r="C237" s="1">
        <v>43008</v>
      </c>
      <c r="D237" s="1">
        <v>43011</v>
      </c>
      <c r="E237" t="s">
        <v>91</v>
      </c>
      <c r="F237" t="s">
        <v>1576</v>
      </c>
      <c r="G237" t="s">
        <v>1577</v>
      </c>
      <c r="H237" t="s">
        <v>28</v>
      </c>
      <c r="I237" t="s">
        <v>23</v>
      </c>
      <c r="J237" t="s">
        <v>57</v>
      </c>
      <c r="K237" t="s">
        <v>58</v>
      </c>
      <c r="L237">
        <v>98103</v>
      </c>
      <c r="M237" t="s">
        <v>31</v>
      </c>
      <c r="N237" t="s">
        <v>1096</v>
      </c>
      <c r="O237" t="s">
        <v>32</v>
      </c>
      <c r="P237" t="s">
        <v>55</v>
      </c>
      <c r="Q237" t="s">
        <v>1097</v>
      </c>
      <c r="R237">
        <v>11.76</v>
      </c>
      <c r="S237">
        <v>2</v>
      </c>
      <c r="T237">
        <v>0</v>
      </c>
      <c r="U237">
        <v>5.7624000000000004</v>
      </c>
    </row>
    <row r="238" spans="1:21" x14ac:dyDescent="0.3">
      <c r="A238">
        <v>237</v>
      </c>
      <c r="B238" t="s">
        <v>312</v>
      </c>
      <c r="C238" s="1">
        <v>43051</v>
      </c>
      <c r="D238" s="1">
        <v>43055</v>
      </c>
      <c r="E238" t="s">
        <v>34</v>
      </c>
      <c r="F238" t="s">
        <v>313</v>
      </c>
      <c r="G238" t="s">
        <v>314</v>
      </c>
      <c r="H238" t="s">
        <v>28</v>
      </c>
      <c r="I238" t="s">
        <v>23</v>
      </c>
      <c r="J238" t="s">
        <v>315</v>
      </c>
      <c r="K238" t="s">
        <v>30</v>
      </c>
      <c r="L238">
        <v>95051</v>
      </c>
      <c r="M238" t="s">
        <v>31</v>
      </c>
      <c r="N238" t="s">
        <v>316</v>
      </c>
      <c r="O238" t="s">
        <v>32</v>
      </c>
      <c r="P238" t="s">
        <v>55</v>
      </c>
      <c r="Q238" t="s">
        <v>317</v>
      </c>
      <c r="R238">
        <v>10.56</v>
      </c>
      <c r="S238">
        <v>2</v>
      </c>
      <c r="T238">
        <v>0</v>
      </c>
      <c r="U238">
        <v>4.7519999999999998</v>
      </c>
    </row>
    <row r="239" spans="1:21" x14ac:dyDescent="0.3">
      <c r="A239">
        <v>5260</v>
      </c>
      <c r="B239" t="s">
        <v>1816</v>
      </c>
      <c r="C239" s="1">
        <v>43028</v>
      </c>
      <c r="D239" s="1">
        <v>43034</v>
      </c>
      <c r="E239" t="s">
        <v>34</v>
      </c>
      <c r="F239" t="s">
        <v>86</v>
      </c>
      <c r="G239" t="s">
        <v>87</v>
      </c>
      <c r="H239" t="s">
        <v>59</v>
      </c>
      <c r="I239" t="s">
        <v>23</v>
      </c>
      <c r="J239" t="s">
        <v>74</v>
      </c>
      <c r="K239" t="s">
        <v>75</v>
      </c>
      <c r="L239">
        <v>19120</v>
      </c>
      <c r="M239" t="s">
        <v>76</v>
      </c>
      <c r="N239" t="s">
        <v>730</v>
      </c>
      <c r="O239" t="s">
        <v>32</v>
      </c>
      <c r="P239" t="s">
        <v>55</v>
      </c>
      <c r="Q239" t="s">
        <v>731</v>
      </c>
      <c r="R239">
        <v>45.527999999999999</v>
      </c>
      <c r="S239">
        <v>3</v>
      </c>
      <c r="T239">
        <v>0.2</v>
      </c>
      <c r="U239">
        <v>15.934799999999999</v>
      </c>
    </row>
    <row r="240" spans="1:21" x14ac:dyDescent="0.3">
      <c r="A240">
        <v>5259</v>
      </c>
      <c r="B240" t="s">
        <v>1815</v>
      </c>
      <c r="C240" s="1">
        <v>43017</v>
      </c>
      <c r="D240" s="1">
        <v>43019</v>
      </c>
      <c r="E240" t="s">
        <v>91</v>
      </c>
      <c r="F240" t="s">
        <v>522</v>
      </c>
      <c r="G240" t="s">
        <v>523</v>
      </c>
      <c r="H240" t="s">
        <v>22</v>
      </c>
      <c r="I240" t="s">
        <v>23</v>
      </c>
      <c r="J240" t="s">
        <v>29</v>
      </c>
      <c r="K240" t="s">
        <v>30</v>
      </c>
      <c r="L240">
        <v>90032</v>
      </c>
      <c r="M240" t="s">
        <v>31</v>
      </c>
      <c r="N240" t="s">
        <v>820</v>
      </c>
      <c r="O240" t="s">
        <v>32</v>
      </c>
      <c r="P240" t="s">
        <v>55</v>
      </c>
      <c r="Q240" t="s">
        <v>821</v>
      </c>
      <c r="R240">
        <v>35.200000000000003</v>
      </c>
      <c r="S240">
        <v>5</v>
      </c>
      <c r="T240">
        <v>0</v>
      </c>
      <c r="U240">
        <v>16.544</v>
      </c>
    </row>
    <row r="241" spans="1:21" x14ac:dyDescent="0.3">
      <c r="A241">
        <v>5258</v>
      </c>
      <c r="B241" t="s">
        <v>1814</v>
      </c>
      <c r="C241" s="1">
        <v>42738</v>
      </c>
      <c r="D241" s="1">
        <v>42743</v>
      </c>
      <c r="E241" t="s">
        <v>34</v>
      </c>
      <c r="F241" t="s">
        <v>323</v>
      </c>
      <c r="G241" t="s">
        <v>324</v>
      </c>
      <c r="H241" t="s">
        <v>22</v>
      </c>
      <c r="I241" t="s">
        <v>23</v>
      </c>
      <c r="J241" t="s">
        <v>1302</v>
      </c>
      <c r="K241" t="s">
        <v>30</v>
      </c>
      <c r="L241">
        <v>91730</v>
      </c>
      <c r="M241" t="s">
        <v>31</v>
      </c>
      <c r="N241" t="s">
        <v>913</v>
      </c>
      <c r="O241" t="s">
        <v>32</v>
      </c>
      <c r="P241" t="s">
        <v>55</v>
      </c>
      <c r="Q241" t="s">
        <v>914</v>
      </c>
      <c r="R241">
        <v>38.880000000000003</v>
      </c>
      <c r="S241">
        <v>6</v>
      </c>
      <c r="T241">
        <v>0</v>
      </c>
      <c r="U241">
        <v>18.662400000000002</v>
      </c>
    </row>
    <row r="242" spans="1:21" x14ac:dyDescent="0.3">
      <c r="A242">
        <v>5225</v>
      </c>
      <c r="B242" t="s">
        <v>1812</v>
      </c>
      <c r="C242" s="1">
        <v>42990</v>
      </c>
      <c r="D242" s="1">
        <v>42995</v>
      </c>
      <c r="E242" t="s">
        <v>21</v>
      </c>
      <c r="F242" t="s">
        <v>1415</v>
      </c>
      <c r="G242" t="s">
        <v>1416</v>
      </c>
      <c r="H242" t="s">
        <v>22</v>
      </c>
      <c r="I242" t="s">
        <v>23</v>
      </c>
      <c r="J242" t="s">
        <v>29</v>
      </c>
      <c r="K242" t="s">
        <v>30</v>
      </c>
      <c r="L242">
        <v>90036</v>
      </c>
      <c r="M242" t="s">
        <v>31</v>
      </c>
      <c r="N242" t="s">
        <v>512</v>
      </c>
      <c r="O242" t="s">
        <v>32</v>
      </c>
      <c r="P242" t="s">
        <v>55</v>
      </c>
      <c r="Q242" t="s">
        <v>513</v>
      </c>
      <c r="R242">
        <v>166.44</v>
      </c>
      <c r="S242">
        <v>3</v>
      </c>
      <c r="T242">
        <v>0</v>
      </c>
      <c r="U242">
        <v>79.891199999999998</v>
      </c>
    </row>
    <row r="243" spans="1:21" x14ac:dyDescent="0.3">
      <c r="A243">
        <v>5218</v>
      </c>
      <c r="B243" t="s">
        <v>1811</v>
      </c>
      <c r="C243" s="1">
        <v>42840</v>
      </c>
      <c r="D243" s="1">
        <v>42842</v>
      </c>
      <c r="E243" t="s">
        <v>21</v>
      </c>
      <c r="F243" t="s">
        <v>874</v>
      </c>
      <c r="G243" t="s">
        <v>875</v>
      </c>
      <c r="H243" t="s">
        <v>28</v>
      </c>
      <c r="I243" t="s">
        <v>23</v>
      </c>
      <c r="J243" t="s">
        <v>29</v>
      </c>
      <c r="K243" t="s">
        <v>30</v>
      </c>
      <c r="L243">
        <v>90049</v>
      </c>
      <c r="M243" t="s">
        <v>31</v>
      </c>
      <c r="N243" t="s">
        <v>233</v>
      </c>
      <c r="O243" t="s">
        <v>32</v>
      </c>
      <c r="P243" t="s">
        <v>55</v>
      </c>
      <c r="Q243" t="s">
        <v>234</v>
      </c>
      <c r="R243">
        <v>79.14</v>
      </c>
      <c r="S243">
        <v>3</v>
      </c>
      <c r="T243">
        <v>0</v>
      </c>
      <c r="U243">
        <v>36.404400000000003</v>
      </c>
    </row>
    <row r="244" spans="1:21" x14ac:dyDescent="0.3">
      <c r="A244">
        <v>5182</v>
      </c>
      <c r="B244" t="s">
        <v>1810</v>
      </c>
      <c r="C244" s="1">
        <v>42990</v>
      </c>
      <c r="D244" s="1">
        <v>42993</v>
      </c>
      <c r="E244" t="s">
        <v>91</v>
      </c>
      <c r="F244" t="s">
        <v>375</v>
      </c>
      <c r="G244" t="s">
        <v>376</v>
      </c>
      <c r="H244" t="s">
        <v>28</v>
      </c>
      <c r="I244" t="s">
        <v>23</v>
      </c>
      <c r="J244" t="s">
        <v>1692</v>
      </c>
      <c r="K244" t="s">
        <v>446</v>
      </c>
      <c r="L244">
        <v>2895</v>
      </c>
      <c r="M244" t="s">
        <v>76</v>
      </c>
      <c r="N244" t="s">
        <v>1806</v>
      </c>
      <c r="O244" t="s">
        <v>32</v>
      </c>
      <c r="P244" t="s">
        <v>55</v>
      </c>
      <c r="Q244" t="s">
        <v>1807</v>
      </c>
      <c r="R244">
        <v>45.36</v>
      </c>
      <c r="S244">
        <v>7</v>
      </c>
      <c r="T244">
        <v>0</v>
      </c>
      <c r="U244">
        <v>21.7728</v>
      </c>
    </row>
    <row r="245" spans="1:21" x14ac:dyDescent="0.3">
      <c r="A245">
        <v>5140</v>
      </c>
      <c r="B245" t="s">
        <v>1808</v>
      </c>
      <c r="C245" s="1">
        <v>43007</v>
      </c>
      <c r="D245" s="1">
        <v>43013</v>
      </c>
      <c r="E245" t="s">
        <v>34</v>
      </c>
      <c r="F245" t="s">
        <v>830</v>
      </c>
      <c r="G245" t="s">
        <v>831</v>
      </c>
      <c r="H245" t="s">
        <v>22</v>
      </c>
      <c r="I245" t="s">
        <v>23</v>
      </c>
      <c r="J245" t="s">
        <v>692</v>
      </c>
      <c r="K245" t="s">
        <v>109</v>
      </c>
      <c r="L245">
        <v>10550</v>
      </c>
      <c r="M245" t="s">
        <v>76</v>
      </c>
      <c r="N245" t="s">
        <v>1623</v>
      </c>
      <c r="O245" t="s">
        <v>32</v>
      </c>
      <c r="P245" t="s">
        <v>55</v>
      </c>
      <c r="Q245" t="s">
        <v>1624</v>
      </c>
      <c r="R245">
        <v>51.55</v>
      </c>
      <c r="S245">
        <v>5</v>
      </c>
      <c r="T245">
        <v>0</v>
      </c>
      <c r="U245">
        <v>24.2285</v>
      </c>
    </row>
    <row r="246" spans="1:21" x14ac:dyDescent="0.3">
      <c r="A246">
        <v>5090</v>
      </c>
      <c r="B246" t="s">
        <v>1803</v>
      </c>
      <c r="C246" s="1">
        <v>42951</v>
      </c>
      <c r="D246" s="1">
        <v>42954</v>
      </c>
      <c r="E246" t="s">
        <v>91</v>
      </c>
      <c r="F246" t="s">
        <v>1020</v>
      </c>
      <c r="G246" t="s">
        <v>1021</v>
      </c>
      <c r="H246" t="s">
        <v>28</v>
      </c>
      <c r="I246" t="s">
        <v>23</v>
      </c>
      <c r="J246" t="s">
        <v>1804</v>
      </c>
      <c r="K246" t="s">
        <v>174</v>
      </c>
      <c r="L246">
        <v>80538</v>
      </c>
      <c r="M246" t="s">
        <v>31</v>
      </c>
      <c r="N246" t="s">
        <v>1430</v>
      </c>
      <c r="O246" t="s">
        <v>32</v>
      </c>
      <c r="P246" t="s">
        <v>55</v>
      </c>
      <c r="Q246" t="s">
        <v>1431</v>
      </c>
      <c r="R246">
        <v>7.968</v>
      </c>
      <c r="S246">
        <v>2</v>
      </c>
      <c r="T246">
        <v>0.2</v>
      </c>
      <c r="U246">
        <v>2.8883999999999999</v>
      </c>
    </row>
    <row r="247" spans="1:21" x14ac:dyDescent="0.3">
      <c r="A247">
        <v>5053</v>
      </c>
      <c r="B247" t="s">
        <v>1802</v>
      </c>
      <c r="C247" s="1">
        <v>42874</v>
      </c>
      <c r="D247" s="1">
        <v>42874</v>
      </c>
      <c r="E247" t="s">
        <v>412</v>
      </c>
      <c r="F247" t="s">
        <v>1253</v>
      </c>
      <c r="G247" t="s">
        <v>1254</v>
      </c>
      <c r="H247" t="s">
        <v>22</v>
      </c>
      <c r="I247" t="s">
        <v>23</v>
      </c>
      <c r="J247" t="s">
        <v>547</v>
      </c>
      <c r="K247" t="s">
        <v>409</v>
      </c>
      <c r="L247">
        <v>30318</v>
      </c>
      <c r="M247" t="s">
        <v>25</v>
      </c>
      <c r="N247" t="s">
        <v>1247</v>
      </c>
      <c r="O247" t="s">
        <v>32</v>
      </c>
      <c r="P247" t="s">
        <v>55</v>
      </c>
      <c r="Q247" t="s">
        <v>1248</v>
      </c>
      <c r="R247">
        <v>195.64</v>
      </c>
      <c r="S247">
        <v>4</v>
      </c>
      <c r="T247">
        <v>0</v>
      </c>
      <c r="U247">
        <v>91.950800000000001</v>
      </c>
    </row>
    <row r="248" spans="1:21" x14ac:dyDescent="0.3">
      <c r="A248">
        <v>4928</v>
      </c>
      <c r="B248" t="s">
        <v>1798</v>
      </c>
      <c r="C248" s="1">
        <v>43070</v>
      </c>
      <c r="D248" s="1">
        <v>43075</v>
      </c>
      <c r="E248" t="s">
        <v>34</v>
      </c>
      <c r="F248" t="s">
        <v>196</v>
      </c>
      <c r="G248" t="s">
        <v>197</v>
      </c>
      <c r="H248" t="s">
        <v>59</v>
      </c>
      <c r="I248" t="s">
        <v>23</v>
      </c>
      <c r="J248" t="s">
        <v>261</v>
      </c>
      <c r="K248" t="s">
        <v>262</v>
      </c>
      <c r="L248">
        <v>6824</v>
      </c>
      <c r="M248" t="s">
        <v>76</v>
      </c>
      <c r="N248" t="s">
        <v>1267</v>
      </c>
      <c r="O248" t="s">
        <v>32</v>
      </c>
      <c r="P248" t="s">
        <v>55</v>
      </c>
      <c r="Q248" t="s">
        <v>1268</v>
      </c>
      <c r="R248">
        <v>19.440000000000001</v>
      </c>
      <c r="S248">
        <v>3</v>
      </c>
      <c r="T248">
        <v>0</v>
      </c>
      <c r="U248">
        <v>9.3312000000000008</v>
      </c>
    </row>
    <row r="249" spans="1:21" x14ac:dyDescent="0.3">
      <c r="A249">
        <v>4924</v>
      </c>
      <c r="B249" t="s">
        <v>1797</v>
      </c>
      <c r="C249" s="1">
        <v>43094</v>
      </c>
      <c r="D249" s="1">
        <v>43098</v>
      </c>
      <c r="E249" t="s">
        <v>21</v>
      </c>
      <c r="F249" t="s">
        <v>958</v>
      </c>
      <c r="G249" t="s">
        <v>959</v>
      </c>
      <c r="H249" t="s">
        <v>59</v>
      </c>
      <c r="I249" t="s">
        <v>23</v>
      </c>
      <c r="J249" t="s">
        <v>531</v>
      </c>
      <c r="K249" t="s">
        <v>133</v>
      </c>
      <c r="L249">
        <v>35810</v>
      </c>
      <c r="M249" t="s">
        <v>25</v>
      </c>
      <c r="N249" t="s">
        <v>970</v>
      </c>
      <c r="O249" t="s">
        <v>32</v>
      </c>
      <c r="P249" t="s">
        <v>55</v>
      </c>
      <c r="Q249" t="s">
        <v>971</v>
      </c>
      <c r="R249">
        <v>629.1</v>
      </c>
      <c r="S249">
        <v>6</v>
      </c>
      <c r="T249">
        <v>0</v>
      </c>
      <c r="U249">
        <v>301.96800000000002</v>
      </c>
    </row>
    <row r="250" spans="1:21" x14ac:dyDescent="0.3">
      <c r="A250">
        <v>4922</v>
      </c>
      <c r="B250" t="s">
        <v>1797</v>
      </c>
      <c r="C250" s="1">
        <v>43094</v>
      </c>
      <c r="D250" s="1">
        <v>43098</v>
      </c>
      <c r="E250" t="s">
        <v>21</v>
      </c>
      <c r="F250" t="s">
        <v>958</v>
      </c>
      <c r="G250" t="s">
        <v>959</v>
      </c>
      <c r="H250" t="s">
        <v>59</v>
      </c>
      <c r="I250" t="s">
        <v>23</v>
      </c>
      <c r="J250" t="s">
        <v>531</v>
      </c>
      <c r="K250" t="s">
        <v>133</v>
      </c>
      <c r="L250">
        <v>35810</v>
      </c>
      <c r="M250" t="s">
        <v>25</v>
      </c>
      <c r="N250" t="s">
        <v>1785</v>
      </c>
      <c r="O250" t="s">
        <v>32</v>
      </c>
      <c r="P250" t="s">
        <v>55</v>
      </c>
      <c r="Q250" t="s">
        <v>1786</v>
      </c>
      <c r="R250">
        <v>96.08</v>
      </c>
      <c r="S250">
        <v>2</v>
      </c>
      <c r="T250">
        <v>0</v>
      </c>
      <c r="U250">
        <v>46.118400000000001</v>
      </c>
    </row>
    <row r="251" spans="1:21" x14ac:dyDescent="0.3">
      <c r="A251">
        <v>4911</v>
      </c>
      <c r="B251" t="s">
        <v>1796</v>
      </c>
      <c r="C251" s="1">
        <v>42749</v>
      </c>
      <c r="D251" s="1">
        <v>42753</v>
      </c>
      <c r="E251" t="s">
        <v>34</v>
      </c>
      <c r="F251" t="s">
        <v>40</v>
      </c>
      <c r="G251" t="s">
        <v>41</v>
      </c>
      <c r="H251" t="s">
        <v>22</v>
      </c>
      <c r="I251" t="s">
        <v>23</v>
      </c>
      <c r="J251" t="s">
        <v>1283</v>
      </c>
      <c r="K251" t="s">
        <v>129</v>
      </c>
      <c r="L251">
        <v>37604</v>
      </c>
      <c r="M251" t="s">
        <v>25</v>
      </c>
      <c r="N251" t="s">
        <v>803</v>
      </c>
      <c r="O251" t="s">
        <v>32</v>
      </c>
      <c r="P251" t="s">
        <v>55</v>
      </c>
      <c r="Q251" t="s">
        <v>804</v>
      </c>
      <c r="R251">
        <v>36.287999999999997</v>
      </c>
      <c r="S251">
        <v>7</v>
      </c>
      <c r="T251">
        <v>0.2</v>
      </c>
      <c r="U251">
        <v>12.700799999999999</v>
      </c>
    </row>
    <row r="252" spans="1:21" x14ac:dyDescent="0.3">
      <c r="A252">
        <v>4871</v>
      </c>
      <c r="B252" t="s">
        <v>1795</v>
      </c>
      <c r="C252" s="1">
        <v>43063</v>
      </c>
      <c r="D252" s="1">
        <v>43068</v>
      </c>
      <c r="E252" t="s">
        <v>34</v>
      </c>
      <c r="F252" t="s">
        <v>1063</v>
      </c>
      <c r="G252" t="s">
        <v>1064</v>
      </c>
      <c r="H252" t="s">
        <v>28</v>
      </c>
      <c r="I252" t="s">
        <v>23</v>
      </c>
      <c r="J252" t="s">
        <v>727</v>
      </c>
      <c r="K252" t="s">
        <v>75</v>
      </c>
      <c r="L252">
        <v>17602</v>
      </c>
      <c r="M252" t="s">
        <v>76</v>
      </c>
      <c r="N252" t="s">
        <v>1222</v>
      </c>
      <c r="O252" t="s">
        <v>32</v>
      </c>
      <c r="P252" t="s">
        <v>55</v>
      </c>
      <c r="Q252" t="s">
        <v>1223</v>
      </c>
      <c r="R252">
        <v>229.54400000000001</v>
      </c>
      <c r="S252">
        <v>7</v>
      </c>
      <c r="T252">
        <v>0.2</v>
      </c>
      <c r="U252">
        <v>83.209699999999998</v>
      </c>
    </row>
    <row r="253" spans="1:21" x14ac:dyDescent="0.3">
      <c r="A253">
        <v>4839</v>
      </c>
      <c r="B253" t="s">
        <v>1794</v>
      </c>
      <c r="C253" s="1">
        <v>42887</v>
      </c>
      <c r="D253" s="1">
        <v>42889</v>
      </c>
      <c r="E253" t="s">
        <v>91</v>
      </c>
      <c r="F253" t="s">
        <v>1466</v>
      </c>
      <c r="G253" t="s">
        <v>1467</v>
      </c>
      <c r="H253" t="s">
        <v>22</v>
      </c>
      <c r="I253" t="s">
        <v>23</v>
      </c>
      <c r="J253" t="s">
        <v>302</v>
      </c>
      <c r="K253" t="s">
        <v>184</v>
      </c>
      <c r="L253">
        <v>43017</v>
      </c>
      <c r="M253" t="s">
        <v>76</v>
      </c>
      <c r="N253" t="s">
        <v>947</v>
      </c>
      <c r="O253" t="s">
        <v>32</v>
      </c>
      <c r="P253" t="s">
        <v>55</v>
      </c>
      <c r="Q253" t="s">
        <v>948</v>
      </c>
      <c r="R253">
        <v>27.744</v>
      </c>
      <c r="S253">
        <v>6</v>
      </c>
      <c r="T253">
        <v>0.2</v>
      </c>
      <c r="U253">
        <v>10.0572</v>
      </c>
    </row>
    <row r="254" spans="1:21" x14ac:dyDescent="0.3">
      <c r="A254">
        <v>4836</v>
      </c>
      <c r="B254" t="s">
        <v>1793</v>
      </c>
      <c r="C254" s="1">
        <v>43013</v>
      </c>
      <c r="D254" s="1">
        <v>43018</v>
      </c>
      <c r="E254" t="s">
        <v>34</v>
      </c>
      <c r="F254" t="s">
        <v>1116</v>
      </c>
      <c r="G254" t="s">
        <v>1117</v>
      </c>
      <c r="H254" t="s">
        <v>59</v>
      </c>
      <c r="I254" t="s">
        <v>23</v>
      </c>
      <c r="J254" t="s">
        <v>65</v>
      </c>
      <c r="K254" t="s">
        <v>30</v>
      </c>
      <c r="L254">
        <v>94110</v>
      </c>
      <c r="M254" t="s">
        <v>31</v>
      </c>
      <c r="N254" t="s">
        <v>1396</v>
      </c>
      <c r="O254" t="s">
        <v>32</v>
      </c>
      <c r="P254" t="s">
        <v>55</v>
      </c>
      <c r="Q254" t="s">
        <v>1397</v>
      </c>
      <c r="R254">
        <v>61.96</v>
      </c>
      <c r="S254">
        <v>2</v>
      </c>
      <c r="T254">
        <v>0</v>
      </c>
      <c r="U254">
        <v>27.882000000000001</v>
      </c>
    </row>
    <row r="255" spans="1:21" x14ac:dyDescent="0.3">
      <c r="A255">
        <v>4784</v>
      </c>
      <c r="B255" t="s">
        <v>1790</v>
      </c>
      <c r="C255" s="1">
        <v>42763</v>
      </c>
      <c r="D255" s="1">
        <v>42767</v>
      </c>
      <c r="E255" t="s">
        <v>34</v>
      </c>
      <c r="F255" t="s">
        <v>1529</v>
      </c>
      <c r="G255" t="s">
        <v>1530</v>
      </c>
      <c r="H255" t="s">
        <v>22</v>
      </c>
      <c r="I255" t="s">
        <v>23</v>
      </c>
      <c r="J255" t="s">
        <v>1711</v>
      </c>
      <c r="K255" t="s">
        <v>1229</v>
      </c>
      <c r="L255">
        <v>67212</v>
      </c>
      <c r="M255" t="s">
        <v>61</v>
      </c>
      <c r="N255" t="s">
        <v>1027</v>
      </c>
      <c r="O255" t="s">
        <v>32</v>
      </c>
      <c r="P255" t="s">
        <v>55</v>
      </c>
      <c r="Q255" t="s">
        <v>1028</v>
      </c>
      <c r="R255">
        <v>279.89999999999998</v>
      </c>
      <c r="S255">
        <v>5</v>
      </c>
      <c r="T255">
        <v>0</v>
      </c>
      <c r="U255">
        <v>137.15100000000001</v>
      </c>
    </row>
    <row r="256" spans="1:21" x14ac:dyDescent="0.3">
      <c r="A256">
        <v>4769</v>
      </c>
      <c r="B256" t="s">
        <v>1787</v>
      </c>
      <c r="C256" s="1">
        <v>42888</v>
      </c>
      <c r="D256" s="1">
        <v>42889</v>
      </c>
      <c r="E256" t="s">
        <v>412</v>
      </c>
      <c r="F256" t="s">
        <v>1788</v>
      </c>
      <c r="G256" t="s">
        <v>1789</v>
      </c>
      <c r="H256" t="s">
        <v>22</v>
      </c>
      <c r="I256" t="s">
        <v>23</v>
      </c>
      <c r="J256" t="s">
        <v>490</v>
      </c>
      <c r="K256" t="s">
        <v>53</v>
      </c>
      <c r="L256">
        <v>28540</v>
      </c>
      <c r="M256" t="s">
        <v>25</v>
      </c>
      <c r="N256" t="s">
        <v>1673</v>
      </c>
      <c r="O256" t="s">
        <v>32</v>
      </c>
      <c r="P256" t="s">
        <v>55</v>
      </c>
      <c r="Q256" t="s">
        <v>1674</v>
      </c>
      <c r="R256">
        <v>25.344000000000001</v>
      </c>
      <c r="S256">
        <v>4</v>
      </c>
      <c r="T256">
        <v>0.2</v>
      </c>
      <c r="U256">
        <v>9.1872000000000007</v>
      </c>
    </row>
    <row r="257" spans="1:21" x14ac:dyDescent="0.3">
      <c r="A257">
        <v>4756</v>
      </c>
      <c r="B257" t="s">
        <v>1784</v>
      </c>
      <c r="C257" s="1">
        <v>42769</v>
      </c>
      <c r="D257" s="1">
        <v>42774</v>
      </c>
      <c r="E257" t="s">
        <v>34</v>
      </c>
      <c r="F257" t="s">
        <v>1405</v>
      </c>
      <c r="G257" t="s">
        <v>1406</v>
      </c>
      <c r="H257" t="s">
        <v>22</v>
      </c>
      <c r="I257" t="s">
        <v>23</v>
      </c>
      <c r="J257" t="s">
        <v>432</v>
      </c>
      <c r="K257" t="s">
        <v>37</v>
      </c>
      <c r="L257">
        <v>33024</v>
      </c>
      <c r="M257" t="s">
        <v>25</v>
      </c>
      <c r="N257" t="s">
        <v>1785</v>
      </c>
      <c r="O257" t="s">
        <v>32</v>
      </c>
      <c r="P257" t="s">
        <v>55</v>
      </c>
      <c r="Q257" t="s">
        <v>1786</v>
      </c>
      <c r="R257">
        <v>115.29600000000001</v>
      </c>
      <c r="S257">
        <v>3</v>
      </c>
      <c r="T257">
        <v>0.2</v>
      </c>
      <c r="U257">
        <v>40.3536</v>
      </c>
    </row>
    <row r="258" spans="1:21" x14ac:dyDescent="0.3">
      <c r="A258">
        <v>4702</v>
      </c>
      <c r="B258" t="s">
        <v>1779</v>
      </c>
      <c r="C258" s="1">
        <v>42866</v>
      </c>
      <c r="D258" s="1">
        <v>42872</v>
      </c>
      <c r="E258" t="s">
        <v>34</v>
      </c>
      <c r="F258" t="s">
        <v>1029</v>
      </c>
      <c r="G258" t="s">
        <v>1030</v>
      </c>
      <c r="H258" t="s">
        <v>59</v>
      </c>
      <c r="I258" t="s">
        <v>23</v>
      </c>
      <c r="J258" t="s">
        <v>386</v>
      </c>
      <c r="K258" t="s">
        <v>60</v>
      </c>
      <c r="L258">
        <v>78745</v>
      </c>
      <c r="M258" t="s">
        <v>61</v>
      </c>
      <c r="N258" t="s">
        <v>725</v>
      </c>
      <c r="O258" t="s">
        <v>32</v>
      </c>
      <c r="P258" t="s">
        <v>55</v>
      </c>
      <c r="Q258" t="s">
        <v>726</v>
      </c>
      <c r="R258">
        <v>6.8479999999999999</v>
      </c>
      <c r="S258">
        <v>2</v>
      </c>
      <c r="T258">
        <v>0.2</v>
      </c>
      <c r="U258">
        <v>2.14</v>
      </c>
    </row>
    <row r="259" spans="1:21" x14ac:dyDescent="0.3">
      <c r="A259">
        <v>4653</v>
      </c>
      <c r="B259" t="s">
        <v>1778</v>
      </c>
      <c r="C259" s="1">
        <v>42783</v>
      </c>
      <c r="D259" s="1">
        <v>42789</v>
      </c>
      <c r="E259" t="s">
        <v>34</v>
      </c>
      <c r="F259" t="s">
        <v>1580</v>
      </c>
      <c r="G259" t="s">
        <v>1581</v>
      </c>
      <c r="H259" t="s">
        <v>59</v>
      </c>
      <c r="I259" t="s">
        <v>23</v>
      </c>
      <c r="J259" t="s">
        <v>1289</v>
      </c>
      <c r="K259" t="s">
        <v>278</v>
      </c>
      <c r="L259">
        <v>8861</v>
      </c>
      <c r="M259" t="s">
        <v>76</v>
      </c>
      <c r="N259" t="s">
        <v>1096</v>
      </c>
      <c r="O259" t="s">
        <v>32</v>
      </c>
      <c r="P259" t="s">
        <v>55</v>
      </c>
      <c r="Q259" t="s">
        <v>1097</v>
      </c>
      <c r="R259">
        <v>11.76</v>
      </c>
      <c r="S259">
        <v>2</v>
      </c>
      <c r="T259">
        <v>0</v>
      </c>
      <c r="U259">
        <v>5.7624000000000004</v>
      </c>
    </row>
    <row r="260" spans="1:21" x14ac:dyDescent="0.3">
      <c r="A260">
        <v>4652</v>
      </c>
      <c r="B260" t="s">
        <v>1777</v>
      </c>
      <c r="C260" s="1">
        <v>42833</v>
      </c>
      <c r="D260" s="1">
        <v>42837</v>
      </c>
      <c r="E260" t="s">
        <v>34</v>
      </c>
      <c r="F260" t="s">
        <v>1307</v>
      </c>
      <c r="G260" t="s">
        <v>1308</v>
      </c>
      <c r="H260" t="s">
        <v>59</v>
      </c>
      <c r="I260" t="s">
        <v>23</v>
      </c>
      <c r="J260" t="s">
        <v>65</v>
      </c>
      <c r="K260" t="s">
        <v>30</v>
      </c>
      <c r="L260">
        <v>94110</v>
      </c>
      <c r="M260" t="s">
        <v>31</v>
      </c>
      <c r="N260" t="s">
        <v>1488</v>
      </c>
      <c r="O260" t="s">
        <v>32</v>
      </c>
      <c r="P260" t="s">
        <v>55</v>
      </c>
      <c r="Q260" t="s">
        <v>1489</v>
      </c>
      <c r="R260">
        <v>195.76</v>
      </c>
      <c r="S260">
        <v>4</v>
      </c>
      <c r="T260">
        <v>0</v>
      </c>
      <c r="U260">
        <v>97.88</v>
      </c>
    </row>
    <row r="261" spans="1:21" x14ac:dyDescent="0.3">
      <c r="A261">
        <v>4651</v>
      </c>
      <c r="B261" t="s">
        <v>1777</v>
      </c>
      <c r="C261" s="1">
        <v>42833</v>
      </c>
      <c r="D261" s="1">
        <v>42837</v>
      </c>
      <c r="E261" t="s">
        <v>34</v>
      </c>
      <c r="F261" t="s">
        <v>1307</v>
      </c>
      <c r="G261" t="s">
        <v>1308</v>
      </c>
      <c r="H261" t="s">
        <v>59</v>
      </c>
      <c r="I261" t="s">
        <v>23</v>
      </c>
      <c r="J261" t="s">
        <v>65</v>
      </c>
      <c r="K261" t="s">
        <v>30</v>
      </c>
      <c r="L261">
        <v>94110</v>
      </c>
      <c r="M261" t="s">
        <v>31</v>
      </c>
      <c r="N261" t="s">
        <v>1262</v>
      </c>
      <c r="O261" t="s">
        <v>32</v>
      </c>
      <c r="P261" t="s">
        <v>55</v>
      </c>
      <c r="Q261" t="s">
        <v>1263</v>
      </c>
      <c r="R261">
        <v>244.55</v>
      </c>
      <c r="S261">
        <v>5</v>
      </c>
      <c r="T261">
        <v>0</v>
      </c>
      <c r="U261">
        <v>114.9385</v>
      </c>
    </row>
    <row r="262" spans="1:21" x14ac:dyDescent="0.3">
      <c r="A262">
        <v>4649</v>
      </c>
      <c r="B262" t="s">
        <v>1774</v>
      </c>
      <c r="C262" s="1">
        <v>42869</v>
      </c>
      <c r="D262" s="1">
        <v>42874</v>
      </c>
      <c r="E262" t="s">
        <v>34</v>
      </c>
      <c r="F262" t="s">
        <v>66</v>
      </c>
      <c r="G262" t="s">
        <v>67</v>
      </c>
      <c r="H262" t="s">
        <v>28</v>
      </c>
      <c r="I262" t="s">
        <v>23</v>
      </c>
      <c r="J262" t="s">
        <v>57</v>
      </c>
      <c r="K262" t="s">
        <v>58</v>
      </c>
      <c r="L262">
        <v>98103</v>
      </c>
      <c r="M262" t="s">
        <v>31</v>
      </c>
      <c r="N262" t="s">
        <v>1775</v>
      </c>
      <c r="O262" t="s">
        <v>32</v>
      </c>
      <c r="P262" t="s">
        <v>55</v>
      </c>
      <c r="Q262" t="s">
        <v>1776</v>
      </c>
      <c r="R262">
        <v>440.19</v>
      </c>
      <c r="S262">
        <v>9</v>
      </c>
      <c r="T262">
        <v>0</v>
      </c>
      <c r="U262">
        <v>206.88929999999999</v>
      </c>
    </row>
    <row r="263" spans="1:21" x14ac:dyDescent="0.3">
      <c r="A263">
        <v>4624</v>
      </c>
      <c r="B263" t="s">
        <v>1773</v>
      </c>
      <c r="C263" s="1">
        <v>42987</v>
      </c>
      <c r="D263" s="1">
        <v>42992</v>
      </c>
      <c r="E263" t="s">
        <v>34</v>
      </c>
      <c r="F263" t="s">
        <v>35</v>
      </c>
      <c r="G263" t="s">
        <v>36</v>
      </c>
      <c r="H263" t="s">
        <v>22</v>
      </c>
      <c r="I263" t="s">
        <v>23</v>
      </c>
      <c r="J263" t="s">
        <v>146</v>
      </c>
      <c r="K263" t="s">
        <v>129</v>
      </c>
      <c r="L263">
        <v>38401</v>
      </c>
      <c r="M263" t="s">
        <v>25</v>
      </c>
      <c r="N263" t="s">
        <v>545</v>
      </c>
      <c r="O263" t="s">
        <v>32</v>
      </c>
      <c r="P263" t="s">
        <v>55</v>
      </c>
      <c r="Q263" t="s">
        <v>1310</v>
      </c>
      <c r="R263">
        <v>177.536</v>
      </c>
      <c r="S263">
        <v>4</v>
      </c>
      <c r="T263">
        <v>0.2</v>
      </c>
      <c r="U263">
        <v>62.137599999999999</v>
      </c>
    </row>
    <row r="264" spans="1:21" x14ac:dyDescent="0.3">
      <c r="A264">
        <v>4568</v>
      </c>
      <c r="B264" t="s">
        <v>1767</v>
      </c>
      <c r="C264" s="1">
        <v>43072</v>
      </c>
      <c r="D264" s="1">
        <v>43079</v>
      </c>
      <c r="E264" t="s">
        <v>34</v>
      </c>
      <c r="F264" t="s">
        <v>985</v>
      </c>
      <c r="G264" t="s">
        <v>986</v>
      </c>
      <c r="H264" t="s">
        <v>22</v>
      </c>
      <c r="I264" t="s">
        <v>23</v>
      </c>
      <c r="J264" t="s">
        <v>538</v>
      </c>
      <c r="K264" t="s">
        <v>53</v>
      </c>
      <c r="L264">
        <v>28314</v>
      </c>
      <c r="M264" t="s">
        <v>25</v>
      </c>
      <c r="N264" t="s">
        <v>911</v>
      </c>
      <c r="O264" t="s">
        <v>32</v>
      </c>
      <c r="P264" t="s">
        <v>55</v>
      </c>
      <c r="Q264" t="s">
        <v>912</v>
      </c>
      <c r="R264">
        <v>24.448</v>
      </c>
      <c r="S264">
        <v>4</v>
      </c>
      <c r="T264">
        <v>0.2</v>
      </c>
      <c r="U264">
        <v>8.8623999999999992</v>
      </c>
    </row>
    <row r="265" spans="1:21" x14ac:dyDescent="0.3">
      <c r="A265">
        <v>4527</v>
      </c>
      <c r="B265" t="s">
        <v>1763</v>
      </c>
      <c r="C265" s="1">
        <v>42933</v>
      </c>
      <c r="D265" s="1">
        <v>42939</v>
      </c>
      <c r="E265" t="s">
        <v>34</v>
      </c>
      <c r="F265" t="s">
        <v>805</v>
      </c>
      <c r="G265" t="s">
        <v>806</v>
      </c>
      <c r="H265" t="s">
        <v>59</v>
      </c>
      <c r="I265" t="s">
        <v>23</v>
      </c>
      <c r="J265" t="s">
        <v>1764</v>
      </c>
      <c r="K265" t="s">
        <v>109</v>
      </c>
      <c r="L265">
        <v>13440</v>
      </c>
      <c r="M265" t="s">
        <v>76</v>
      </c>
      <c r="N265" t="s">
        <v>1765</v>
      </c>
      <c r="O265" t="s">
        <v>32</v>
      </c>
      <c r="P265" t="s">
        <v>55</v>
      </c>
      <c r="Q265" t="s">
        <v>1766</v>
      </c>
      <c r="R265">
        <v>99.9</v>
      </c>
      <c r="S265">
        <v>5</v>
      </c>
      <c r="T265">
        <v>0</v>
      </c>
      <c r="U265">
        <v>47.951999999999998</v>
      </c>
    </row>
    <row r="266" spans="1:21" x14ac:dyDescent="0.3">
      <c r="A266">
        <v>4497</v>
      </c>
      <c r="B266" t="s">
        <v>1760</v>
      </c>
      <c r="C266" s="1">
        <v>42904</v>
      </c>
      <c r="D266" s="1">
        <v>42909</v>
      </c>
      <c r="E266" t="s">
        <v>34</v>
      </c>
      <c r="F266" t="s">
        <v>329</v>
      </c>
      <c r="G266" t="s">
        <v>330</v>
      </c>
      <c r="H266" t="s">
        <v>22</v>
      </c>
      <c r="I266" t="s">
        <v>23</v>
      </c>
      <c r="J266" t="s">
        <v>29</v>
      </c>
      <c r="K266" t="s">
        <v>30</v>
      </c>
      <c r="L266">
        <v>90032</v>
      </c>
      <c r="M266" t="s">
        <v>31</v>
      </c>
      <c r="N266" t="s">
        <v>418</v>
      </c>
      <c r="O266" t="s">
        <v>32</v>
      </c>
      <c r="P266" t="s">
        <v>55</v>
      </c>
      <c r="Q266" t="s">
        <v>419</v>
      </c>
      <c r="R266">
        <v>38.880000000000003</v>
      </c>
      <c r="S266">
        <v>6</v>
      </c>
      <c r="T266">
        <v>0</v>
      </c>
      <c r="U266">
        <v>19.051200000000001</v>
      </c>
    </row>
    <row r="267" spans="1:21" x14ac:dyDescent="0.3">
      <c r="A267">
        <v>4477</v>
      </c>
      <c r="B267" t="s">
        <v>1758</v>
      </c>
      <c r="C267" s="1">
        <v>43007</v>
      </c>
      <c r="D267" s="1">
        <v>43007</v>
      </c>
      <c r="E267" t="s">
        <v>412</v>
      </c>
      <c r="F267" t="s">
        <v>220</v>
      </c>
      <c r="G267" t="s">
        <v>221</v>
      </c>
      <c r="H267" t="s">
        <v>59</v>
      </c>
      <c r="I267" t="s">
        <v>23</v>
      </c>
      <c r="J267" t="s">
        <v>1759</v>
      </c>
      <c r="K267" t="s">
        <v>184</v>
      </c>
      <c r="L267">
        <v>44060</v>
      </c>
      <c r="M267" t="s">
        <v>76</v>
      </c>
      <c r="N267" t="s">
        <v>1690</v>
      </c>
      <c r="O267" t="s">
        <v>32</v>
      </c>
      <c r="P267" t="s">
        <v>55</v>
      </c>
      <c r="Q267" t="s">
        <v>1691</v>
      </c>
      <c r="R267">
        <v>8.4480000000000004</v>
      </c>
      <c r="S267">
        <v>2</v>
      </c>
      <c r="T267">
        <v>0.2</v>
      </c>
      <c r="U267">
        <v>2.64</v>
      </c>
    </row>
    <row r="268" spans="1:21" x14ac:dyDescent="0.3">
      <c r="A268">
        <v>4475</v>
      </c>
      <c r="B268" t="s">
        <v>1758</v>
      </c>
      <c r="C268" s="1">
        <v>43007</v>
      </c>
      <c r="D268" s="1">
        <v>43007</v>
      </c>
      <c r="E268" t="s">
        <v>412</v>
      </c>
      <c r="F268" t="s">
        <v>220</v>
      </c>
      <c r="G268" t="s">
        <v>221</v>
      </c>
      <c r="H268" t="s">
        <v>59</v>
      </c>
      <c r="I268" t="s">
        <v>23</v>
      </c>
      <c r="J268" t="s">
        <v>1759</v>
      </c>
      <c r="K268" t="s">
        <v>184</v>
      </c>
      <c r="L268">
        <v>44060</v>
      </c>
      <c r="M268" t="s">
        <v>76</v>
      </c>
      <c r="N268" t="s">
        <v>1369</v>
      </c>
      <c r="O268" t="s">
        <v>32</v>
      </c>
      <c r="P268" t="s">
        <v>55</v>
      </c>
      <c r="Q268" t="s">
        <v>1370</v>
      </c>
      <c r="R268">
        <v>15.552</v>
      </c>
      <c r="S268">
        <v>3</v>
      </c>
      <c r="T268">
        <v>0.2</v>
      </c>
      <c r="U268">
        <v>5.4432</v>
      </c>
    </row>
    <row r="269" spans="1:21" x14ac:dyDescent="0.3">
      <c r="A269">
        <v>4470</v>
      </c>
      <c r="B269" t="s">
        <v>1757</v>
      </c>
      <c r="C269" s="1">
        <v>43063</v>
      </c>
      <c r="D269" s="1">
        <v>43070</v>
      </c>
      <c r="E269" t="s">
        <v>34</v>
      </c>
      <c r="F269" t="s">
        <v>1294</v>
      </c>
      <c r="G269" t="s">
        <v>1295</v>
      </c>
      <c r="H269" t="s">
        <v>22</v>
      </c>
      <c r="I269" t="s">
        <v>23</v>
      </c>
      <c r="J269" t="s">
        <v>108</v>
      </c>
      <c r="K269" t="s">
        <v>109</v>
      </c>
      <c r="L269">
        <v>10035</v>
      </c>
      <c r="M269" t="s">
        <v>76</v>
      </c>
      <c r="N269" t="s">
        <v>1267</v>
      </c>
      <c r="O269" t="s">
        <v>32</v>
      </c>
      <c r="P269" t="s">
        <v>55</v>
      </c>
      <c r="Q269" t="s">
        <v>1268</v>
      </c>
      <c r="R269">
        <v>12.96</v>
      </c>
      <c r="S269">
        <v>2</v>
      </c>
      <c r="T269">
        <v>0</v>
      </c>
      <c r="U269">
        <v>6.2207999999999997</v>
      </c>
    </row>
    <row r="270" spans="1:21" x14ac:dyDescent="0.3">
      <c r="A270">
        <v>4464</v>
      </c>
      <c r="B270" t="s">
        <v>1754</v>
      </c>
      <c r="C270" s="1">
        <v>43006</v>
      </c>
      <c r="D270" s="1">
        <v>43009</v>
      </c>
      <c r="E270" t="s">
        <v>91</v>
      </c>
      <c r="F270" t="s">
        <v>707</v>
      </c>
      <c r="G270" t="s">
        <v>708</v>
      </c>
      <c r="H270" t="s">
        <v>59</v>
      </c>
      <c r="I270" t="s">
        <v>23</v>
      </c>
      <c r="J270" t="s">
        <v>173</v>
      </c>
      <c r="K270" t="s">
        <v>174</v>
      </c>
      <c r="L270">
        <v>80013</v>
      </c>
      <c r="M270" t="s">
        <v>31</v>
      </c>
      <c r="N270" t="s">
        <v>1755</v>
      </c>
      <c r="O270" t="s">
        <v>32</v>
      </c>
      <c r="P270" t="s">
        <v>55</v>
      </c>
      <c r="Q270" t="s">
        <v>1756</v>
      </c>
      <c r="R270">
        <v>14.352</v>
      </c>
      <c r="S270">
        <v>3</v>
      </c>
      <c r="T270">
        <v>0.2</v>
      </c>
      <c r="U270">
        <v>5.2026000000000003</v>
      </c>
    </row>
    <row r="271" spans="1:21" x14ac:dyDescent="0.3">
      <c r="A271">
        <v>4458</v>
      </c>
      <c r="B271" t="s">
        <v>1753</v>
      </c>
      <c r="C271" s="1">
        <v>42954</v>
      </c>
      <c r="D271" s="1">
        <v>42959</v>
      </c>
      <c r="E271" t="s">
        <v>34</v>
      </c>
      <c r="F271" t="s">
        <v>985</v>
      </c>
      <c r="G271" t="s">
        <v>986</v>
      </c>
      <c r="H271" t="s">
        <v>22</v>
      </c>
      <c r="I271" t="s">
        <v>23</v>
      </c>
      <c r="J271" t="s">
        <v>230</v>
      </c>
      <c r="K271" t="s">
        <v>30</v>
      </c>
      <c r="L271">
        <v>95123</v>
      </c>
      <c r="M271" t="s">
        <v>31</v>
      </c>
      <c r="N271" t="s">
        <v>1262</v>
      </c>
      <c r="O271" t="s">
        <v>32</v>
      </c>
      <c r="P271" t="s">
        <v>55</v>
      </c>
      <c r="Q271" t="s">
        <v>1263</v>
      </c>
      <c r="R271">
        <v>244.55</v>
      </c>
      <c r="S271">
        <v>5</v>
      </c>
      <c r="T271">
        <v>0</v>
      </c>
      <c r="U271">
        <v>114.9385</v>
      </c>
    </row>
    <row r="272" spans="1:21" x14ac:dyDescent="0.3">
      <c r="A272">
        <v>4428</v>
      </c>
      <c r="B272" t="s">
        <v>1752</v>
      </c>
      <c r="C272" s="1">
        <v>43000</v>
      </c>
      <c r="D272" s="1">
        <v>43006</v>
      </c>
      <c r="E272" t="s">
        <v>34</v>
      </c>
      <c r="F272" t="s">
        <v>1591</v>
      </c>
      <c r="G272" t="s">
        <v>1592</v>
      </c>
      <c r="H272" t="s">
        <v>28</v>
      </c>
      <c r="I272" t="s">
        <v>23</v>
      </c>
      <c r="J272" t="s">
        <v>1404</v>
      </c>
      <c r="K272" t="s">
        <v>243</v>
      </c>
      <c r="L272">
        <v>87105</v>
      </c>
      <c r="M272" t="s">
        <v>31</v>
      </c>
      <c r="N272" t="s">
        <v>288</v>
      </c>
      <c r="O272" t="s">
        <v>32</v>
      </c>
      <c r="P272" t="s">
        <v>55</v>
      </c>
      <c r="Q272" t="s">
        <v>289</v>
      </c>
      <c r="R272">
        <v>27.18</v>
      </c>
      <c r="S272">
        <v>3</v>
      </c>
      <c r="T272">
        <v>0</v>
      </c>
      <c r="U272">
        <v>12.231</v>
      </c>
    </row>
    <row r="273" spans="1:21" x14ac:dyDescent="0.3">
      <c r="A273">
        <v>4389</v>
      </c>
      <c r="B273" t="s">
        <v>1751</v>
      </c>
      <c r="C273" s="1">
        <v>43059</v>
      </c>
      <c r="D273" s="1">
        <v>43061</v>
      </c>
      <c r="E273" t="s">
        <v>91</v>
      </c>
      <c r="F273" t="s">
        <v>732</v>
      </c>
      <c r="G273" t="s">
        <v>733</v>
      </c>
      <c r="H273" t="s">
        <v>22</v>
      </c>
      <c r="I273" t="s">
        <v>23</v>
      </c>
      <c r="J273" t="s">
        <v>108</v>
      </c>
      <c r="K273" t="s">
        <v>109</v>
      </c>
      <c r="L273">
        <v>10035</v>
      </c>
      <c r="M273" t="s">
        <v>76</v>
      </c>
      <c r="N273" t="s">
        <v>741</v>
      </c>
      <c r="O273" t="s">
        <v>32</v>
      </c>
      <c r="P273" t="s">
        <v>55</v>
      </c>
      <c r="Q273" t="s">
        <v>742</v>
      </c>
      <c r="R273">
        <v>46.76</v>
      </c>
      <c r="S273">
        <v>7</v>
      </c>
      <c r="T273">
        <v>0</v>
      </c>
      <c r="U273">
        <v>22.444800000000001</v>
      </c>
    </row>
    <row r="274" spans="1:21" x14ac:dyDescent="0.3">
      <c r="A274">
        <v>4369</v>
      </c>
      <c r="B274" t="s">
        <v>1750</v>
      </c>
      <c r="C274" s="1">
        <v>42989</v>
      </c>
      <c r="D274" s="1">
        <v>42991</v>
      </c>
      <c r="E274" t="s">
        <v>21</v>
      </c>
      <c r="F274" t="s">
        <v>218</v>
      </c>
      <c r="G274" t="s">
        <v>219</v>
      </c>
      <c r="H274" t="s">
        <v>22</v>
      </c>
      <c r="I274" t="s">
        <v>23</v>
      </c>
      <c r="J274" t="s">
        <v>118</v>
      </c>
      <c r="K274" t="s">
        <v>92</v>
      </c>
      <c r="L274">
        <v>60623</v>
      </c>
      <c r="M274" t="s">
        <v>61</v>
      </c>
      <c r="N274" t="s">
        <v>725</v>
      </c>
      <c r="O274" t="s">
        <v>32</v>
      </c>
      <c r="P274" t="s">
        <v>55</v>
      </c>
      <c r="Q274" t="s">
        <v>726</v>
      </c>
      <c r="R274">
        <v>20.544</v>
      </c>
      <c r="S274">
        <v>6</v>
      </c>
      <c r="T274">
        <v>0.2</v>
      </c>
      <c r="U274">
        <v>6.42</v>
      </c>
    </row>
    <row r="275" spans="1:21" x14ac:dyDescent="0.3">
      <c r="A275">
        <v>4358</v>
      </c>
      <c r="B275" t="s">
        <v>1748</v>
      </c>
      <c r="C275" s="1">
        <v>43080</v>
      </c>
      <c r="D275" s="1">
        <v>43080</v>
      </c>
      <c r="E275" t="s">
        <v>412</v>
      </c>
      <c r="F275" t="s">
        <v>1420</v>
      </c>
      <c r="G275" t="s">
        <v>1421</v>
      </c>
      <c r="H275" t="s">
        <v>22</v>
      </c>
      <c r="I275" t="s">
        <v>23</v>
      </c>
      <c r="J275" t="s">
        <v>173</v>
      </c>
      <c r="K275" t="s">
        <v>92</v>
      </c>
      <c r="L275">
        <v>60505</v>
      </c>
      <c r="M275" t="s">
        <v>61</v>
      </c>
      <c r="N275" t="s">
        <v>368</v>
      </c>
      <c r="O275" t="s">
        <v>32</v>
      </c>
      <c r="P275" t="s">
        <v>55</v>
      </c>
      <c r="Q275" t="s">
        <v>369</v>
      </c>
      <c r="R275">
        <v>10.368</v>
      </c>
      <c r="S275">
        <v>2</v>
      </c>
      <c r="T275">
        <v>0.2</v>
      </c>
      <c r="U275">
        <v>3.6288</v>
      </c>
    </row>
    <row r="276" spans="1:21" x14ac:dyDescent="0.3">
      <c r="A276">
        <v>275</v>
      </c>
      <c r="B276" t="s">
        <v>334</v>
      </c>
      <c r="C276" s="1">
        <v>42994</v>
      </c>
      <c r="D276" s="1">
        <v>42995</v>
      </c>
      <c r="E276" t="s">
        <v>91</v>
      </c>
      <c r="F276" t="s">
        <v>335</v>
      </c>
      <c r="G276" t="s">
        <v>336</v>
      </c>
      <c r="H276" t="s">
        <v>28</v>
      </c>
      <c r="I276" t="s">
        <v>23</v>
      </c>
      <c r="J276" t="s">
        <v>337</v>
      </c>
      <c r="K276" t="s">
        <v>30</v>
      </c>
      <c r="L276">
        <v>90301</v>
      </c>
      <c r="M276" t="s">
        <v>31</v>
      </c>
      <c r="N276" t="s">
        <v>338</v>
      </c>
      <c r="O276" t="s">
        <v>32</v>
      </c>
      <c r="P276" t="s">
        <v>55</v>
      </c>
      <c r="Q276" t="s">
        <v>339</v>
      </c>
      <c r="R276">
        <v>8.82</v>
      </c>
      <c r="S276">
        <v>2</v>
      </c>
      <c r="T276">
        <v>0</v>
      </c>
      <c r="U276">
        <v>4.0571999999999999</v>
      </c>
    </row>
    <row r="277" spans="1:21" x14ac:dyDescent="0.3">
      <c r="A277">
        <v>4354</v>
      </c>
      <c r="B277" t="s">
        <v>1745</v>
      </c>
      <c r="C277" s="1">
        <v>43079</v>
      </c>
      <c r="D277" s="1">
        <v>43081</v>
      </c>
      <c r="E277" t="s">
        <v>21</v>
      </c>
      <c r="F277" t="s">
        <v>1746</v>
      </c>
      <c r="G277" t="s">
        <v>1747</v>
      </c>
      <c r="H277" t="s">
        <v>22</v>
      </c>
      <c r="I277" t="s">
        <v>23</v>
      </c>
      <c r="J277" t="s">
        <v>1312</v>
      </c>
      <c r="K277" t="s">
        <v>30</v>
      </c>
      <c r="L277">
        <v>95207</v>
      </c>
      <c r="M277" t="s">
        <v>31</v>
      </c>
      <c r="N277" t="s">
        <v>603</v>
      </c>
      <c r="O277" t="s">
        <v>32</v>
      </c>
      <c r="P277" t="s">
        <v>55</v>
      </c>
      <c r="Q277" t="s">
        <v>604</v>
      </c>
      <c r="R277">
        <v>12.96</v>
      </c>
      <c r="S277">
        <v>2</v>
      </c>
      <c r="T277">
        <v>0</v>
      </c>
      <c r="U277">
        <v>6.2207999999999997</v>
      </c>
    </row>
    <row r="278" spans="1:21" x14ac:dyDescent="0.3">
      <c r="A278">
        <v>277</v>
      </c>
      <c r="B278" t="s">
        <v>340</v>
      </c>
      <c r="C278" s="1">
        <v>43021</v>
      </c>
      <c r="D278" s="1">
        <v>43025</v>
      </c>
      <c r="E278" t="s">
        <v>34</v>
      </c>
      <c r="F278" t="s">
        <v>341</v>
      </c>
      <c r="G278" t="s">
        <v>342</v>
      </c>
      <c r="H278" t="s">
        <v>28</v>
      </c>
      <c r="I278" t="s">
        <v>23</v>
      </c>
      <c r="J278" t="s">
        <v>74</v>
      </c>
      <c r="K278" t="s">
        <v>75</v>
      </c>
      <c r="L278">
        <v>19140</v>
      </c>
      <c r="M278" t="s">
        <v>76</v>
      </c>
      <c r="N278" t="s">
        <v>343</v>
      </c>
      <c r="O278" t="s">
        <v>32</v>
      </c>
      <c r="P278" t="s">
        <v>55</v>
      </c>
      <c r="Q278" t="s">
        <v>344</v>
      </c>
      <c r="R278">
        <v>11.648</v>
      </c>
      <c r="S278">
        <v>2</v>
      </c>
      <c r="T278">
        <v>0.2</v>
      </c>
      <c r="U278">
        <v>4.0768000000000004</v>
      </c>
    </row>
    <row r="279" spans="1:21" x14ac:dyDescent="0.3">
      <c r="A279">
        <v>278</v>
      </c>
      <c r="B279" t="s">
        <v>340</v>
      </c>
      <c r="C279" s="1">
        <v>43021</v>
      </c>
      <c r="D279" s="1">
        <v>43025</v>
      </c>
      <c r="E279" t="s">
        <v>34</v>
      </c>
      <c r="F279" t="s">
        <v>341</v>
      </c>
      <c r="G279" t="s">
        <v>342</v>
      </c>
      <c r="H279" t="s">
        <v>28</v>
      </c>
      <c r="I279" t="s">
        <v>23</v>
      </c>
      <c r="J279" t="s">
        <v>74</v>
      </c>
      <c r="K279" t="s">
        <v>75</v>
      </c>
      <c r="L279">
        <v>19140</v>
      </c>
      <c r="M279" t="s">
        <v>76</v>
      </c>
      <c r="N279" t="s">
        <v>345</v>
      </c>
      <c r="O279" t="s">
        <v>32</v>
      </c>
      <c r="P279" t="s">
        <v>55</v>
      </c>
      <c r="Q279" t="s">
        <v>346</v>
      </c>
      <c r="R279">
        <v>18.175999999999998</v>
      </c>
      <c r="S279">
        <v>4</v>
      </c>
      <c r="T279">
        <v>0.2</v>
      </c>
      <c r="U279">
        <v>5.9071999999999996</v>
      </c>
    </row>
    <row r="280" spans="1:21" x14ac:dyDescent="0.3">
      <c r="A280">
        <v>4340</v>
      </c>
      <c r="B280" t="s">
        <v>1744</v>
      </c>
      <c r="C280" s="1">
        <v>42974</v>
      </c>
      <c r="D280" s="1">
        <v>42979</v>
      </c>
      <c r="E280" t="s">
        <v>34</v>
      </c>
      <c r="F280" t="s">
        <v>1693</v>
      </c>
      <c r="G280" t="s">
        <v>1694</v>
      </c>
      <c r="H280" t="s">
        <v>22</v>
      </c>
      <c r="I280" t="s">
        <v>23</v>
      </c>
      <c r="J280" t="s">
        <v>223</v>
      </c>
      <c r="K280" t="s">
        <v>129</v>
      </c>
      <c r="L280">
        <v>37064</v>
      </c>
      <c r="M280" t="s">
        <v>25</v>
      </c>
      <c r="N280" t="s">
        <v>1034</v>
      </c>
      <c r="O280" t="s">
        <v>32</v>
      </c>
      <c r="P280" t="s">
        <v>55</v>
      </c>
      <c r="Q280" t="s">
        <v>1035</v>
      </c>
      <c r="R280">
        <v>5.1840000000000002</v>
      </c>
      <c r="S280">
        <v>1</v>
      </c>
      <c r="T280">
        <v>0.2</v>
      </c>
      <c r="U280">
        <v>1.8144</v>
      </c>
    </row>
    <row r="281" spans="1:21" x14ac:dyDescent="0.3">
      <c r="A281">
        <v>4330</v>
      </c>
      <c r="B281" t="s">
        <v>1739</v>
      </c>
      <c r="C281" s="1">
        <v>43011</v>
      </c>
      <c r="D281" s="1">
        <v>43017</v>
      </c>
      <c r="E281" t="s">
        <v>34</v>
      </c>
      <c r="F281" t="s">
        <v>377</v>
      </c>
      <c r="G281" t="s">
        <v>378</v>
      </c>
      <c r="H281" t="s">
        <v>22</v>
      </c>
      <c r="I281" t="s">
        <v>23</v>
      </c>
      <c r="J281" t="s">
        <v>705</v>
      </c>
      <c r="K281" t="s">
        <v>37</v>
      </c>
      <c r="L281">
        <v>33012</v>
      </c>
      <c r="M281" t="s">
        <v>25</v>
      </c>
      <c r="N281" t="s">
        <v>1740</v>
      </c>
      <c r="O281" t="s">
        <v>32</v>
      </c>
      <c r="P281" t="s">
        <v>55</v>
      </c>
      <c r="Q281" t="s">
        <v>1741</v>
      </c>
      <c r="R281">
        <v>15.552</v>
      </c>
      <c r="S281">
        <v>3</v>
      </c>
      <c r="T281">
        <v>0.2</v>
      </c>
      <c r="U281">
        <v>5.4432</v>
      </c>
    </row>
    <row r="282" spans="1:21" x14ac:dyDescent="0.3">
      <c r="A282">
        <v>4329</v>
      </c>
      <c r="B282" t="s">
        <v>1738</v>
      </c>
      <c r="C282" s="1">
        <v>42826</v>
      </c>
      <c r="D282" s="1">
        <v>42832</v>
      </c>
      <c r="E282" t="s">
        <v>34</v>
      </c>
      <c r="F282" t="s">
        <v>1253</v>
      </c>
      <c r="G282" t="s">
        <v>1254</v>
      </c>
      <c r="H282" t="s">
        <v>22</v>
      </c>
      <c r="I282" t="s">
        <v>23</v>
      </c>
      <c r="J282" t="s">
        <v>108</v>
      </c>
      <c r="K282" t="s">
        <v>109</v>
      </c>
      <c r="L282">
        <v>10011</v>
      </c>
      <c r="M282" t="s">
        <v>76</v>
      </c>
      <c r="N282" t="s">
        <v>1506</v>
      </c>
      <c r="O282" t="s">
        <v>32</v>
      </c>
      <c r="P282" t="s">
        <v>55</v>
      </c>
      <c r="Q282" t="s">
        <v>1507</v>
      </c>
      <c r="R282">
        <v>42.93</v>
      </c>
      <c r="S282">
        <v>9</v>
      </c>
      <c r="T282">
        <v>0</v>
      </c>
      <c r="U282">
        <v>19.3185</v>
      </c>
    </row>
    <row r="283" spans="1:21" x14ac:dyDescent="0.3">
      <c r="A283">
        <v>4302</v>
      </c>
      <c r="B283" t="s">
        <v>1737</v>
      </c>
      <c r="C283" s="1">
        <v>42970</v>
      </c>
      <c r="D283" s="1">
        <v>42973</v>
      </c>
      <c r="E283" t="s">
        <v>21</v>
      </c>
      <c r="F283" t="s">
        <v>377</v>
      </c>
      <c r="G283" t="s">
        <v>378</v>
      </c>
      <c r="H283" t="s">
        <v>22</v>
      </c>
      <c r="I283" t="s">
        <v>23</v>
      </c>
      <c r="J283" t="s">
        <v>1426</v>
      </c>
      <c r="K283" t="s">
        <v>37</v>
      </c>
      <c r="L283">
        <v>32303</v>
      </c>
      <c r="M283" t="s">
        <v>25</v>
      </c>
      <c r="N283" t="s">
        <v>918</v>
      </c>
      <c r="O283" t="s">
        <v>32</v>
      </c>
      <c r="P283" t="s">
        <v>55</v>
      </c>
      <c r="Q283" t="s">
        <v>919</v>
      </c>
      <c r="R283">
        <v>8.7200000000000006</v>
      </c>
      <c r="S283">
        <v>5</v>
      </c>
      <c r="T283">
        <v>0.2</v>
      </c>
      <c r="U283">
        <v>2.9430000000000001</v>
      </c>
    </row>
    <row r="284" spans="1:21" x14ac:dyDescent="0.3">
      <c r="A284">
        <v>4299</v>
      </c>
      <c r="B284" t="s">
        <v>1737</v>
      </c>
      <c r="C284" s="1">
        <v>42970</v>
      </c>
      <c r="D284" s="1">
        <v>42973</v>
      </c>
      <c r="E284" t="s">
        <v>21</v>
      </c>
      <c r="F284" t="s">
        <v>377</v>
      </c>
      <c r="G284" t="s">
        <v>378</v>
      </c>
      <c r="H284" t="s">
        <v>22</v>
      </c>
      <c r="I284" t="s">
        <v>23</v>
      </c>
      <c r="J284" t="s">
        <v>1426</v>
      </c>
      <c r="K284" t="s">
        <v>37</v>
      </c>
      <c r="L284">
        <v>32303</v>
      </c>
      <c r="M284" t="s">
        <v>25</v>
      </c>
      <c r="N284" t="s">
        <v>1256</v>
      </c>
      <c r="O284" t="s">
        <v>32</v>
      </c>
      <c r="P284" t="s">
        <v>55</v>
      </c>
      <c r="Q284" t="s">
        <v>1257</v>
      </c>
      <c r="R284">
        <v>49.567999999999998</v>
      </c>
      <c r="S284">
        <v>2</v>
      </c>
      <c r="T284">
        <v>0.2</v>
      </c>
      <c r="U284">
        <v>15.49</v>
      </c>
    </row>
    <row r="285" spans="1:21" x14ac:dyDescent="0.3">
      <c r="A285">
        <v>4255</v>
      </c>
      <c r="B285" t="s">
        <v>1736</v>
      </c>
      <c r="C285" s="1">
        <v>43021</v>
      </c>
      <c r="D285" s="1">
        <v>43024</v>
      </c>
      <c r="E285" t="s">
        <v>91</v>
      </c>
      <c r="F285" t="s">
        <v>198</v>
      </c>
      <c r="G285" t="s">
        <v>199</v>
      </c>
      <c r="H285" t="s">
        <v>22</v>
      </c>
      <c r="I285" t="s">
        <v>23</v>
      </c>
      <c r="J285" t="s">
        <v>1011</v>
      </c>
      <c r="K285" t="s">
        <v>92</v>
      </c>
      <c r="L285">
        <v>61032</v>
      </c>
      <c r="M285" t="s">
        <v>61</v>
      </c>
      <c r="N285" t="s">
        <v>898</v>
      </c>
      <c r="O285" t="s">
        <v>32</v>
      </c>
      <c r="P285" t="s">
        <v>55</v>
      </c>
      <c r="Q285" t="s">
        <v>90</v>
      </c>
      <c r="R285">
        <v>63.311999999999998</v>
      </c>
      <c r="S285">
        <v>3</v>
      </c>
      <c r="T285">
        <v>0.2</v>
      </c>
      <c r="U285">
        <v>20.5764</v>
      </c>
    </row>
    <row r="286" spans="1:21" x14ac:dyDescent="0.3">
      <c r="A286">
        <v>4240</v>
      </c>
      <c r="B286" t="s">
        <v>1734</v>
      </c>
      <c r="C286" s="1">
        <v>43098</v>
      </c>
      <c r="D286" s="1">
        <v>43104</v>
      </c>
      <c r="E286" t="s">
        <v>34</v>
      </c>
      <c r="F286" t="s">
        <v>130</v>
      </c>
      <c r="G286" t="s">
        <v>131</v>
      </c>
      <c r="H286" t="s">
        <v>28</v>
      </c>
      <c r="I286" t="s">
        <v>23</v>
      </c>
      <c r="J286" t="s">
        <v>1593</v>
      </c>
      <c r="K286" t="s">
        <v>101</v>
      </c>
      <c r="L286">
        <v>49505</v>
      </c>
      <c r="M286" t="s">
        <v>61</v>
      </c>
      <c r="N286" t="s">
        <v>970</v>
      </c>
      <c r="O286" t="s">
        <v>32</v>
      </c>
      <c r="P286" t="s">
        <v>55</v>
      </c>
      <c r="Q286" t="s">
        <v>971</v>
      </c>
      <c r="R286">
        <v>209.7</v>
      </c>
      <c r="S286">
        <v>2</v>
      </c>
      <c r="T286">
        <v>0</v>
      </c>
      <c r="U286">
        <v>100.65600000000001</v>
      </c>
    </row>
    <row r="287" spans="1:21" x14ac:dyDescent="0.3">
      <c r="A287">
        <v>4233</v>
      </c>
      <c r="B287" t="s">
        <v>1727</v>
      </c>
      <c r="C287" s="1">
        <v>42921</v>
      </c>
      <c r="D287" s="1">
        <v>42926</v>
      </c>
      <c r="E287" t="s">
        <v>34</v>
      </c>
      <c r="F287" t="s">
        <v>771</v>
      </c>
      <c r="G287" t="s">
        <v>772</v>
      </c>
      <c r="H287" t="s">
        <v>28</v>
      </c>
      <c r="I287" t="s">
        <v>23</v>
      </c>
      <c r="J287" t="s">
        <v>293</v>
      </c>
      <c r="K287" t="s">
        <v>60</v>
      </c>
      <c r="L287">
        <v>75220</v>
      </c>
      <c r="M287" t="s">
        <v>61</v>
      </c>
      <c r="N287" t="s">
        <v>818</v>
      </c>
      <c r="O287" t="s">
        <v>32</v>
      </c>
      <c r="P287" t="s">
        <v>55</v>
      </c>
      <c r="Q287" t="s">
        <v>1653</v>
      </c>
      <c r="R287">
        <v>31.103999999999999</v>
      </c>
      <c r="S287">
        <v>6</v>
      </c>
      <c r="T287">
        <v>0.2</v>
      </c>
      <c r="U287">
        <v>11.2752</v>
      </c>
    </row>
    <row r="288" spans="1:21" x14ac:dyDescent="0.3">
      <c r="A288">
        <v>4232</v>
      </c>
      <c r="B288" t="s">
        <v>1727</v>
      </c>
      <c r="C288" s="1">
        <v>42921</v>
      </c>
      <c r="D288" s="1">
        <v>42926</v>
      </c>
      <c r="E288" t="s">
        <v>34</v>
      </c>
      <c r="F288" t="s">
        <v>771</v>
      </c>
      <c r="G288" t="s">
        <v>772</v>
      </c>
      <c r="H288" t="s">
        <v>28</v>
      </c>
      <c r="I288" t="s">
        <v>23</v>
      </c>
      <c r="J288" t="s">
        <v>293</v>
      </c>
      <c r="K288" t="s">
        <v>60</v>
      </c>
      <c r="L288">
        <v>75220</v>
      </c>
      <c r="M288" t="s">
        <v>61</v>
      </c>
      <c r="N288" t="s">
        <v>1728</v>
      </c>
      <c r="O288" t="s">
        <v>32</v>
      </c>
      <c r="P288" t="s">
        <v>55</v>
      </c>
      <c r="Q288" t="s">
        <v>1729</v>
      </c>
      <c r="R288">
        <v>15.552</v>
      </c>
      <c r="S288">
        <v>3</v>
      </c>
      <c r="T288">
        <v>0.2</v>
      </c>
      <c r="U288">
        <v>5.6375999999999999</v>
      </c>
    </row>
    <row r="289" spans="1:21" x14ac:dyDescent="0.3">
      <c r="A289">
        <v>4220</v>
      </c>
      <c r="B289" t="s">
        <v>1726</v>
      </c>
      <c r="C289" s="1">
        <v>42897</v>
      </c>
      <c r="D289" s="1">
        <v>42899</v>
      </c>
      <c r="E289" t="s">
        <v>21</v>
      </c>
      <c r="F289" t="s">
        <v>1108</v>
      </c>
      <c r="G289" t="s">
        <v>1109</v>
      </c>
      <c r="H289" t="s">
        <v>22</v>
      </c>
      <c r="I289" t="s">
        <v>23</v>
      </c>
      <c r="J289" t="s">
        <v>57</v>
      </c>
      <c r="K289" t="s">
        <v>58</v>
      </c>
      <c r="L289">
        <v>98103</v>
      </c>
      <c r="M289" t="s">
        <v>31</v>
      </c>
      <c r="N289" t="s">
        <v>356</v>
      </c>
      <c r="O289" t="s">
        <v>32</v>
      </c>
      <c r="P289" t="s">
        <v>55</v>
      </c>
      <c r="Q289" t="s">
        <v>357</v>
      </c>
      <c r="R289">
        <v>37.94</v>
      </c>
      <c r="S289">
        <v>2</v>
      </c>
      <c r="T289">
        <v>0</v>
      </c>
      <c r="U289">
        <v>18.211200000000002</v>
      </c>
    </row>
    <row r="290" spans="1:21" x14ac:dyDescent="0.3">
      <c r="A290">
        <v>4211</v>
      </c>
      <c r="B290" t="s">
        <v>1721</v>
      </c>
      <c r="C290" s="1">
        <v>43078</v>
      </c>
      <c r="D290" s="1">
        <v>43083</v>
      </c>
      <c r="E290" t="s">
        <v>34</v>
      </c>
      <c r="F290" t="s">
        <v>1722</v>
      </c>
      <c r="G290" t="s">
        <v>1723</v>
      </c>
      <c r="H290" t="s">
        <v>22</v>
      </c>
      <c r="I290" t="s">
        <v>23</v>
      </c>
      <c r="J290" t="s">
        <v>118</v>
      </c>
      <c r="K290" t="s">
        <v>92</v>
      </c>
      <c r="L290">
        <v>60623</v>
      </c>
      <c r="M290" t="s">
        <v>61</v>
      </c>
      <c r="N290" t="s">
        <v>187</v>
      </c>
      <c r="O290" t="s">
        <v>32</v>
      </c>
      <c r="P290" t="s">
        <v>55</v>
      </c>
      <c r="Q290" t="s">
        <v>188</v>
      </c>
      <c r="R290">
        <v>15.984</v>
      </c>
      <c r="S290">
        <v>2</v>
      </c>
      <c r="T290">
        <v>0.2</v>
      </c>
      <c r="U290">
        <v>4.9950000000000001</v>
      </c>
    </row>
    <row r="291" spans="1:21" x14ac:dyDescent="0.3">
      <c r="A291">
        <v>4183</v>
      </c>
      <c r="B291" t="s">
        <v>1717</v>
      </c>
      <c r="C291" s="1">
        <v>43014</v>
      </c>
      <c r="D291" s="1">
        <v>43020</v>
      </c>
      <c r="E291" t="s">
        <v>34</v>
      </c>
      <c r="F291" t="s">
        <v>1718</v>
      </c>
      <c r="G291" t="s">
        <v>1719</v>
      </c>
      <c r="H291" t="s">
        <v>59</v>
      </c>
      <c r="I291" t="s">
        <v>23</v>
      </c>
      <c r="J291" t="s">
        <v>108</v>
      </c>
      <c r="K291" t="s">
        <v>109</v>
      </c>
      <c r="L291">
        <v>10035</v>
      </c>
      <c r="M291" t="s">
        <v>76</v>
      </c>
      <c r="N291" t="s">
        <v>204</v>
      </c>
      <c r="O291" t="s">
        <v>32</v>
      </c>
      <c r="P291" t="s">
        <v>55</v>
      </c>
      <c r="Q291" t="s">
        <v>656</v>
      </c>
      <c r="R291">
        <v>17.04</v>
      </c>
      <c r="S291">
        <v>3</v>
      </c>
      <c r="T291">
        <v>0</v>
      </c>
      <c r="U291">
        <v>7.6680000000000001</v>
      </c>
    </row>
    <row r="292" spans="1:21" x14ac:dyDescent="0.3">
      <c r="A292">
        <v>4153</v>
      </c>
      <c r="B292" t="s">
        <v>1712</v>
      </c>
      <c r="C292" s="1">
        <v>42985</v>
      </c>
      <c r="D292" s="1">
        <v>42989</v>
      </c>
      <c r="E292" t="s">
        <v>34</v>
      </c>
      <c r="F292" t="s">
        <v>274</v>
      </c>
      <c r="G292" t="s">
        <v>275</v>
      </c>
      <c r="H292" t="s">
        <v>22</v>
      </c>
      <c r="I292" t="s">
        <v>23</v>
      </c>
      <c r="J292" t="s">
        <v>74</v>
      </c>
      <c r="K292" t="s">
        <v>75</v>
      </c>
      <c r="L292">
        <v>19134</v>
      </c>
      <c r="M292" t="s">
        <v>76</v>
      </c>
      <c r="N292" t="s">
        <v>983</v>
      </c>
      <c r="O292" t="s">
        <v>32</v>
      </c>
      <c r="P292" t="s">
        <v>55</v>
      </c>
      <c r="Q292" t="s">
        <v>984</v>
      </c>
      <c r="R292">
        <v>15.552</v>
      </c>
      <c r="S292">
        <v>3</v>
      </c>
      <c r="T292">
        <v>0.2</v>
      </c>
      <c r="U292">
        <v>5.4432</v>
      </c>
    </row>
    <row r="293" spans="1:21" x14ac:dyDescent="0.3">
      <c r="A293">
        <v>4122</v>
      </c>
      <c r="B293" t="s">
        <v>1710</v>
      </c>
      <c r="C293" s="1">
        <v>42866</v>
      </c>
      <c r="D293" s="1">
        <v>42867</v>
      </c>
      <c r="E293" t="s">
        <v>412</v>
      </c>
      <c r="F293" t="s">
        <v>583</v>
      </c>
      <c r="G293" t="s">
        <v>584</v>
      </c>
      <c r="H293" t="s">
        <v>22</v>
      </c>
      <c r="I293" t="s">
        <v>23</v>
      </c>
      <c r="J293" t="s">
        <v>57</v>
      </c>
      <c r="K293" t="s">
        <v>58</v>
      </c>
      <c r="L293">
        <v>98103</v>
      </c>
      <c r="M293" t="s">
        <v>31</v>
      </c>
      <c r="N293" t="s">
        <v>967</v>
      </c>
      <c r="O293" t="s">
        <v>32</v>
      </c>
      <c r="P293" t="s">
        <v>55</v>
      </c>
      <c r="Q293" t="s">
        <v>968</v>
      </c>
      <c r="R293">
        <v>37.44</v>
      </c>
      <c r="S293">
        <v>6</v>
      </c>
      <c r="T293">
        <v>0</v>
      </c>
      <c r="U293">
        <v>16.847999999999999</v>
      </c>
    </row>
    <row r="294" spans="1:21" x14ac:dyDescent="0.3">
      <c r="A294">
        <v>4103</v>
      </c>
      <c r="B294" t="s">
        <v>1707</v>
      </c>
      <c r="C294" s="1">
        <v>42905</v>
      </c>
      <c r="D294" s="1">
        <v>42909</v>
      </c>
      <c r="E294" t="s">
        <v>34</v>
      </c>
      <c r="F294" t="s">
        <v>600</v>
      </c>
      <c r="G294" t="s">
        <v>601</v>
      </c>
      <c r="H294" t="s">
        <v>22</v>
      </c>
      <c r="I294" t="s">
        <v>23</v>
      </c>
      <c r="J294" t="s">
        <v>88</v>
      </c>
      <c r="K294" t="s">
        <v>60</v>
      </c>
      <c r="L294">
        <v>77095</v>
      </c>
      <c r="M294" t="s">
        <v>61</v>
      </c>
      <c r="N294" t="s">
        <v>1331</v>
      </c>
      <c r="O294" t="s">
        <v>32</v>
      </c>
      <c r="P294" t="s">
        <v>55</v>
      </c>
      <c r="Q294" t="s">
        <v>1332</v>
      </c>
      <c r="R294">
        <v>146.17599999999999</v>
      </c>
      <c r="S294">
        <v>8</v>
      </c>
      <c r="T294">
        <v>0.2</v>
      </c>
      <c r="U294">
        <v>47.507199999999997</v>
      </c>
    </row>
    <row r="295" spans="1:21" x14ac:dyDescent="0.3">
      <c r="A295">
        <v>4084</v>
      </c>
      <c r="B295" t="s">
        <v>1705</v>
      </c>
      <c r="C295" s="1">
        <v>42910</v>
      </c>
      <c r="D295" s="1">
        <v>42916</v>
      </c>
      <c r="E295" t="s">
        <v>34</v>
      </c>
      <c r="F295" t="s">
        <v>1432</v>
      </c>
      <c r="G295" t="s">
        <v>1433</v>
      </c>
      <c r="H295" t="s">
        <v>28</v>
      </c>
      <c r="I295" t="s">
        <v>23</v>
      </c>
      <c r="J295" t="s">
        <v>132</v>
      </c>
      <c r="K295" t="s">
        <v>92</v>
      </c>
      <c r="L295">
        <v>62521</v>
      </c>
      <c r="M295" t="s">
        <v>61</v>
      </c>
      <c r="N295" t="s">
        <v>1515</v>
      </c>
      <c r="O295" t="s">
        <v>32</v>
      </c>
      <c r="P295" t="s">
        <v>55</v>
      </c>
      <c r="Q295" t="s">
        <v>1516</v>
      </c>
      <c r="R295">
        <v>10.272</v>
      </c>
      <c r="S295">
        <v>3</v>
      </c>
      <c r="T295">
        <v>0.2</v>
      </c>
      <c r="U295">
        <v>3.21</v>
      </c>
    </row>
    <row r="296" spans="1:21" x14ac:dyDescent="0.3">
      <c r="A296">
        <v>4026</v>
      </c>
      <c r="B296" t="s">
        <v>1702</v>
      </c>
      <c r="C296" s="1">
        <v>42958</v>
      </c>
      <c r="D296" s="1">
        <v>42960</v>
      </c>
      <c r="E296" t="s">
        <v>91</v>
      </c>
      <c r="F296" t="s">
        <v>625</v>
      </c>
      <c r="G296" t="s">
        <v>626</v>
      </c>
      <c r="H296" t="s">
        <v>28</v>
      </c>
      <c r="I296" t="s">
        <v>23</v>
      </c>
      <c r="J296" t="s">
        <v>1703</v>
      </c>
      <c r="K296" t="s">
        <v>60</v>
      </c>
      <c r="L296">
        <v>76021</v>
      </c>
      <c r="M296" t="s">
        <v>61</v>
      </c>
      <c r="N296" t="s">
        <v>1354</v>
      </c>
      <c r="O296" t="s">
        <v>32</v>
      </c>
      <c r="P296" t="s">
        <v>55</v>
      </c>
      <c r="Q296" t="s">
        <v>1355</v>
      </c>
      <c r="R296">
        <v>29.664000000000001</v>
      </c>
      <c r="S296">
        <v>4</v>
      </c>
      <c r="T296">
        <v>0.2</v>
      </c>
      <c r="U296">
        <v>10.0116</v>
      </c>
    </row>
    <row r="297" spans="1:21" x14ac:dyDescent="0.3">
      <c r="A297">
        <v>4011</v>
      </c>
      <c r="B297" t="s">
        <v>1697</v>
      </c>
      <c r="C297" s="1">
        <v>43060</v>
      </c>
      <c r="D297" s="1">
        <v>43063</v>
      </c>
      <c r="E297" t="s">
        <v>91</v>
      </c>
      <c r="F297" t="s">
        <v>1589</v>
      </c>
      <c r="G297" t="s">
        <v>1590</v>
      </c>
      <c r="H297" t="s">
        <v>22</v>
      </c>
      <c r="I297" t="s">
        <v>23</v>
      </c>
      <c r="J297" t="s">
        <v>74</v>
      </c>
      <c r="K297" t="s">
        <v>75</v>
      </c>
      <c r="L297">
        <v>19143</v>
      </c>
      <c r="M297" t="s">
        <v>76</v>
      </c>
      <c r="N297" t="s">
        <v>615</v>
      </c>
      <c r="O297" t="s">
        <v>32</v>
      </c>
      <c r="P297" t="s">
        <v>55</v>
      </c>
      <c r="Q297" t="s">
        <v>616</v>
      </c>
      <c r="R297">
        <v>8.4480000000000004</v>
      </c>
      <c r="S297">
        <v>2</v>
      </c>
      <c r="T297">
        <v>0.2</v>
      </c>
      <c r="U297">
        <v>2.64</v>
      </c>
    </row>
    <row r="298" spans="1:21" x14ac:dyDescent="0.3">
      <c r="A298">
        <v>3954</v>
      </c>
      <c r="B298" t="s">
        <v>1687</v>
      </c>
      <c r="C298" s="1">
        <v>42750</v>
      </c>
      <c r="D298" s="1">
        <v>42754</v>
      </c>
      <c r="E298" t="s">
        <v>34</v>
      </c>
      <c r="F298" t="s">
        <v>505</v>
      </c>
      <c r="G298" t="s">
        <v>506</v>
      </c>
      <c r="H298" t="s">
        <v>22</v>
      </c>
      <c r="I298" t="s">
        <v>23</v>
      </c>
      <c r="J298" t="s">
        <v>423</v>
      </c>
      <c r="K298" t="s">
        <v>393</v>
      </c>
      <c r="L298">
        <v>2169</v>
      </c>
      <c r="M298" t="s">
        <v>76</v>
      </c>
      <c r="N298" t="s">
        <v>126</v>
      </c>
      <c r="O298" t="s">
        <v>32</v>
      </c>
      <c r="P298" t="s">
        <v>55</v>
      </c>
      <c r="Q298" t="s">
        <v>127</v>
      </c>
      <c r="R298">
        <v>12.7</v>
      </c>
      <c r="S298">
        <v>2</v>
      </c>
      <c r="T298">
        <v>0</v>
      </c>
      <c r="U298">
        <v>5.8419999999999996</v>
      </c>
    </row>
    <row r="299" spans="1:21" x14ac:dyDescent="0.3">
      <c r="A299">
        <v>3946</v>
      </c>
      <c r="B299" t="s">
        <v>1686</v>
      </c>
      <c r="C299" s="1">
        <v>43057</v>
      </c>
      <c r="D299" s="1">
        <v>43062</v>
      </c>
      <c r="E299" t="s">
        <v>34</v>
      </c>
      <c r="F299" t="s">
        <v>1318</v>
      </c>
      <c r="G299" t="s">
        <v>1319</v>
      </c>
      <c r="H299" t="s">
        <v>22</v>
      </c>
      <c r="I299" t="s">
        <v>23</v>
      </c>
      <c r="J299" t="s">
        <v>922</v>
      </c>
      <c r="K299" t="s">
        <v>37</v>
      </c>
      <c r="L299">
        <v>33030</v>
      </c>
      <c r="M299" t="s">
        <v>25</v>
      </c>
      <c r="N299" t="s">
        <v>1564</v>
      </c>
      <c r="O299" t="s">
        <v>32</v>
      </c>
      <c r="P299" t="s">
        <v>55</v>
      </c>
      <c r="Q299" t="s">
        <v>1565</v>
      </c>
      <c r="R299">
        <v>44.384</v>
      </c>
      <c r="S299">
        <v>1</v>
      </c>
      <c r="T299">
        <v>0.2</v>
      </c>
      <c r="U299">
        <v>15.5344</v>
      </c>
    </row>
    <row r="300" spans="1:21" x14ac:dyDescent="0.3">
      <c r="A300">
        <v>3943</v>
      </c>
      <c r="B300" t="s">
        <v>1685</v>
      </c>
      <c r="C300" s="1">
        <v>42882</v>
      </c>
      <c r="D300" s="1">
        <v>42884</v>
      </c>
      <c r="E300" t="s">
        <v>21</v>
      </c>
      <c r="F300" t="s">
        <v>77</v>
      </c>
      <c r="G300" t="s">
        <v>78</v>
      </c>
      <c r="H300" t="s">
        <v>22</v>
      </c>
      <c r="I300" t="s">
        <v>23</v>
      </c>
      <c r="J300" t="s">
        <v>128</v>
      </c>
      <c r="K300" t="s">
        <v>129</v>
      </c>
      <c r="L300">
        <v>38109</v>
      </c>
      <c r="M300" t="s">
        <v>25</v>
      </c>
      <c r="N300" t="s">
        <v>870</v>
      </c>
      <c r="O300" t="s">
        <v>32</v>
      </c>
      <c r="P300" t="s">
        <v>55</v>
      </c>
      <c r="Q300" t="s">
        <v>871</v>
      </c>
      <c r="R300">
        <v>25.92</v>
      </c>
      <c r="S300">
        <v>5</v>
      </c>
      <c r="T300">
        <v>0.2</v>
      </c>
      <c r="U300">
        <v>9.0719999999999992</v>
      </c>
    </row>
    <row r="301" spans="1:21" x14ac:dyDescent="0.3">
      <c r="A301">
        <v>3924</v>
      </c>
      <c r="B301" t="s">
        <v>1681</v>
      </c>
      <c r="C301" s="1">
        <v>42975</v>
      </c>
      <c r="D301" s="1">
        <v>42979</v>
      </c>
      <c r="E301" t="s">
        <v>34</v>
      </c>
      <c r="F301" t="s">
        <v>632</v>
      </c>
      <c r="G301" t="s">
        <v>633</v>
      </c>
      <c r="H301" t="s">
        <v>22</v>
      </c>
      <c r="I301" t="s">
        <v>23</v>
      </c>
      <c r="J301" t="s">
        <v>118</v>
      </c>
      <c r="K301" t="s">
        <v>92</v>
      </c>
      <c r="L301">
        <v>60623</v>
      </c>
      <c r="M301" t="s">
        <v>61</v>
      </c>
      <c r="N301" t="s">
        <v>1682</v>
      </c>
      <c r="O301" t="s">
        <v>32</v>
      </c>
      <c r="P301" t="s">
        <v>55</v>
      </c>
      <c r="Q301" t="s">
        <v>1683</v>
      </c>
      <c r="R301">
        <v>26.72</v>
      </c>
      <c r="S301">
        <v>5</v>
      </c>
      <c r="T301">
        <v>0.2</v>
      </c>
      <c r="U301">
        <v>9.3520000000000003</v>
      </c>
    </row>
    <row r="302" spans="1:21" x14ac:dyDescent="0.3">
      <c r="A302">
        <v>3923</v>
      </c>
      <c r="B302" t="s">
        <v>1681</v>
      </c>
      <c r="C302" s="1">
        <v>42975</v>
      </c>
      <c r="D302" s="1">
        <v>42979</v>
      </c>
      <c r="E302" t="s">
        <v>34</v>
      </c>
      <c r="F302" t="s">
        <v>632</v>
      </c>
      <c r="G302" t="s">
        <v>633</v>
      </c>
      <c r="H302" t="s">
        <v>22</v>
      </c>
      <c r="I302" t="s">
        <v>23</v>
      </c>
      <c r="J302" t="s">
        <v>118</v>
      </c>
      <c r="K302" t="s">
        <v>92</v>
      </c>
      <c r="L302">
        <v>60623</v>
      </c>
      <c r="M302" t="s">
        <v>61</v>
      </c>
      <c r="N302" t="s">
        <v>316</v>
      </c>
      <c r="O302" t="s">
        <v>32</v>
      </c>
      <c r="P302" t="s">
        <v>55</v>
      </c>
      <c r="Q302" t="s">
        <v>317</v>
      </c>
      <c r="R302">
        <v>25.344000000000001</v>
      </c>
      <c r="S302">
        <v>6</v>
      </c>
      <c r="T302">
        <v>0.2</v>
      </c>
      <c r="U302">
        <v>7.92</v>
      </c>
    </row>
    <row r="303" spans="1:21" x14ac:dyDescent="0.3">
      <c r="A303">
        <v>3917</v>
      </c>
      <c r="B303" t="s">
        <v>1678</v>
      </c>
      <c r="C303" s="1">
        <v>42934</v>
      </c>
      <c r="D303" s="1">
        <v>42939</v>
      </c>
      <c r="E303" t="s">
        <v>34</v>
      </c>
      <c r="F303" t="s">
        <v>1337</v>
      </c>
      <c r="G303" t="s">
        <v>1338</v>
      </c>
      <c r="H303" t="s">
        <v>22</v>
      </c>
      <c r="I303" t="s">
        <v>23</v>
      </c>
      <c r="J303" t="s">
        <v>200</v>
      </c>
      <c r="K303" t="s">
        <v>119</v>
      </c>
      <c r="L303">
        <v>85023</v>
      </c>
      <c r="M303" t="s">
        <v>31</v>
      </c>
      <c r="N303" t="s">
        <v>1679</v>
      </c>
      <c r="O303" t="s">
        <v>32</v>
      </c>
      <c r="P303" t="s">
        <v>55</v>
      </c>
      <c r="Q303" t="s">
        <v>1680</v>
      </c>
      <c r="R303">
        <v>16.096</v>
      </c>
      <c r="S303">
        <v>2</v>
      </c>
      <c r="T303">
        <v>0.2</v>
      </c>
      <c r="U303">
        <v>5.2312000000000003</v>
      </c>
    </row>
    <row r="304" spans="1:21" x14ac:dyDescent="0.3">
      <c r="A304">
        <v>3913</v>
      </c>
      <c r="B304" t="s">
        <v>1677</v>
      </c>
      <c r="C304" s="1">
        <v>42996</v>
      </c>
      <c r="D304" s="1">
        <v>43003</v>
      </c>
      <c r="E304" t="s">
        <v>34</v>
      </c>
      <c r="F304" t="s">
        <v>421</v>
      </c>
      <c r="G304" t="s">
        <v>422</v>
      </c>
      <c r="H304" t="s">
        <v>28</v>
      </c>
      <c r="I304" t="s">
        <v>23</v>
      </c>
      <c r="J304" t="s">
        <v>108</v>
      </c>
      <c r="K304" t="s">
        <v>109</v>
      </c>
      <c r="L304">
        <v>10035</v>
      </c>
      <c r="M304" t="s">
        <v>76</v>
      </c>
      <c r="N304" t="s">
        <v>1053</v>
      </c>
      <c r="O304" t="s">
        <v>32</v>
      </c>
      <c r="P304" t="s">
        <v>55</v>
      </c>
      <c r="Q304" t="s">
        <v>1054</v>
      </c>
      <c r="R304">
        <v>19.440000000000001</v>
      </c>
      <c r="S304">
        <v>3</v>
      </c>
      <c r="T304">
        <v>0</v>
      </c>
      <c r="U304">
        <v>9.3312000000000008</v>
      </c>
    </row>
    <row r="305" spans="1:21" x14ac:dyDescent="0.3">
      <c r="A305">
        <v>3898</v>
      </c>
      <c r="B305" t="s">
        <v>1676</v>
      </c>
      <c r="C305" s="1">
        <v>43076</v>
      </c>
      <c r="D305" s="1">
        <v>43081</v>
      </c>
      <c r="E305" t="s">
        <v>34</v>
      </c>
      <c r="F305" t="s">
        <v>307</v>
      </c>
      <c r="G305" t="s">
        <v>308</v>
      </c>
      <c r="H305" t="s">
        <v>28</v>
      </c>
      <c r="I305" t="s">
        <v>23</v>
      </c>
      <c r="J305" t="s">
        <v>244</v>
      </c>
      <c r="K305" t="s">
        <v>60</v>
      </c>
      <c r="L305">
        <v>78207</v>
      </c>
      <c r="M305" t="s">
        <v>61</v>
      </c>
      <c r="N305" t="s">
        <v>154</v>
      </c>
      <c r="O305" t="s">
        <v>32</v>
      </c>
      <c r="P305" t="s">
        <v>55</v>
      </c>
      <c r="Q305" t="s">
        <v>155</v>
      </c>
      <c r="R305">
        <v>15.552</v>
      </c>
      <c r="S305">
        <v>3</v>
      </c>
      <c r="T305">
        <v>0.2</v>
      </c>
      <c r="U305">
        <v>5.4432</v>
      </c>
    </row>
    <row r="306" spans="1:21" x14ac:dyDescent="0.3">
      <c r="A306">
        <v>3822</v>
      </c>
      <c r="B306" t="s">
        <v>1670</v>
      </c>
      <c r="C306" s="1">
        <v>43017</v>
      </c>
      <c r="D306" s="1">
        <v>43022</v>
      </c>
      <c r="E306" t="s">
        <v>34</v>
      </c>
      <c r="F306" t="s">
        <v>1508</v>
      </c>
      <c r="G306" t="s">
        <v>1509</v>
      </c>
      <c r="H306" t="s">
        <v>22</v>
      </c>
      <c r="I306" t="s">
        <v>23</v>
      </c>
      <c r="J306" t="s">
        <v>108</v>
      </c>
      <c r="K306" t="s">
        <v>109</v>
      </c>
      <c r="L306">
        <v>10024</v>
      </c>
      <c r="M306" t="s">
        <v>76</v>
      </c>
      <c r="N306" t="s">
        <v>1671</v>
      </c>
      <c r="O306" t="s">
        <v>32</v>
      </c>
      <c r="P306" t="s">
        <v>55</v>
      </c>
      <c r="Q306" t="s">
        <v>1672</v>
      </c>
      <c r="R306">
        <v>18.98</v>
      </c>
      <c r="S306">
        <v>2</v>
      </c>
      <c r="T306">
        <v>0</v>
      </c>
      <c r="U306">
        <v>8.9206000000000003</v>
      </c>
    </row>
    <row r="307" spans="1:21" x14ac:dyDescent="0.3">
      <c r="A307">
        <v>3798</v>
      </c>
      <c r="B307" t="s">
        <v>1669</v>
      </c>
      <c r="C307" s="1">
        <v>43001</v>
      </c>
      <c r="D307" s="1">
        <v>43004</v>
      </c>
      <c r="E307" t="s">
        <v>91</v>
      </c>
      <c r="F307" t="s">
        <v>1459</v>
      </c>
      <c r="G307" t="s">
        <v>1460</v>
      </c>
      <c r="H307" t="s">
        <v>22</v>
      </c>
      <c r="I307" t="s">
        <v>23</v>
      </c>
      <c r="J307" t="s">
        <v>455</v>
      </c>
      <c r="K307" t="s">
        <v>37</v>
      </c>
      <c r="L307">
        <v>33178</v>
      </c>
      <c r="M307" t="s">
        <v>25</v>
      </c>
      <c r="N307" t="s">
        <v>743</v>
      </c>
      <c r="O307" t="s">
        <v>32</v>
      </c>
      <c r="P307" t="s">
        <v>55</v>
      </c>
      <c r="Q307" t="s">
        <v>744</v>
      </c>
      <c r="R307">
        <v>251.64</v>
      </c>
      <c r="S307">
        <v>3</v>
      </c>
      <c r="T307">
        <v>0.2</v>
      </c>
      <c r="U307">
        <v>88.073999999999998</v>
      </c>
    </row>
    <row r="308" spans="1:21" x14ac:dyDescent="0.3">
      <c r="A308">
        <v>3783</v>
      </c>
      <c r="B308" t="s">
        <v>1666</v>
      </c>
      <c r="C308" s="1">
        <v>43052</v>
      </c>
      <c r="D308" s="1">
        <v>43055</v>
      </c>
      <c r="E308" t="s">
        <v>21</v>
      </c>
      <c r="F308" t="s">
        <v>999</v>
      </c>
      <c r="G308" t="s">
        <v>1000</v>
      </c>
      <c r="H308" t="s">
        <v>22</v>
      </c>
      <c r="I308" t="s">
        <v>23</v>
      </c>
      <c r="J308" t="s">
        <v>128</v>
      </c>
      <c r="K308" t="s">
        <v>129</v>
      </c>
      <c r="L308">
        <v>38109</v>
      </c>
      <c r="M308" t="s">
        <v>25</v>
      </c>
      <c r="N308" t="s">
        <v>1202</v>
      </c>
      <c r="O308" t="s">
        <v>32</v>
      </c>
      <c r="P308" t="s">
        <v>55</v>
      </c>
      <c r="Q308" t="s">
        <v>1203</v>
      </c>
      <c r="R308">
        <v>8.9039999999999999</v>
      </c>
      <c r="S308">
        <v>3</v>
      </c>
      <c r="T308">
        <v>0.2</v>
      </c>
      <c r="U308">
        <v>3.339</v>
      </c>
    </row>
    <row r="309" spans="1:21" x14ac:dyDescent="0.3">
      <c r="A309">
        <v>3780</v>
      </c>
      <c r="B309" t="s">
        <v>1665</v>
      </c>
      <c r="C309" s="1">
        <v>42782</v>
      </c>
      <c r="D309" s="1">
        <v>42786</v>
      </c>
      <c r="E309" t="s">
        <v>34</v>
      </c>
      <c r="F309" t="s">
        <v>453</v>
      </c>
      <c r="G309" t="s">
        <v>454</v>
      </c>
      <c r="H309" t="s">
        <v>22</v>
      </c>
      <c r="I309" t="s">
        <v>23</v>
      </c>
      <c r="J309" t="s">
        <v>108</v>
      </c>
      <c r="K309" t="s">
        <v>109</v>
      </c>
      <c r="L309">
        <v>10035</v>
      </c>
      <c r="M309" t="s">
        <v>76</v>
      </c>
      <c r="N309" t="s">
        <v>520</v>
      </c>
      <c r="O309" t="s">
        <v>32</v>
      </c>
      <c r="P309" t="s">
        <v>55</v>
      </c>
      <c r="Q309" t="s">
        <v>521</v>
      </c>
      <c r="R309">
        <v>37.94</v>
      </c>
      <c r="S309">
        <v>2</v>
      </c>
      <c r="T309">
        <v>0</v>
      </c>
      <c r="U309">
        <v>18.211200000000002</v>
      </c>
    </row>
    <row r="310" spans="1:21" x14ac:dyDescent="0.3">
      <c r="A310">
        <v>3762</v>
      </c>
      <c r="B310" t="s">
        <v>1664</v>
      </c>
      <c r="C310" s="1">
        <v>42867</v>
      </c>
      <c r="D310" s="1">
        <v>42872</v>
      </c>
      <c r="E310" t="s">
        <v>34</v>
      </c>
      <c r="F310" t="s">
        <v>609</v>
      </c>
      <c r="G310" t="s">
        <v>610</v>
      </c>
      <c r="H310" t="s">
        <v>22</v>
      </c>
      <c r="I310" t="s">
        <v>23</v>
      </c>
      <c r="J310" t="s">
        <v>1121</v>
      </c>
      <c r="K310" t="s">
        <v>393</v>
      </c>
      <c r="L310">
        <v>2149</v>
      </c>
      <c r="M310" t="s">
        <v>76</v>
      </c>
      <c r="N310" t="s">
        <v>246</v>
      </c>
      <c r="O310" t="s">
        <v>32</v>
      </c>
      <c r="P310" t="s">
        <v>55</v>
      </c>
      <c r="Q310" t="s">
        <v>1391</v>
      </c>
      <c r="R310">
        <v>87.6</v>
      </c>
      <c r="S310">
        <v>5</v>
      </c>
      <c r="T310">
        <v>0</v>
      </c>
      <c r="U310">
        <v>42.048000000000002</v>
      </c>
    </row>
    <row r="311" spans="1:21" x14ac:dyDescent="0.3">
      <c r="A311">
        <v>3753</v>
      </c>
      <c r="B311" t="s">
        <v>1662</v>
      </c>
      <c r="C311" s="1">
        <v>42974</v>
      </c>
      <c r="D311" s="1">
        <v>42976</v>
      </c>
      <c r="E311" t="s">
        <v>21</v>
      </c>
      <c r="F311" t="s">
        <v>325</v>
      </c>
      <c r="G311" t="s">
        <v>326</v>
      </c>
      <c r="H311" t="s">
        <v>28</v>
      </c>
      <c r="I311" t="s">
        <v>23</v>
      </c>
      <c r="J311" t="s">
        <v>337</v>
      </c>
      <c r="K311" t="s">
        <v>30</v>
      </c>
      <c r="L311">
        <v>90301</v>
      </c>
      <c r="M311" t="s">
        <v>31</v>
      </c>
      <c r="N311" t="s">
        <v>1032</v>
      </c>
      <c r="O311" t="s">
        <v>32</v>
      </c>
      <c r="P311" t="s">
        <v>55</v>
      </c>
      <c r="Q311" t="s">
        <v>1033</v>
      </c>
      <c r="R311">
        <v>116.28</v>
      </c>
      <c r="S311">
        <v>3</v>
      </c>
      <c r="T311">
        <v>0</v>
      </c>
      <c r="U311">
        <v>56.977200000000003</v>
      </c>
    </row>
    <row r="312" spans="1:21" x14ac:dyDescent="0.3">
      <c r="A312">
        <v>3735</v>
      </c>
      <c r="B312" t="s">
        <v>1659</v>
      </c>
      <c r="C312" s="1">
        <v>42800</v>
      </c>
      <c r="D312" s="1">
        <v>42805</v>
      </c>
      <c r="E312" t="s">
        <v>21</v>
      </c>
      <c r="F312" t="s">
        <v>1660</v>
      </c>
      <c r="G312" t="s">
        <v>1661</v>
      </c>
      <c r="H312" t="s">
        <v>22</v>
      </c>
      <c r="I312" t="s">
        <v>23</v>
      </c>
      <c r="J312" t="s">
        <v>108</v>
      </c>
      <c r="K312" t="s">
        <v>109</v>
      </c>
      <c r="L312">
        <v>10011</v>
      </c>
      <c r="M312" t="s">
        <v>76</v>
      </c>
      <c r="N312" t="s">
        <v>233</v>
      </c>
      <c r="O312" t="s">
        <v>32</v>
      </c>
      <c r="P312" t="s">
        <v>55</v>
      </c>
      <c r="Q312" t="s">
        <v>234</v>
      </c>
      <c r="R312">
        <v>26.38</v>
      </c>
      <c r="S312">
        <v>1</v>
      </c>
      <c r="T312">
        <v>0</v>
      </c>
      <c r="U312">
        <v>12.1348</v>
      </c>
    </row>
    <row r="313" spans="1:21" x14ac:dyDescent="0.3">
      <c r="A313">
        <v>3712</v>
      </c>
      <c r="B313" t="s">
        <v>1658</v>
      </c>
      <c r="C313" s="1">
        <v>43023</v>
      </c>
      <c r="D313" s="1">
        <v>43025</v>
      </c>
      <c r="E313" t="s">
        <v>91</v>
      </c>
      <c r="F313" t="s">
        <v>690</v>
      </c>
      <c r="G313" t="s">
        <v>691</v>
      </c>
      <c r="H313" t="s">
        <v>28</v>
      </c>
      <c r="I313" t="s">
        <v>23</v>
      </c>
      <c r="J313" t="s">
        <v>29</v>
      </c>
      <c r="K313" t="s">
        <v>30</v>
      </c>
      <c r="L313">
        <v>90045</v>
      </c>
      <c r="M313" t="s">
        <v>31</v>
      </c>
      <c r="N313" t="s">
        <v>1222</v>
      </c>
      <c r="O313" t="s">
        <v>32</v>
      </c>
      <c r="P313" t="s">
        <v>55</v>
      </c>
      <c r="Q313" t="s">
        <v>1223</v>
      </c>
      <c r="R313">
        <v>204.95</v>
      </c>
      <c r="S313">
        <v>5</v>
      </c>
      <c r="T313">
        <v>0</v>
      </c>
      <c r="U313">
        <v>100.4255</v>
      </c>
    </row>
    <row r="314" spans="1:21" x14ac:dyDescent="0.3">
      <c r="A314">
        <v>3689</v>
      </c>
      <c r="B314" t="s">
        <v>1657</v>
      </c>
      <c r="C314" s="1">
        <v>42888</v>
      </c>
      <c r="D314" s="1">
        <v>42891</v>
      </c>
      <c r="E314" t="s">
        <v>21</v>
      </c>
      <c r="F314" t="s">
        <v>430</v>
      </c>
      <c r="G314" t="s">
        <v>431</v>
      </c>
      <c r="H314" t="s">
        <v>22</v>
      </c>
      <c r="I314" t="s">
        <v>23</v>
      </c>
      <c r="J314" t="s">
        <v>566</v>
      </c>
      <c r="K314" t="s">
        <v>119</v>
      </c>
      <c r="L314">
        <v>85204</v>
      </c>
      <c r="M314" t="s">
        <v>31</v>
      </c>
      <c r="N314" t="s">
        <v>316</v>
      </c>
      <c r="O314" t="s">
        <v>32</v>
      </c>
      <c r="P314" t="s">
        <v>55</v>
      </c>
      <c r="Q314" t="s">
        <v>317</v>
      </c>
      <c r="R314">
        <v>25.344000000000001</v>
      </c>
      <c r="S314">
        <v>6</v>
      </c>
      <c r="T314">
        <v>0.2</v>
      </c>
      <c r="U314">
        <v>7.92</v>
      </c>
    </row>
    <row r="315" spans="1:21" x14ac:dyDescent="0.3">
      <c r="A315">
        <v>3676</v>
      </c>
      <c r="B315" t="s">
        <v>1656</v>
      </c>
      <c r="C315" s="1">
        <v>43045</v>
      </c>
      <c r="D315" s="1">
        <v>43050</v>
      </c>
      <c r="E315" t="s">
        <v>34</v>
      </c>
      <c r="F315" t="s">
        <v>1337</v>
      </c>
      <c r="G315" t="s">
        <v>1338</v>
      </c>
      <c r="H315" t="s">
        <v>22</v>
      </c>
      <c r="I315" t="s">
        <v>23</v>
      </c>
      <c r="J315" t="s">
        <v>74</v>
      </c>
      <c r="K315" t="s">
        <v>75</v>
      </c>
      <c r="L315">
        <v>19143</v>
      </c>
      <c r="M315" t="s">
        <v>76</v>
      </c>
      <c r="N315" t="s">
        <v>469</v>
      </c>
      <c r="O315" t="s">
        <v>32</v>
      </c>
      <c r="P315" t="s">
        <v>55</v>
      </c>
      <c r="Q315" t="s">
        <v>470</v>
      </c>
      <c r="R315">
        <v>47.951999999999998</v>
      </c>
      <c r="S315">
        <v>3</v>
      </c>
      <c r="T315">
        <v>0.2</v>
      </c>
      <c r="U315">
        <v>16.183800000000002</v>
      </c>
    </row>
    <row r="316" spans="1:21" x14ac:dyDescent="0.3">
      <c r="A316">
        <v>3664</v>
      </c>
      <c r="B316" t="s">
        <v>1655</v>
      </c>
      <c r="C316" s="1">
        <v>42919</v>
      </c>
      <c r="D316" s="1">
        <v>42925</v>
      </c>
      <c r="E316" t="s">
        <v>34</v>
      </c>
      <c r="F316" t="s">
        <v>263</v>
      </c>
      <c r="G316" t="s">
        <v>264</v>
      </c>
      <c r="H316" t="s">
        <v>59</v>
      </c>
      <c r="I316" t="s">
        <v>23</v>
      </c>
      <c r="J316" t="s">
        <v>423</v>
      </c>
      <c r="K316" t="s">
        <v>393</v>
      </c>
      <c r="L316">
        <v>2169</v>
      </c>
      <c r="M316" t="s">
        <v>76</v>
      </c>
      <c r="N316" t="s">
        <v>397</v>
      </c>
      <c r="O316" t="s">
        <v>32</v>
      </c>
      <c r="P316" t="s">
        <v>55</v>
      </c>
      <c r="Q316" t="s">
        <v>398</v>
      </c>
      <c r="R316">
        <v>24.56</v>
      </c>
      <c r="S316">
        <v>2</v>
      </c>
      <c r="T316">
        <v>0</v>
      </c>
      <c r="U316">
        <v>11.543200000000001</v>
      </c>
    </row>
    <row r="317" spans="1:21" x14ac:dyDescent="0.3">
      <c r="A317">
        <v>3654</v>
      </c>
      <c r="B317" t="s">
        <v>1654</v>
      </c>
      <c r="C317" s="1">
        <v>43078</v>
      </c>
      <c r="D317" s="1">
        <v>43080</v>
      </c>
      <c r="E317" t="s">
        <v>21</v>
      </c>
      <c r="F317" t="s">
        <v>555</v>
      </c>
      <c r="G317" t="s">
        <v>556</v>
      </c>
      <c r="H317" t="s">
        <v>22</v>
      </c>
      <c r="I317" t="s">
        <v>23</v>
      </c>
      <c r="J317" t="s">
        <v>309</v>
      </c>
      <c r="K317" t="s">
        <v>101</v>
      </c>
      <c r="L317">
        <v>48234</v>
      </c>
      <c r="M317" t="s">
        <v>61</v>
      </c>
      <c r="N317" t="s">
        <v>897</v>
      </c>
      <c r="O317" t="s">
        <v>32</v>
      </c>
      <c r="P317" t="s">
        <v>55</v>
      </c>
      <c r="Q317" t="s">
        <v>90</v>
      </c>
      <c r="R317">
        <v>14.94</v>
      </c>
      <c r="S317">
        <v>3</v>
      </c>
      <c r="T317">
        <v>0</v>
      </c>
      <c r="U317">
        <v>7.0217999999999998</v>
      </c>
    </row>
    <row r="318" spans="1:21" x14ac:dyDescent="0.3">
      <c r="A318">
        <v>3604</v>
      </c>
      <c r="B318" t="s">
        <v>1648</v>
      </c>
      <c r="C318" s="1">
        <v>42968</v>
      </c>
      <c r="D318" s="1">
        <v>42974</v>
      </c>
      <c r="E318" t="s">
        <v>34</v>
      </c>
      <c r="F318" t="s">
        <v>688</v>
      </c>
      <c r="G318" t="s">
        <v>689</v>
      </c>
      <c r="H318" t="s">
        <v>59</v>
      </c>
      <c r="I318" t="s">
        <v>23</v>
      </c>
      <c r="J318" t="s">
        <v>146</v>
      </c>
      <c r="K318" t="s">
        <v>788</v>
      </c>
      <c r="L318">
        <v>21044</v>
      </c>
      <c r="M318" t="s">
        <v>76</v>
      </c>
      <c r="N318" t="s">
        <v>545</v>
      </c>
      <c r="O318" t="s">
        <v>32</v>
      </c>
      <c r="P318" t="s">
        <v>55</v>
      </c>
      <c r="Q318" t="s">
        <v>1310</v>
      </c>
      <c r="R318">
        <v>277.39999999999998</v>
      </c>
      <c r="S318">
        <v>5</v>
      </c>
      <c r="T318">
        <v>0</v>
      </c>
      <c r="U318">
        <v>133.15199999999999</v>
      </c>
    </row>
    <row r="319" spans="1:21" x14ac:dyDescent="0.3">
      <c r="A319">
        <v>3582</v>
      </c>
      <c r="B319" t="s">
        <v>1647</v>
      </c>
      <c r="C319" s="1">
        <v>43009</v>
      </c>
      <c r="D319" s="1">
        <v>43015</v>
      </c>
      <c r="E319" t="s">
        <v>34</v>
      </c>
      <c r="F319" t="s">
        <v>189</v>
      </c>
      <c r="G319" t="s">
        <v>190</v>
      </c>
      <c r="H319" t="s">
        <v>22</v>
      </c>
      <c r="I319" t="s">
        <v>23</v>
      </c>
      <c r="J319" t="s">
        <v>68</v>
      </c>
      <c r="K319" t="s">
        <v>69</v>
      </c>
      <c r="L319">
        <v>68025</v>
      </c>
      <c r="M319" t="s">
        <v>61</v>
      </c>
      <c r="N319" t="s">
        <v>970</v>
      </c>
      <c r="O319" t="s">
        <v>32</v>
      </c>
      <c r="P319" t="s">
        <v>55</v>
      </c>
      <c r="Q319" t="s">
        <v>971</v>
      </c>
      <c r="R319">
        <v>104.85</v>
      </c>
      <c r="S319">
        <v>1</v>
      </c>
      <c r="T319">
        <v>0</v>
      </c>
      <c r="U319">
        <v>50.328000000000003</v>
      </c>
    </row>
    <row r="320" spans="1:21" x14ac:dyDescent="0.3">
      <c r="A320">
        <v>3573</v>
      </c>
      <c r="B320" t="s">
        <v>1644</v>
      </c>
      <c r="C320" s="1">
        <v>42915</v>
      </c>
      <c r="D320" s="1">
        <v>42920</v>
      </c>
      <c r="E320" t="s">
        <v>34</v>
      </c>
      <c r="F320" t="s">
        <v>1645</v>
      </c>
      <c r="G320" t="s">
        <v>1646</v>
      </c>
      <c r="H320" t="s">
        <v>28</v>
      </c>
      <c r="I320" t="s">
        <v>23</v>
      </c>
      <c r="J320" t="s">
        <v>1311</v>
      </c>
      <c r="K320" t="s">
        <v>60</v>
      </c>
      <c r="L320">
        <v>75150</v>
      </c>
      <c r="M320" t="s">
        <v>61</v>
      </c>
      <c r="N320" t="s">
        <v>736</v>
      </c>
      <c r="O320" t="s">
        <v>32</v>
      </c>
      <c r="P320" t="s">
        <v>55</v>
      </c>
      <c r="Q320" t="s">
        <v>737</v>
      </c>
      <c r="R320">
        <v>5.1840000000000002</v>
      </c>
      <c r="S320">
        <v>1</v>
      </c>
      <c r="T320">
        <v>0.2</v>
      </c>
      <c r="U320">
        <v>1.8144</v>
      </c>
    </row>
    <row r="321" spans="1:21" x14ac:dyDescent="0.3">
      <c r="A321">
        <v>3564</v>
      </c>
      <c r="B321" t="s">
        <v>1639</v>
      </c>
      <c r="C321" s="1">
        <v>42982</v>
      </c>
      <c r="D321" s="1">
        <v>42987</v>
      </c>
      <c r="E321" t="s">
        <v>21</v>
      </c>
      <c r="F321" t="s">
        <v>536</v>
      </c>
      <c r="G321" t="s">
        <v>537</v>
      </c>
      <c r="H321" t="s">
        <v>22</v>
      </c>
      <c r="I321" t="s">
        <v>23</v>
      </c>
      <c r="J321" t="s">
        <v>287</v>
      </c>
      <c r="K321" t="s">
        <v>184</v>
      </c>
      <c r="L321">
        <v>44312</v>
      </c>
      <c r="M321" t="s">
        <v>76</v>
      </c>
      <c r="N321" t="s">
        <v>1640</v>
      </c>
      <c r="O321" t="s">
        <v>32</v>
      </c>
      <c r="P321" t="s">
        <v>55</v>
      </c>
      <c r="Q321" t="s">
        <v>1641</v>
      </c>
      <c r="R321">
        <v>11.52</v>
      </c>
      <c r="S321">
        <v>4</v>
      </c>
      <c r="T321">
        <v>0.2</v>
      </c>
      <c r="U321">
        <v>3.7440000000000002</v>
      </c>
    </row>
    <row r="322" spans="1:21" x14ac:dyDescent="0.3">
      <c r="A322">
        <v>3557</v>
      </c>
      <c r="B322" t="s">
        <v>1638</v>
      </c>
      <c r="C322" s="1">
        <v>43070</v>
      </c>
      <c r="D322" s="1">
        <v>43074</v>
      </c>
      <c r="E322" t="s">
        <v>34</v>
      </c>
      <c r="F322" t="s">
        <v>387</v>
      </c>
      <c r="G322" t="s">
        <v>388</v>
      </c>
      <c r="H322" t="s">
        <v>22</v>
      </c>
      <c r="I322" t="s">
        <v>23</v>
      </c>
      <c r="J322" t="s">
        <v>29</v>
      </c>
      <c r="K322" t="s">
        <v>30</v>
      </c>
      <c r="L322">
        <v>90008</v>
      </c>
      <c r="M322" t="s">
        <v>31</v>
      </c>
      <c r="N322" t="s">
        <v>913</v>
      </c>
      <c r="O322" t="s">
        <v>32</v>
      </c>
      <c r="P322" t="s">
        <v>55</v>
      </c>
      <c r="Q322" t="s">
        <v>914</v>
      </c>
      <c r="R322">
        <v>45.36</v>
      </c>
      <c r="S322">
        <v>7</v>
      </c>
      <c r="T322">
        <v>0</v>
      </c>
      <c r="U322">
        <v>21.7728</v>
      </c>
    </row>
    <row r="323" spans="1:21" x14ac:dyDescent="0.3">
      <c r="A323">
        <v>3545</v>
      </c>
      <c r="B323" t="s">
        <v>1634</v>
      </c>
      <c r="C323" s="1">
        <v>43092</v>
      </c>
      <c r="D323" s="1">
        <v>43094</v>
      </c>
      <c r="E323" t="s">
        <v>21</v>
      </c>
      <c r="F323" t="s">
        <v>1058</v>
      </c>
      <c r="G323" t="s">
        <v>1059</v>
      </c>
      <c r="H323" t="s">
        <v>22</v>
      </c>
      <c r="I323" t="s">
        <v>23</v>
      </c>
      <c r="J323" t="s">
        <v>1320</v>
      </c>
      <c r="K323" t="s">
        <v>60</v>
      </c>
      <c r="L323">
        <v>77840</v>
      </c>
      <c r="M323" t="s">
        <v>61</v>
      </c>
      <c r="N323" t="s">
        <v>1152</v>
      </c>
      <c r="O323" t="s">
        <v>32</v>
      </c>
      <c r="P323" t="s">
        <v>55</v>
      </c>
      <c r="Q323" t="s">
        <v>1153</v>
      </c>
      <c r="R323">
        <v>28.672000000000001</v>
      </c>
      <c r="S323">
        <v>8</v>
      </c>
      <c r="T323">
        <v>0.2</v>
      </c>
      <c r="U323">
        <v>10.393599999999999</v>
      </c>
    </row>
    <row r="324" spans="1:21" x14ac:dyDescent="0.3">
      <c r="A324">
        <v>3514</v>
      </c>
      <c r="B324" t="s">
        <v>1631</v>
      </c>
      <c r="C324" s="1">
        <v>42982</v>
      </c>
      <c r="D324" s="1">
        <v>42984</v>
      </c>
      <c r="E324" t="s">
        <v>91</v>
      </c>
      <c r="F324" t="s">
        <v>734</v>
      </c>
      <c r="G324" t="s">
        <v>735</v>
      </c>
      <c r="H324" t="s">
        <v>28</v>
      </c>
      <c r="I324" t="s">
        <v>23</v>
      </c>
      <c r="J324" t="s">
        <v>118</v>
      </c>
      <c r="K324" t="s">
        <v>92</v>
      </c>
      <c r="L324">
        <v>60653</v>
      </c>
      <c r="M324" t="s">
        <v>61</v>
      </c>
      <c r="N324" t="s">
        <v>1022</v>
      </c>
      <c r="O324" t="s">
        <v>32</v>
      </c>
      <c r="P324" t="s">
        <v>55</v>
      </c>
      <c r="Q324" t="s">
        <v>1023</v>
      </c>
      <c r="R324">
        <v>17.760000000000002</v>
      </c>
      <c r="S324">
        <v>3</v>
      </c>
      <c r="T324">
        <v>0.2</v>
      </c>
      <c r="U324">
        <v>5.55</v>
      </c>
    </row>
    <row r="325" spans="1:21" x14ac:dyDescent="0.3">
      <c r="A325">
        <v>3503</v>
      </c>
      <c r="B325" t="s">
        <v>1628</v>
      </c>
      <c r="C325" s="1">
        <v>42835</v>
      </c>
      <c r="D325" s="1">
        <v>42835</v>
      </c>
      <c r="E325" t="s">
        <v>412</v>
      </c>
      <c r="F325" t="s">
        <v>1629</v>
      </c>
      <c r="G325" t="s">
        <v>1630</v>
      </c>
      <c r="H325" t="s">
        <v>22</v>
      </c>
      <c r="I325" t="s">
        <v>23</v>
      </c>
      <c r="J325" t="s">
        <v>386</v>
      </c>
      <c r="K325" t="s">
        <v>60</v>
      </c>
      <c r="L325">
        <v>78745</v>
      </c>
      <c r="M325" t="s">
        <v>61</v>
      </c>
      <c r="N325" t="s">
        <v>605</v>
      </c>
      <c r="O325" t="s">
        <v>32</v>
      </c>
      <c r="P325" t="s">
        <v>55</v>
      </c>
      <c r="Q325" t="s">
        <v>606</v>
      </c>
      <c r="R325">
        <v>10.368</v>
      </c>
      <c r="S325">
        <v>2</v>
      </c>
      <c r="T325">
        <v>0.2</v>
      </c>
      <c r="U325">
        <v>3.6288</v>
      </c>
    </row>
    <row r="326" spans="1:21" x14ac:dyDescent="0.3">
      <c r="A326">
        <v>3472</v>
      </c>
      <c r="B326" t="s">
        <v>1627</v>
      </c>
      <c r="C326" s="1">
        <v>43051</v>
      </c>
      <c r="D326" s="1">
        <v>43056</v>
      </c>
      <c r="E326" t="s">
        <v>34</v>
      </c>
      <c r="F326" t="s">
        <v>625</v>
      </c>
      <c r="G326" t="s">
        <v>626</v>
      </c>
      <c r="H326" t="s">
        <v>28</v>
      </c>
      <c r="I326" t="s">
        <v>23</v>
      </c>
      <c r="J326" t="s">
        <v>183</v>
      </c>
      <c r="K326" t="s">
        <v>184</v>
      </c>
      <c r="L326">
        <v>43229</v>
      </c>
      <c r="M326" t="s">
        <v>76</v>
      </c>
      <c r="N326" t="s">
        <v>1047</v>
      </c>
      <c r="O326" t="s">
        <v>32</v>
      </c>
      <c r="P326" t="s">
        <v>55</v>
      </c>
      <c r="Q326" t="s">
        <v>1048</v>
      </c>
      <c r="R326">
        <v>10.848000000000001</v>
      </c>
      <c r="S326">
        <v>2</v>
      </c>
      <c r="T326">
        <v>0.2</v>
      </c>
      <c r="U326">
        <v>3.5255999999999998</v>
      </c>
    </row>
    <row r="327" spans="1:21" x14ac:dyDescent="0.3">
      <c r="A327">
        <v>3433</v>
      </c>
      <c r="B327" t="s">
        <v>1622</v>
      </c>
      <c r="C327" s="1">
        <v>43077</v>
      </c>
      <c r="D327" s="1">
        <v>43078</v>
      </c>
      <c r="E327" t="s">
        <v>91</v>
      </c>
      <c r="F327" t="s">
        <v>453</v>
      </c>
      <c r="G327" t="s">
        <v>454</v>
      </c>
      <c r="H327" t="s">
        <v>22</v>
      </c>
      <c r="I327" t="s">
        <v>23</v>
      </c>
      <c r="J327" t="s">
        <v>337</v>
      </c>
      <c r="K327" t="s">
        <v>30</v>
      </c>
      <c r="L327">
        <v>90301</v>
      </c>
      <c r="M327" t="s">
        <v>31</v>
      </c>
      <c r="N327" t="s">
        <v>741</v>
      </c>
      <c r="O327" t="s">
        <v>32</v>
      </c>
      <c r="P327" t="s">
        <v>55</v>
      </c>
      <c r="Q327" t="s">
        <v>742</v>
      </c>
      <c r="R327">
        <v>60.12</v>
      </c>
      <c r="S327">
        <v>9</v>
      </c>
      <c r="T327">
        <v>0</v>
      </c>
      <c r="U327">
        <v>28.857600000000001</v>
      </c>
    </row>
    <row r="328" spans="1:21" x14ac:dyDescent="0.3">
      <c r="A328">
        <v>3430</v>
      </c>
      <c r="B328" t="s">
        <v>1619</v>
      </c>
      <c r="C328" s="1">
        <v>42919</v>
      </c>
      <c r="D328" s="1">
        <v>42922</v>
      </c>
      <c r="E328" t="s">
        <v>21</v>
      </c>
      <c r="F328" t="s">
        <v>1024</v>
      </c>
      <c r="G328" t="s">
        <v>1025</v>
      </c>
      <c r="H328" t="s">
        <v>59</v>
      </c>
      <c r="I328" t="s">
        <v>23</v>
      </c>
      <c r="J328" t="s">
        <v>727</v>
      </c>
      <c r="K328" t="s">
        <v>184</v>
      </c>
      <c r="L328">
        <v>43130</v>
      </c>
      <c r="M328" t="s">
        <v>76</v>
      </c>
      <c r="N328" t="s">
        <v>1457</v>
      </c>
      <c r="O328" t="s">
        <v>32</v>
      </c>
      <c r="P328" t="s">
        <v>55</v>
      </c>
      <c r="Q328" t="s">
        <v>1458</v>
      </c>
      <c r="R328">
        <v>30.96</v>
      </c>
      <c r="S328">
        <v>6</v>
      </c>
      <c r="T328">
        <v>0.2</v>
      </c>
      <c r="U328">
        <v>11.223000000000001</v>
      </c>
    </row>
    <row r="329" spans="1:21" x14ac:dyDescent="0.3">
      <c r="A329">
        <v>3428</v>
      </c>
      <c r="B329" t="s">
        <v>1619</v>
      </c>
      <c r="C329" s="1">
        <v>42919</v>
      </c>
      <c r="D329" s="1">
        <v>42922</v>
      </c>
      <c r="E329" t="s">
        <v>21</v>
      </c>
      <c r="F329" t="s">
        <v>1024</v>
      </c>
      <c r="G329" t="s">
        <v>1025</v>
      </c>
      <c r="H329" t="s">
        <v>59</v>
      </c>
      <c r="I329" t="s">
        <v>23</v>
      </c>
      <c r="J329" t="s">
        <v>727</v>
      </c>
      <c r="K329" t="s">
        <v>184</v>
      </c>
      <c r="L329">
        <v>43130</v>
      </c>
      <c r="M329" t="s">
        <v>76</v>
      </c>
      <c r="N329" t="s">
        <v>1620</v>
      </c>
      <c r="O329" t="s">
        <v>32</v>
      </c>
      <c r="P329" t="s">
        <v>55</v>
      </c>
      <c r="Q329" t="s">
        <v>1621</v>
      </c>
      <c r="R329">
        <v>32.896000000000001</v>
      </c>
      <c r="S329">
        <v>4</v>
      </c>
      <c r="T329">
        <v>0.2</v>
      </c>
      <c r="U329">
        <v>11.102399999999999</v>
      </c>
    </row>
    <row r="330" spans="1:21" x14ac:dyDescent="0.3">
      <c r="A330">
        <v>3410</v>
      </c>
      <c r="B330" t="s">
        <v>1618</v>
      </c>
      <c r="C330" s="1">
        <v>42855</v>
      </c>
      <c r="D330" s="1">
        <v>42861</v>
      </c>
      <c r="E330" t="s">
        <v>34</v>
      </c>
      <c r="F330" t="s">
        <v>585</v>
      </c>
      <c r="G330" t="s">
        <v>586</v>
      </c>
      <c r="H330" t="s">
        <v>22</v>
      </c>
      <c r="I330" t="s">
        <v>23</v>
      </c>
      <c r="J330" t="s">
        <v>183</v>
      </c>
      <c r="K330" t="s">
        <v>184</v>
      </c>
      <c r="L330">
        <v>43229</v>
      </c>
      <c r="M330" t="s">
        <v>76</v>
      </c>
      <c r="N330" t="s">
        <v>592</v>
      </c>
      <c r="O330" t="s">
        <v>32</v>
      </c>
      <c r="P330" t="s">
        <v>55</v>
      </c>
      <c r="Q330" t="s">
        <v>593</v>
      </c>
      <c r="R330">
        <v>10.368</v>
      </c>
      <c r="S330">
        <v>2</v>
      </c>
      <c r="T330">
        <v>0.2</v>
      </c>
      <c r="U330">
        <v>3.6288</v>
      </c>
    </row>
    <row r="331" spans="1:21" x14ac:dyDescent="0.3">
      <c r="A331">
        <v>3398</v>
      </c>
      <c r="B331" t="s">
        <v>1615</v>
      </c>
      <c r="C331" s="1">
        <v>42917</v>
      </c>
      <c r="D331" s="1">
        <v>42924</v>
      </c>
      <c r="E331" t="s">
        <v>34</v>
      </c>
      <c r="F331" t="s">
        <v>1323</v>
      </c>
      <c r="G331" t="s">
        <v>1324</v>
      </c>
      <c r="H331" t="s">
        <v>59</v>
      </c>
      <c r="I331" t="s">
        <v>23</v>
      </c>
      <c r="J331" t="s">
        <v>1194</v>
      </c>
      <c r="K331" t="s">
        <v>107</v>
      </c>
      <c r="L331">
        <v>46203</v>
      </c>
      <c r="M331" t="s">
        <v>61</v>
      </c>
      <c r="N331" t="s">
        <v>581</v>
      </c>
      <c r="O331" t="s">
        <v>32</v>
      </c>
      <c r="P331" t="s">
        <v>55</v>
      </c>
      <c r="Q331" t="s">
        <v>582</v>
      </c>
      <c r="R331">
        <v>25.92</v>
      </c>
      <c r="S331">
        <v>4</v>
      </c>
      <c r="T331">
        <v>0</v>
      </c>
      <c r="U331">
        <v>12.441599999999999</v>
      </c>
    </row>
    <row r="332" spans="1:21" x14ac:dyDescent="0.3">
      <c r="A332">
        <v>3395</v>
      </c>
      <c r="B332" t="s">
        <v>1614</v>
      </c>
      <c r="C332" s="1">
        <v>42896</v>
      </c>
      <c r="D332" s="1">
        <v>42896</v>
      </c>
      <c r="E332" t="s">
        <v>412</v>
      </c>
      <c r="F332" t="s">
        <v>1119</v>
      </c>
      <c r="G332" t="s">
        <v>1120</v>
      </c>
      <c r="H332" t="s">
        <v>22</v>
      </c>
      <c r="I332" t="s">
        <v>23</v>
      </c>
      <c r="J332" t="s">
        <v>74</v>
      </c>
      <c r="K332" t="s">
        <v>75</v>
      </c>
      <c r="L332">
        <v>19143</v>
      </c>
      <c r="M332" t="s">
        <v>76</v>
      </c>
      <c r="N332" t="s">
        <v>1388</v>
      </c>
      <c r="O332" t="s">
        <v>32</v>
      </c>
      <c r="P332" t="s">
        <v>55</v>
      </c>
      <c r="Q332" t="s">
        <v>1389</v>
      </c>
      <c r="R332">
        <v>40.031999999999996</v>
      </c>
      <c r="S332">
        <v>6</v>
      </c>
      <c r="T332">
        <v>0.2</v>
      </c>
      <c r="U332">
        <v>15.012</v>
      </c>
    </row>
    <row r="333" spans="1:21" x14ac:dyDescent="0.3">
      <c r="A333">
        <v>3391</v>
      </c>
      <c r="B333" t="s">
        <v>1613</v>
      </c>
      <c r="C333" s="1">
        <v>42819</v>
      </c>
      <c r="D333" s="1">
        <v>42824</v>
      </c>
      <c r="E333" t="s">
        <v>21</v>
      </c>
      <c r="F333" t="s">
        <v>1259</v>
      </c>
      <c r="G333" t="s">
        <v>1260</v>
      </c>
      <c r="H333" t="s">
        <v>22</v>
      </c>
      <c r="I333" t="s">
        <v>23</v>
      </c>
      <c r="J333" t="s">
        <v>293</v>
      </c>
      <c r="K333" t="s">
        <v>60</v>
      </c>
      <c r="L333">
        <v>75081</v>
      </c>
      <c r="M333" t="s">
        <v>61</v>
      </c>
      <c r="N333" t="s">
        <v>1480</v>
      </c>
      <c r="O333" t="s">
        <v>32</v>
      </c>
      <c r="P333" t="s">
        <v>55</v>
      </c>
      <c r="Q333" t="s">
        <v>1481</v>
      </c>
      <c r="R333">
        <v>6.8479999999999999</v>
      </c>
      <c r="S333">
        <v>2</v>
      </c>
      <c r="T333">
        <v>0.2</v>
      </c>
      <c r="U333">
        <v>2.14</v>
      </c>
    </row>
    <row r="334" spans="1:21" x14ac:dyDescent="0.3">
      <c r="A334">
        <v>3380</v>
      </c>
      <c r="B334" t="s">
        <v>1610</v>
      </c>
      <c r="C334" s="1">
        <v>42811</v>
      </c>
      <c r="D334" s="1">
        <v>42815</v>
      </c>
      <c r="E334" t="s">
        <v>34</v>
      </c>
      <c r="F334" t="s">
        <v>491</v>
      </c>
      <c r="G334" t="s">
        <v>492</v>
      </c>
      <c r="H334" t="s">
        <v>59</v>
      </c>
      <c r="I334" t="s">
        <v>23</v>
      </c>
      <c r="J334" t="s">
        <v>88</v>
      </c>
      <c r="K334" t="s">
        <v>60</v>
      </c>
      <c r="L334">
        <v>77095</v>
      </c>
      <c r="M334" t="s">
        <v>61</v>
      </c>
      <c r="N334" t="s">
        <v>1611</v>
      </c>
      <c r="O334" t="s">
        <v>32</v>
      </c>
      <c r="P334" t="s">
        <v>55</v>
      </c>
      <c r="Q334" t="s">
        <v>1612</v>
      </c>
      <c r="R334">
        <v>10.272</v>
      </c>
      <c r="S334">
        <v>3</v>
      </c>
      <c r="T334">
        <v>0.2</v>
      </c>
      <c r="U334">
        <v>3.21</v>
      </c>
    </row>
    <row r="335" spans="1:21" x14ac:dyDescent="0.3">
      <c r="A335">
        <v>3358</v>
      </c>
      <c r="B335" t="s">
        <v>1607</v>
      </c>
      <c r="C335" s="1">
        <v>42985</v>
      </c>
      <c r="D335" s="1">
        <v>42991</v>
      </c>
      <c r="E335" t="s">
        <v>34</v>
      </c>
      <c r="F335" t="s">
        <v>879</v>
      </c>
      <c r="G335" t="s">
        <v>880</v>
      </c>
      <c r="H335" t="s">
        <v>59</v>
      </c>
      <c r="I335" t="s">
        <v>23</v>
      </c>
      <c r="J335" t="s">
        <v>118</v>
      </c>
      <c r="K335" t="s">
        <v>92</v>
      </c>
      <c r="L335">
        <v>60610</v>
      </c>
      <c r="M335" t="s">
        <v>61</v>
      </c>
      <c r="N335" t="s">
        <v>951</v>
      </c>
      <c r="O335" t="s">
        <v>32</v>
      </c>
      <c r="P335" t="s">
        <v>55</v>
      </c>
      <c r="Q335" t="s">
        <v>90</v>
      </c>
      <c r="R335">
        <v>73.007999999999996</v>
      </c>
      <c r="S335">
        <v>9</v>
      </c>
      <c r="T335">
        <v>0.2</v>
      </c>
      <c r="U335">
        <v>26.465399999999999</v>
      </c>
    </row>
    <row r="336" spans="1:21" x14ac:dyDescent="0.3">
      <c r="A336">
        <v>3178</v>
      </c>
      <c r="B336" t="s">
        <v>1584</v>
      </c>
      <c r="C336" s="1">
        <v>42988</v>
      </c>
      <c r="D336" s="1">
        <v>42988</v>
      </c>
      <c r="E336" t="s">
        <v>412</v>
      </c>
      <c r="F336" t="s">
        <v>361</v>
      </c>
      <c r="G336" t="s">
        <v>362</v>
      </c>
      <c r="H336" t="s">
        <v>22</v>
      </c>
      <c r="I336" t="s">
        <v>23</v>
      </c>
      <c r="J336" t="s">
        <v>108</v>
      </c>
      <c r="K336" t="s">
        <v>109</v>
      </c>
      <c r="L336">
        <v>10024</v>
      </c>
      <c r="M336" t="s">
        <v>76</v>
      </c>
      <c r="N336" t="s">
        <v>1007</v>
      </c>
      <c r="O336" t="s">
        <v>32</v>
      </c>
      <c r="P336" t="s">
        <v>55</v>
      </c>
      <c r="Q336" t="s">
        <v>1008</v>
      </c>
      <c r="R336">
        <v>18.760000000000002</v>
      </c>
      <c r="S336">
        <v>2</v>
      </c>
      <c r="T336">
        <v>0</v>
      </c>
      <c r="U336">
        <v>9.0047999999999995</v>
      </c>
    </row>
    <row r="337" spans="1:21" x14ac:dyDescent="0.3">
      <c r="A337">
        <v>3128</v>
      </c>
      <c r="B337" t="s">
        <v>1571</v>
      </c>
      <c r="C337" s="1">
        <v>43010</v>
      </c>
      <c r="D337" s="1">
        <v>43014</v>
      </c>
      <c r="E337" t="s">
        <v>34</v>
      </c>
      <c r="F337" t="s">
        <v>1517</v>
      </c>
      <c r="G337" t="s">
        <v>1518</v>
      </c>
      <c r="H337" t="s">
        <v>22</v>
      </c>
      <c r="I337" t="s">
        <v>23</v>
      </c>
      <c r="J337" t="s">
        <v>108</v>
      </c>
      <c r="K337" t="s">
        <v>109</v>
      </c>
      <c r="L337">
        <v>10011</v>
      </c>
      <c r="M337" t="s">
        <v>76</v>
      </c>
      <c r="N337" t="s">
        <v>1572</v>
      </c>
      <c r="O337" t="s">
        <v>32</v>
      </c>
      <c r="P337" t="s">
        <v>55</v>
      </c>
      <c r="Q337" t="s">
        <v>1573</v>
      </c>
      <c r="R337">
        <v>49.12</v>
      </c>
      <c r="S337">
        <v>4</v>
      </c>
      <c r="T337">
        <v>0</v>
      </c>
      <c r="U337">
        <v>23.086400000000001</v>
      </c>
    </row>
    <row r="338" spans="1:21" x14ac:dyDescent="0.3">
      <c r="A338">
        <v>3105</v>
      </c>
      <c r="B338" t="s">
        <v>1566</v>
      </c>
      <c r="C338" s="1">
        <v>42817</v>
      </c>
      <c r="D338" s="1">
        <v>42823</v>
      </c>
      <c r="E338" t="s">
        <v>34</v>
      </c>
      <c r="F338" t="s">
        <v>1567</v>
      </c>
      <c r="G338" t="s">
        <v>1568</v>
      </c>
      <c r="H338" t="s">
        <v>22</v>
      </c>
      <c r="I338" t="s">
        <v>23</v>
      </c>
      <c r="J338" t="s">
        <v>108</v>
      </c>
      <c r="K338" t="s">
        <v>109</v>
      </c>
      <c r="L338">
        <v>10024</v>
      </c>
      <c r="M338" t="s">
        <v>76</v>
      </c>
      <c r="N338" t="s">
        <v>1569</v>
      </c>
      <c r="O338" t="s">
        <v>32</v>
      </c>
      <c r="P338" t="s">
        <v>55</v>
      </c>
      <c r="Q338" t="s">
        <v>1570</v>
      </c>
      <c r="R338">
        <v>25.68</v>
      </c>
      <c r="S338">
        <v>6</v>
      </c>
      <c r="T338">
        <v>0</v>
      </c>
      <c r="U338">
        <v>11.555999999999999</v>
      </c>
    </row>
    <row r="339" spans="1:21" x14ac:dyDescent="0.3">
      <c r="A339">
        <v>3080</v>
      </c>
      <c r="B339" t="s">
        <v>1561</v>
      </c>
      <c r="C339" s="1">
        <v>42982</v>
      </c>
      <c r="D339" s="1">
        <v>42983</v>
      </c>
      <c r="E339" t="s">
        <v>91</v>
      </c>
      <c r="F339" t="s">
        <v>1562</v>
      </c>
      <c r="G339" t="s">
        <v>1563</v>
      </c>
      <c r="H339" t="s">
        <v>59</v>
      </c>
      <c r="I339" t="s">
        <v>23</v>
      </c>
      <c r="J339" t="s">
        <v>1519</v>
      </c>
      <c r="K339" t="s">
        <v>30</v>
      </c>
      <c r="L339">
        <v>92307</v>
      </c>
      <c r="M339" t="s">
        <v>31</v>
      </c>
      <c r="N339" t="s">
        <v>685</v>
      </c>
      <c r="O339" t="s">
        <v>32</v>
      </c>
      <c r="P339" t="s">
        <v>55</v>
      </c>
      <c r="Q339" t="s">
        <v>686</v>
      </c>
      <c r="R339">
        <v>12.96</v>
      </c>
      <c r="S339">
        <v>2</v>
      </c>
      <c r="T339">
        <v>0</v>
      </c>
      <c r="U339">
        <v>6.2207999999999997</v>
      </c>
    </row>
    <row r="340" spans="1:21" x14ac:dyDescent="0.3">
      <c r="A340">
        <v>3069</v>
      </c>
      <c r="B340" t="s">
        <v>1556</v>
      </c>
      <c r="C340" s="1">
        <v>42807</v>
      </c>
      <c r="D340" s="1">
        <v>42812</v>
      </c>
      <c r="E340" t="s">
        <v>21</v>
      </c>
      <c r="F340" t="s">
        <v>1557</v>
      </c>
      <c r="G340" t="s">
        <v>1558</v>
      </c>
      <c r="H340" t="s">
        <v>59</v>
      </c>
      <c r="I340" t="s">
        <v>23</v>
      </c>
      <c r="J340" t="s">
        <v>1404</v>
      </c>
      <c r="K340" t="s">
        <v>243</v>
      </c>
      <c r="L340">
        <v>87105</v>
      </c>
      <c r="M340" t="s">
        <v>31</v>
      </c>
      <c r="N340" t="s">
        <v>1464</v>
      </c>
      <c r="O340" t="s">
        <v>32</v>
      </c>
      <c r="P340" t="s">
        <v>55</v>
      </c>
      <c r="Q340" t="s">
        <v>1465</v>
      </c>
      <c r="R340">
        <v>288.24</v>
      </c>
      <c r="S340">
        <v>6</v>
      </c>
      <c r="T340">
        <v>0</v>
      </c>
      <c r="U340">
        <v>138.3552</v>
      </c>
    </row>
    <row r="341" spans="1:21" x14ac:dyDescent="0.3">
      <c r="A341">
        <v>3068</v>
      </c>
      <c r="B341" t="s">
        <v>1556</v>
      </c>
      <c r="C341" s="1">
        <v>42807</v>
      </c>
      <c r="D341" s="1">
        <v>42812</v>
      </c>
      <c r="E341" t="s">
        <v>21</v>
      </c>
      <c r="F341" t="s">
        <v>1557</v>
      </c>
      <c r="G341" t="s">
        <v>1558</v>
      </c>
      <c r="H341" t="s">
        <v>59</v>
      </c>
      <c r="I341" t="s">
        <v>23</v>
      </c>
      <c r="J341" t="s">
        <v>1404</v>
      </c>
      <c r="K341" t="s">
        <v>243</v>
      </c>
      <c r="L341">
        <v>87105</v>
      </c>
      <c r="M341" t="s">
        <v>31</v>
      </c>
      <c r="N341" t="s">
        <v>1559</v>
      </c>
      <c r="O341" t="s">
        <v>32</v>
      </c>
      <c r="P341" t="s">
        <v>55</v>
      </c>
      <c r="Q341" t="s">
        <v>1560</v>
      </c>
      <c r="R341">
        <v>45.36</v>
      </c>
      <c r="S341">
        <v>7</v>
      </c>
      <c r="T341">
        <v>0</v>
      </c>
      <c r="U341">
        <v>21.7728</v>
      </c>
    </row>
    <row r="342" spans="1:21" x14ac:dyDescent="0.3">
      <c r="A342">
        <v>3062</v>
      </c>
      <c r="B342" t="s">
        <v>1553</v>
      </c>
      <c r="C342" s="1">
        <v>42797</v>
      </c>
      <c r="D342" s="1">
        <v>42801</v>
      </c>
      <c r="E342" t="s">
        <v>34</v>
      </c>
      <c r="F342" t="s">
        <v>1554</v>
      </c>
      <c r="G342" t="s">
        <v>1555</v>
      </c>
      <c r="H342" t="s">
        <v>22</v>
      </c>
      <c r="I342" t="s">
        <v>23</v>
      </c>
      <c r="J342" t="s">
        <v>293</v>
      </c>
      <c r="K342" t="s">
        <v>60</v>
      </c>
      <c r="L342">
        <v>75081</v>
      </c>
      <c r="M342" t="s">
        <v>61</v>
      </c>
      <c r="N342" t="s">
        <v>877</v>
      </c>
      <c r="O342" t="s">
        <v>32</v>
      </c>
      <c r="P342" t="s">
        <v>55</v>
      </c>
      <c r="Q342" t="s">
        <v>878</v>
      </c>
      <c r="R342">
        <v>26.88</v>
      </c>
      <c r="S342">
        <v>8</v>
      </c>
      <c r="T342">
        <v>0.2</v>
      </c>
      <c r="U342">
        <v>9.7439999999999998</v>
      </c>
    </row>
    <row r="343" spans="1:21" x14ac:dyDescent="0.3">
      <c r="A343">
        <v>3053</v>
      </c>
      <c r="B343" t="s">
        <v>1550</v>
      </c>
      <c r="C343" s="1">
        <v>43014</v>
      </c>
      <c r="D343" s="1">
        <v>43019</v>
      </c>
      <c r="E343" t="s">
        <v>34</v>
      </c>
      <c r="F343" t="s">
        <v>352</v>
      </c>
      <c r="G343" t="s">
        <v>353</v>
      </c>
      <c r="H343" t="s">
        <v>59</v>
      </c>
      <c r="I343" t="s">
        <v>23</v>
      </c>
      <c r="J343" t="s">
        <v>1551</v>
      </c>
      <c r="K343" t="s">
        <v>1552</v>
      </c>
      <c r="L343">
        <v>83642</v>
      </c>
      <c r="M343" t="s">
        <v>31</v>
      </c>
      <c r="N343" t="s">
        <v>1299</v>
      </c>
      <c r="O343" t="s">
        <v>32</v>
      </c>
      <c r="P343" t="s">
        <v>55</v>
      </c>
      <c r="Q343" t="s">
        <v>1300</v>
      </c>
      <c r="R343">
        <v>37.94</v>
      </c>
      <c r="S343">
        <v>2</v>
      </c>
      <c r="T343">
        <v>0</v>
      </c>
      <c r="U343">
        <v>18.211200000000002</v>
      </c>
    </row>
    <row r="344" spans="1:21" x14ac:dyDescent="0.3">
      <c r="A344">
        <v>3047</v>
      </c>
      <c r="B344" t="s">
        <v>1547</v>
      </c>
      <c r="C344" s="1">
        <v>43045</v>
      </c>
      <c r="D344" s="1">
        <v>43049</v>
      </c>
      <c r="E344" t="s">
        <v>21</v>
      </c>
      <c r="F344" t="s">
        <v>638</v>
      </c>
      <c r="G344" t="s">
        <v>639</v>
      </c>
      <c r="H344" t="s">
        <v>59</v>
      </c>
      <c r="I344" t="s">
        <v>23</v>
      </c>
      <c r="J344" t="s">
        <v>156</v>
      </c>
      <c r="K344" t="s">
        <v>98</v>
      </c>
      <c r="L344">
        <v>55407</v>
      </c>
      <c r="M344" t="s">
        <v>61</v>
      </c>
      <c r="N344" t="s">
        <v>898</v>
      </c>
      <c r="O344" t="s">
        <v>32</v>
      </c>
      <c r="P344" t="s">
        <v>55</v>
      </c>
      <c r="Q344" t="s">
        <v>90</v>
      </c>
      <c r="R344">
        <v>26.38</v>
      </c>
      <c r="S344">
        <v>1</v>
      </c>
      <c r="T344">
        <v>0</v>
      </c>
      <c r="U344">
        <v>12.1348</v>
      </c>
    </row>
    <row r="345" spans="1:21" x14ac:dyDescent="0.3">
      <c r="A345">
        <v>3042</v>
      </c>
      <c r="B345" t="s">
        <v>1546</v>
      </c>
      <c r="C345" s="1">
        <v>42989</v>
      </c>
      <c r="D345" s="1">
        <v>42990</v>
      </c>
      <c r="E345" t="s">
        <v>412</v>
      </c>
      <c r="F345" t="s">
        <v>1323</v>
      </c>
      <c r="G345" t="s">
        <v>1324</v>
      </c>
      <c r="H345" t="s">
        <v>59</v>
      </c>
      <c r="I345" t="s">
        <v>23</v>
      </c>
      <c r="J345" t="s">
        <v>374</v>
      </c>
      <c r="K345" t="s">
        <v>30</v>
      </c>
      <c r="L345">
        <v>90805</v>
      </c>
      <c r="M345" t="s">
        <v>31</v>
      </c>
      <c r="N345" t="s">
        <v>932</v>
      </c>
      <c r="O345" t="s">
        <v>32</v>
      </c>
      <c r="P345" t="s">
        <v>55</v>
      </c>
      <c r="Q345" t="s">
        <v>933</v>
      </c>
      <c r="R345">
        <v>12.96</v>
      </c>
      <c r="S345">
        <v>2</v>
      </c>
      <c r="T345">
        <v>0</v>
      </c>
      <c r="U345">
        <v>6.2207999999999997</v>
      </c>
    </row>
    <row r="346" spans="1:21" x14ac:dyDescent="0.3">
      <c r="A346">
        <v>3034</v>
      </c>
      <c r="B346" t="s">
        <v>1543</v>
      </c>
      <c r="C346" s="1">
        <v>42994</v>
      </c>
      <c r="D346" s="1">
        <v>42999</v>
      </c>
      <c r="E346" t="s">
        <v>34</v>
      </c>
      <c r="F346" t="s">
        <v>395</v>
      </c>
      <c r="G346" t="s">
        <v>396</v>
      </c>
      <c r="H346" t="s">
        <v>59</v>
      </c>
      <c r="I346" t="s">
        <v>23</v>
      </c>
      <c r="J346" t="s">
        <v>74</v>
      </c>
      <c r="K346" t="s">
        <v>75</v>
      </c>
      <c r="L346">
        <v>19143</v>
      </c>
      <c r="M346" t="s">
        <v>76</v>
      </c>
      <c r="N346" t="s">
        <v>1209</v>
      </c>
      <c r="O346" t="s">
        <v>32</v>
      </c>
      <c r="P346" t="s">
        <v>55</v>
      </c>
      <c r="Q346" t="s">
        <v>1210</v>
      </c>
      <c r="R346">
        <v>20.736000000000001</v>
      </c>
      <c r="S346">
        <v>4</v>
      </c>
      <c r="T346">
        <v>0.2</v>
      </c>
      <c r="U346">
        <v>7.2576000000000001</v>
      </c>
    </row>
    <row r="347" spans="1:21" x14ac:dyDescent="0.3">
      <c r="A347">
        <v>3015</v>
      </c>
      <c r="B347" t="s">
        <v>1538</v>
      </c>
      <c r="C347" s="1">
        <v>42842</v>
      </c>
      <c r="D347" s="1">
        <v>42848</v>
      </c>
      <c r="E347" t="s">
        <v>34</v>
      </c>
      <c r="F347" t="s">
        <v>1539</v>
      </c>
      <c r="G347" t="s">
        <v>1540</v>
      </c>
      <c r="H347" t="s">
        <v>59</v>
      </c>
      <c r="I347" t="s">
        <v>23</v>
      </c>
      <c r="J347" t="s">
        <v>477</v>
      </c>
      <c r="K347" t="s">
        <v>174</v>
      </c>
      <c r="L347">
        <v>80027</v>
      </c>
      <c r="M347" t="s">
        <v>31</v>
      </c>
      <c r="N347" t="s">
        <v>603</v>
      </c>
      <c r="O347" t="s">
        <v>32</v>
      </c>
      <c r="P347" t="s">
        <v>55</v>
      </c>
      <c r="Q347" t="s">
        <v>604</v>
      </c>
      <c r="R347">
        <v>20.736000000000001</v>
      </c>
      <c r="S347">
        <v>4</v>
      </c>
      <c r="T347">
        <v>0.2</v>
      </c>
      <c r="U347">
        <v>7.2576000000000001</v>
      </c>
    </row>
    <row r="348" spans="1:21" x14ac:dyDescent="0.3">
      <c r="A348">
        <v>2970</v>
      </c>
      <c r="B348" t="s">
        <v>1528</v>
      </c>
      <c r="C348" s="1">
        <v>43045</v>
      </c>
      <c r="D348" s="1">
        <v>43048</v>
      </c>
      <c r="E348" t="s">
        <v>21</v>
      </c>
      <c r="F348" t="s">
        <v>1231</v>
      </c>
      <c r="G348" t="s">
        <v>1232</v>
      </c>
      <c r="H348" t="s">
        <v>22</v>
      </c>
      <c r="I348" t="s">
        <v>23</v>
      </c>
      <c r="J348" t="s">
        <v>538</v>
      </c>
      <c r="K348" t="s">
        <v>53</v>
      </c>
      <c r="L348">
        <v>28314</v>
      </c>
      <c r="M348" t="s">
        <v>25</v>
      </c>
      <c r="N348" t="s">
        <v>685</v>
      </c>
      <c r="O348" t="s">
        <v>32</v>
      </c>
      <c r="P348" t="s">
        <v>55</v>
      </c>
      <c r="Q348" t="s">
        <v>686</v>
      </c>
      <c r="R348">
        <v>31.103999999999999</v>
      </c>
      <c r="S348">
        <v>6</v>
      </c>
      <c r="T348">
        <v>0.2</v>
      </c>
      <c r="U348">
        <v>10.8864</v>
      </c>
    </row>
    <row r="349" spans="1:21" x14ac:dyDescent="0.3">
      <c r="A349">
        <v>348</v>
      </c>
      <c r="B349" t="s">
        <v>389</v>
      </c>
      <c r="C349" s="1">
        <v>42924</v>
      </c>
      <c r="D349" s="1">
        <v>42928</v>
      </c>
      <c r="E349" t="s">
        <v>34</v>
      </c>
      <c r="F349" t="s">
        <v>390</v>
      </c>
      <c r="G349" t="s">
        <v>391</v>
      </c>
      <c r="H349" t="s">
        <v>22</v>
      </c>
      <c r="I349" t="s">
        <v>23</v>
      </c>
      <c r="J349" t="s">
        <v>392</v>
      </c>
      <c r="K349" t="s">
        <v>393</v>
      </c>
      <c r="L349">
        <v>1852</v>
      </c>
      <c r="M349" t="s">
        <v>76</v>
      </c>
      <c r="N349" t="s">
        <v>89</v>
      </c>
      <c r="O349" t="s">
        <v>32</v>
      </c>
      <c r="P349" t="s">
        <v>55</v>
      </c>
      <c r="Q349" t="s">
        <v>90</v>
      </c>
      <c r="R349">
        <v>24.56</v>
      </c>
      <c r="S349">
        <v>2</v>
      </c>
      <c r="T349">
        <v>0</v>
      </c>
      <c r="U349">
        <v>11.543200000000001</v>
      </c>
    </row>
    <row r="350" spans="1:21" x14ac:dyDescent="0.3">
      <c r="A350">
        <v>2961</v>
      </c>
      <c r="B350" t="s">
        <v>1527</v>
      </c>
      <c r="C350" s="1">
        <v>42851</v>
      </c>
      <c r="D350" s="1">
        <v>42856</v>
      </c>
      <c r="E350" t="s">
        <v>34</v>
      </c>
      <c r="F350" t="s">
        <v>491</v>
      </c>
      <c r="G350" t="s">
        <v>492</v>
      </c>
      <c r="H350" t="s">
        <v>59</v>
      </c>
      <c r="I350" t="s">
        <v>23</v>
      </c>
      <c r="J350" t="s">
        <v>57</v>
      </c>
      <c r="K350" t="s">
        <v>58</v>
      </c>
      <c r="L350">
        <v>98115</v>
      </c>
      <c r="M350" t="s">
        <v>31</v>
      </c>
      <c r="N350" t="s">
        <v>1047</v>
      </c>
      <c r="O350" t="s">
        <v>32</v>
      </c>
      <c r="P350" t="s">
        <v>55</v>
      </c>
      <c r="Q350" t="s">
        <v>1048</v>
      </c>
      <c r="R350">
        <v>20.34</v>
      </c>
      <c r="S350">
        <v>3</v>
      </c>
      <c r="T350">
        <v>0</v>
      </c>
      <c r="U350">
        <v>9.3564000000000007</v>
      </c>
    </row>
    <row r="351" spans="1:21" x14ac:dyDescent="0.3">
      <c r="A351">
        <v>2951</v>
      </c>
      <c r="B351" t="s">
        <v>1522</v>
      </c>
      <c r="C351" s="1">
        <v>43051</v>
      </c>
      <c r="D351" s="1">
        <v>43051</v>
      </c>
      <c r="E351" t="s">
        <v>412</v>
      </c>
      <c r="F351" t="s">
        <v>1523</v>
      </c>
      <c r="G351" t="s">
        <v>1524</v>
      </c>
      <c r="H351" t="s">
        <v>59</v>
      </c>
      <c r="I351" t="s">
        <v>23</v>
      </c>
      <c r="J351" t="s">
        <v>1075</v>
      </c>
      <c r="K351" t="s">
        <v>119</v>
      </c>
      <c r="L351">
        <v>85301</v>
      </c>
      <c r="M351" t="s">
        <v>31</v>
      </c>
      <c r="N351" t="s">
        <v>1280</v>
      </c>
      <c r="O351" t="s">
        <v>32</v>
      </c>
      <c r="P351" t="s">
        <v>55</v>
      </c>
      <c r="Q351" t="s">
        <v>1281</v>
      </c>
      <c r="R351">
        <v>23.12</v>
      </c>
      <c r="S351">
        <v>5</v>
      </c>
      <c r="T351">
        <v>0.2</v>
      </c>
      <c r="U351">
        <v>8.3810000000000002</v>
      </c>
    </row>
    <row r="352" spans="1:21" x14ac:dyDescent="0.3">
      <c r="A352">
        <v>2907</v>
      </c>
      <c r="B352" t="s">
        <v>1514</v>
      </c>
      <c r="C352" s="1">
        <v>43042</v>
      </c>
      <c r="D352" s="1">
        <v>43048</v>
      </c>
      <c r="E352" t="s">
        <v>34</v>
      </c>
      <c r="F352" t="s">
        <v>834</v>
      </c>
      <c r="G352" t="s">
        <v>835</v>
      </c>
      <c r="H352" t="s">
        <v>22</v>
      </c>
      <c r="I352" t="s">
        <v>23</v>
      </c>
      <c r="J352" t="s">
        <v>97</v>
      </c>
      <c r="K352" t="s">
        <v>98</v>
      </c>
      <c r="L352">
        <v>55122</v>
      </c>
      <c r="M352" t="s">
        <v>61</v>
      </c>
      <c r="N352" t="s">
        <v>1515</v>
      </c>
      <c r="O352" t="s">
        <v>32</v>
      </c>
      <c r="P352" t="s">
        <v>55</v>
      </c>
      <c r="Q352" t="s">
        <v>1516</v>
      </c>
      <c r="R352">
        <v>8.56</v>
      </c>
      <c r="S352">
        <v>2</v>
      </c>
      <c r="T352">
        <v>0</v>
      </c>
      <c r="U352">
        <v>3.8519999999999999</v>
      </c>
    </row>
    <row r="353" spans="1:21" x14ac:dyDescent="0.3">
      <c r="A353">
        <v>2902</v>
      </c>
      <c r="B353" t="s">
        <v>1513</v>
      </c>
      <c r="C353" s="1">
        <v>42989</v>
      </c>
      <c r="D353" s="1">
        <v>42993</v>
      </c>
      <c r="E353" t="s">
        <v>34</v>
      </c>
      <c r="F353" t="s">
        <v>1422</v>
      </c>
      <c r="G353" t="s">
        <v>1423</v>
      </c>
      <c r="H353" t="s">
        <v>59</v>
      </c>
      <c r="I353" t="s">
        <v>23</v>
      </c>
      <c r="J353" t="s">
        <v>183</v>
      </c>
      <c r="K353" t="s">
        <v>409</v>
      </c>
      <c r="L353">
        <v>31907</v>
      </c>
      <c r="M353" t="s">
        <v>25</v>
      </c>
      <c r="N353" t="s">
        <v>872</v>
      </c>
      <c r="O353" t="s">
        <v>32</v>
      </c>
      <c r="P353" t="s">
        <v>55</v>
      </c>
      <c r="Q353" t="s">
        <v>873</v>
      </c>
      <c r="R353">
        <v>184.66</v>
      </c>
      <c r="S353">
        <v>7</v>
      </c>
      <c r="T353">
        <v>0</v>
      </c>
      <c r="U353">
        <v>84.943600000000004</v>
      </c>
    </row>
    <row r="354" spans="1:21" x14ac:dyDescent="0.3">
      <c r="A354">
        <v>2894</v>
      </c>
      <c r="B354" t="s">
        <v>1510</v>
      </c>
      <c r="C354" s="1">
        <v>43031</v>
      </c>
      <c r="D354" s="1">
        <v>43037</v>
      </c>
      <c r="E354" t="s">
        <v>34</v>
      </c>
      <c r="F354" t="s">
        <v>136</v>
      </c>
      <c r="G354" t="s">
        <v>137</v>
      </c>
      <c r="H354" t="s">
        <v>28</v>
      </c>
      <c r="I354" t="s">
        <v>23</v>
      </c>
      <c r="J354" t="s">
        <v>149</v>
      </c>
      <c r="K354" t="s">
        <v>109</v>
      </c>
      <c r="L354">
        <v>14609</v>
      </c>
      <c r="M354" t="s">
        <v>76</v>
      </c>
      <c r="N354" t="s">
        <v>316</v>
      </c>
      <c r="O354" t="s">
        <v>32</v>
      </c>
      <c r="P354" t="s">
        <v>55</v>
      </c>
      <c r="Q354" t="s">
        <v>317</v>
      </c>
      <c r="R354">
        <v>26.4</v>
      </c>
      <c r="S354">
        <v>5</v>
      </c>
      <c r="T354">
        <v>0</v>
      </c>
      <c r="U354">
        <v>11.88</v>
      </c>
    </row>
    <row r="355" spans="1:21" x14ac:dyDescent="0.3">
      <c r="A355">
        <v>2893</v>
      </c>
      <c r="B355" t="s">
        <v>1510</v>
      </c>
      <c r="C355" s="1">
        <v>43031</v>
      </c>
      <c r="D355" s="1">
        <v>43037</v>
      </c>
      <c r="E355" t="s">
        <v>34</v>
      </c>
      <c r="F355" t="s">
        <v>136</v>
      </c>
      <c r="G355" t="s">
        <v>137</v>
      </c>
      <c r="H355" t="s">
        <v>28</v>
      </c>
      <c r="I355" t="s">
        <v>23</v>
      </c>
      <c r="J355" t="s">
        <v>149</v>
      </c>
      <c r="K355" t="s">
        <v>109</v>
      </c>
      <c r="L355">
        <v>14609</v>
      </c>
      <c r="M355" t="s">
        <v>76</v>
      </c>
      <c r="N355" t="s">
        <v>1511</v>
      </c>
      <c r="O355" t="s">
        <v>32</v>
      </c>
      <c r="P355" t="s">
        <v>55</v>
      </c>
      <c r="Q355" t="s">
        <v>1512</v>
      </c>
      <c r="R355">
        <v>11.56</v>
      </c>
      <c r="S355">
        <v>2</v>
      </c>
      <c r="T355">
        <v>0</v>
      </c>
      <c r="U355">
        <v>5.6643999999999997</v>
      </c>
    </row>
    <row r="356" spans="1:21" x14ac:dyDescent="0.3">
      <c r="A356">
        <v>2890</v>
      </c>
      <c r="B356" t="s">
        <v>1505</v>
      </c>
      <c r="C356" s="1">
        <v>43041</v>
      </c>
      <c r="D356" s="1">
        <v>43045</v>
      </c>
      <c r="E356" t="s">
        <v>34</v>
      </c>
      <c r="F356" t="s">
        <v>484</v>
      </c>
      <c r="G356" t="s">
        <v>485</v>
      </c>
      <c r="H356" t="s">
        <v>28</v>
      </c>
      <c r="I356" t="s">
        <v>23</v>
      </c>
      <c r="J356" t="s">
        <v>57</v>
      </c>
      <c r="K356" t="s">
        <v>58</v>
      </c>
      <c r="L356">
        <v>98105</v>
      </c>
      <c r="M356" t="s">
        <v>31</v>
      </c>
      <c r="N356" t="s">
        <v>1506</v>
      </c>
      <c r="O356" t="s">
        <v>32</v>
      </c>
      <c r="P356" t="s">
        <v>55</v>
      </c>
      <c r="Q356" t="s">
        <v>1507</v>
      </c>
      <c r="R356">
        <v>23.85</v>
      </c>
      <c r="S356">
        <v>5</v>
      </c>
      <c r="T356">
        <v>0</v>
      </c>
      <c r="U356">
        <v>10.7325</v>
      </c>
    </row>
    <row r="357" spans="1:21" x14ac:dyDescent="0.3">
      <c r="A357">
        <v>2889</v>
      </c>
      <c r="B357" t="s">
        <v>1504</v>
      </c>
      <c r="C357" s="1">
        <v>43087</v>
      </c>
      <c r="D357" s="1">
        <v>43088</v>
      </c>
      <c r="E357" t="s">
        <v>91</v>
      </c>
      <c r="F357" t="s">
        <v>567</v>
      </c>
      <c r="G357" t="s">
        <v>568</v>
      </c>
      <c r="H357" t="s">
        <v>22</v>
      </c>
      <c r="I357" t="s">
        <v>23</v>
      </c>
      <c r="J357" t="s">
        <v>29</v>
      </c>
      <c r="K357" t="s">
        <v>30</v>
      </c>
      <c r="L357">
        <v>90008</v>
      </c>
      <c r="M357" t="s">
        <v>31</v>
      </c>
      <c r="N357" t="s">
        <v>824</v>
      </c>
      <c r="O357" t="s">
        <v>32</v>
      </c>
      <c r="P357" t="s">
        <v>55</v>
      </c>
      <c r="Q357" t="s">
        <v>825</v>
      </c>
      <c r="R357">
        <v>32.4</v>
      </c>
      <c r="S357">
        <v>5</v>
      </c>
      <c r="T357">
        <v>0</v>
      </c>
      <c r="U357">
        <v>15.552</v>
      </c>
    </row>
    <row r="358" spans="1:21" x14ac:dyDescent="0.3">
      <c r="A358">
        <v>2888</v>
      </c>
      <c r="B358" t="s">
        <v>1504</v>
      </c>
      <c r="C358" s="1">
        <v>43087</v>
      </c>
      <c r="D358" s="1">
        <v>43088</v>
      </c>
      <c r="E358" t="s">
        <v>91</v>
      </c>
      <c r="F358" t="s">
        <v>567</v>
      </c>
      <c r="G358" t="s">
        <v>568</v>
      </c>
      <c r="H358" t="s">
        <v>22</v>
      </c>
      <c r="I358" t="s">
        <v>23</v>
      </c>
      <c r="J358" t="s">
        <v>29</v>
      </c>
      <c r="K358" t="s">
        <v>30</v>
      </c>
      <c r="L358">
        <v>90008</v>
      </c>
      <c r="M358" t="s">
        <v>31</v>
      </c>
      <c r="N358" t="s">
        <v>932</v>
      </c>
      <c r="O358" t="s">
        <v>32</v>
      </c>
      <c r="P358" t="s">
        <v>55</v>
      </c>
      <c r="Q358" t="s">
        <v>933</v>
      </c>
      <c r="R358">
        <v>12.96</v>
      </c>
      <c r="S358">
        <v>2</v>
      </c>
      <c r="T358">
        <v>0</v>
      </c>
      <c r="U358">
        <v>6.2207999999999997</v>
      </c>
    </row>
    <row r="359" spans="1:21" x14ac:dyDescent="0.3">
      <c r="A359">
        <v>2863</v>
      </c>
      <c r="B359" t="s">
        <v>1502</v>
      </c>
      <c r="C359" s="1">
        <v>42959</v>
      </c>
      <c r="D359" s="1">
        <v>42964</v>
      </c>
      <c r="E359" t="s">
        <v>34</v>
      </c>
      <c r="F359" t="s">
        <v>728</v>
      </c>
      <c r="G359" t="s">
        <v>729</v>
      </c>
      <c r="H359" t="s">
        <v>22</v>
      </c>
      <c r="I359" t="s">
        <v>23</v>
      </c>
      <c r="J359" t="s">
        <v>1503</v>
      </c>
      <c r="K359" t="s">
        <v>37</v>
      </c>
      <c r="L359">
        <v>32839</v>
      </c>
      <c r="M359" t="s">
        <v>25</v>
      </c>
      <c r="N359" t="s">
        <v>1442</v>
      </c>
      <c r="O359" t="s">
        <v>32</v>
      </c>
      <c r="P359" t="s">
        <v>55</v>
      </c>
      <c r="Q359" t="s">
        <v>1443</v>
      </c>
      <c r="R359">
        <v>20.736000000000001</v>
      </c>
      <c r="S359">
        <v>4</v>
      </c>
      <c r="T359">
        <v>0.2</v>
      </c>
      <c r="U359">
        <v>7.2576000000000001</v>
      </c>
    </row>
    <row r="360" spans="1:21" x14ac:dyDescent="0.3">
      <c r="A360">
        <v>2862</v>
      </c>
      <c r="B360" t="s">
        <v>1501</v>
      </c>
      <c r="C360" s="1">
        <v>42874</v>
      </c>
      <c r="D360" s="1">
        <v>42878</v>
      </c>
      <c r="E360" t="s">
        <v>34</v>
      </c>
      <c r="F360" t="s">
        <v>1405</v>
      </c>
      <c r="G360" t="s">
        <v>1406</v>
      </c>
      <c r="H360" t="s">
        <v>22</v>
      </c>
      <c r="I360" t="s">
        <v>23</v>
      </c>
      <c r="J360" t="s">
        <v>547</v>
      </c>
      <c r="K360" t="s">
        <v>409</v>
      </c>
      <c r="L360">
        <v>30318</v>
      </c>
      <c r="M360" t="s">
        <v>25</v>
      </c>
      <c r="N360" t="s">
        <v>920</v>
      </c>
      <c r="O360" t="s">
        <v>32</v>
      </c>
      <c r="P360" t="s">
        <v>55</v>
      </c>
      <c r="Q360" t="s">
        <v>921</v>
      </c>
      <c r="R360">
        <v>286.93</v>
      </c>
      <c r="S360">
        <v>7</v>
      </c>
      <c r="T360">
        <v>0</v>
      </c>
      <c r="U360">
        <v>140.59569999999999</v>
      </c>
    </row>
    <row r="361" spans="1:21" x14ac:dyDescent="0.3">
      <c r="A361">
        <v>2852</v>
      </c>
      <c r="B361" t="s">
        <v>1496</v>
      </c>
      <c r="C361" s="1">
        <v>43086</v>
      </c>
      <c r="D361" s="1">
        <v>43091</v>
      </c>
      <c r="E361" t="s">
        <v>34</v>
      </c>
      <c r="F361" t="s">
        <v>1497</v>
      </c>
      <c r="G361" t="s">
        <v>1498</v>
      </c>
      <c r="H361" t="s">
        <v>59</v>
      </c>
      <c r="I361" t="s">
        <v>23</v>
      </c>
      <c r="J361" t="s">
        <v>183</v>
      </c>
      <c r="K361" t="s">
        <v>107</v>
      </c>
      <c r="L361">
        <v>47201</v>
      </c>
      <c r="M361" t="s">
        <v>61</v>
      </c>
      <c r="N361" t="s">
        <v>820</v>
      </c>
      <c r="O361" t="s">
        <v>32</v>
      </c>
      <c r="P361" t="s">
        <v>55</v>
      </c>
      <c r="Q361" t="s">
        <v>821</v>
      </c>
      <c r="R361">
        <v>28.16</v>
      </c>
      <c r="S361">
        <v>4</v>
      </c>
      <c r="T361">
        <v>0</v>
      </c>
      <c r="U361">
        <v>13.235200000000001</v>
      </c>
    </row>
    <row r="362" spans="1:21" x14ac:dyDescent="0.3">
      <c r="A362">
        <v>2842</v>
      </c>
      <c r="B362" t="s">
        <v>1493</v>
      </c>
      <c r="C362" s="1">
        <v>42978</v>
      </c>
      <c r="D362" s="1">
        <v>42982</v>
      </c>
      <c r="E362" t="s">
        <v>21</v>
      </c>
      <c r="F362" t="s">
        <v>562</v>
      </c>
      <c r="G362" t="s">
        <v>563</v>
      </c>
      <c r="H362" t="s">
        <v>22</v>
      </c>
      <c r="I362" t="s">
        <v>23</v>
      </c>
      <c r="J362" t="s">
        <v>538</v>
      </c>
      <c r="K362" t="s">
        <v>53</v>
      </c>
      <c r="L362">
        <v>28314</v>
      </c>
      <c r="M362" t="s">
        <v>25</v>
      </c>
      <c r="N362" t="s">
        <v>920</v>
      </c>
      <c r="O362" t="s">
        <v>32</v>
      </c>
      <c r="P362" t="s">
        <v>55</v>
      </c>
      <c r="Q362" t="s">
        <v>921</v>
      </c>
      <c r="R362">
        <v>229.54400000000001</v>
      </c>
      <c r="S362">
        <v>7</v>
      </c>
      <c r="T362">
        <v>0.2</v>
      </c>
      <c r="U362">
        <v>83.209699999999998</v>
      </c>
    </row>
    <row r="363" spans="1:21" x14ac:dyDescent="0.3">
      <c r="A363">
        <v>2837</v>
      </c>
      <c r="B363" t="s">
        <v>1490</v>
      </c>
      <c r="C363" s="1">
        <v>43050</v>
      </c>
      <c r="D363" s="1">
        <v>43055</v>
      </c>
      <c r="E363" t="s">
        <v>34</v>
      </c>
      <c r="F363" t="s">
        <v>759</v>
      </c>
      <c r="G363" t="s">
        <v>760</v>
      </c>
      <c r="H363" t="s">
        <v>22</v>
      </c>
      <c r="I363" t="s">
        <v>23</v>
      </c>
      <c r="J363" t="s">
        <v>29</v>
      </c>
      <c r="K363" t="s">
        <v>30</v>
      </c>
      <c r="L363">
        <v>90036</v>
      </c>
      <c r="M363" t="s">
        <v>31</v>
      </c>
      <c r="N363" t="s">
        <v>1491</v>
      </c>
      <c r="O363" t="s">
        <v>32</v>
      </c>
      <c r="P363" t="s">
        <v>55</v>
      </c>
      <c r="Q363" t="s">
        <v>1492</v>
      </c>
      <c r="R363">
        <v>19.440000000000001</v>
      </c>
      <c r="S363">
        <v>3</v>
      </c>
      <c r="T363">
        <v>0</v>
      </c>
      <c r="U363">
        <v>9.3312000000000008</v>
      </c>
    </row>
    <row r="364" spans="1:21" x14ac:dyDescent="0.3">
      <c r="A364">
        <v>2799</v>
      </c>
      <c r="B364" t="s">
        <v>1479</v>
      </c>
      <c r="C364" s="1">
        <v>43028</v>
      </c>
      <c r="D364" s="1">
        <v>43035</v>
      </c>
      <c r="E364" t="s">
        <v>34</v>
      </c>
      <c r="F364" t="s">
        <v>1124</v>
      </c>
      <c r="G364" t="s">
        <v>1125</v>
      </c>
      <c r="H364" t="s">
        <v>22</v>
      </c>
      <c r="I364" t="s">
        <v>23</v>
      </c>
      <c r="J364" t="s">
        <v>1334</v>
      </c>
      <c r="K364" t="s">
        <v>539</v>
      </c>
      <c r="L364">
        <v>72209</v>
      </c>
      <c r="M364" t="s">
        <v>25</v>
      </c>
      <c r="N364" t="s">
        <v>763</v>
      </c>
      <c r="O364" t="s">
        <v>32</v>
      </c>
      <c r="P364" t="s">
        <v>55</v>
      </c>
      <c r="Q364" t="s">
        <v>764</v>
      </c>
      <c r="R364">
        <v>39.96</v>
      </c>
      <c r="S364">
        <v>2</v>
      </c>
      <c r="T364">
        <v>0</v>
      </c>
      <c r="U364">
        <v>18.781199999999998</v>
      </c>
    </row>
    <row r="365" spans="1:21" x14ac:dyDescent="0.3">
      <c r="A365">
        <v>2775</v>
      </c>
      <c r="B365" t="s">
        <v>1474</v>
      </c>
      <c r="C365" s="1">
        <v>43050</v>
      </c>
      <c r="D365" s="1">
        <v>43057</v>
      </c>
      <c r="E365" t="s">
        <v>34</v>
      </c>
      <c r="F365" t="s">
        <v>1219</v>
      </c>
      <c r="G365" t="s">
        <v>1220</v>
      </c>
      <c r="H365" t="s">
        <v>59</v>
      </c>
      <c r="I365" t="s">
        <v>23</v>
      </c>
      <c r="J365" t="s">
        <v>120</v>
      </c>
      <c r="K365" t="s">
        <v>184</v>
      </c>
      <c r="L365">
        <v>45503</v>
      </c>
      <c r="M365" t="s">
        <v>76</v>
      </c>
      <c r="N365" t="s">
        <v>592</v>
      </c>
      <c r="O365" t="s">
        <v>32</v>
      </c>
      <c r="P365" t="s">
        <v>55</v>
      </c>
      <c r="Q365" t="s">
        <v>593</v>
      </c>
      <c r="R365">
        <v>10.368</v>
      </c>
      <c r="S365">
        <v>2</v>
      </c>
      <c r="T365">
        <v>0.2</v>
      </c>
      <c r="U365">
        <v>3.6288</v>
      </c>
    </row>
    <row r="366" spans="1:21" x14ac:dyDescent="0.3">
      <c r="A366">
        <v>2708</v>
      </c>
      <c r="B366" t="s">
        <v>1461</v>
      </c>
      <c r="C366" s="1">
        <v>42902</v>
      </c>
      <c r="D366" s="1">
        <v>42907</v>
      </c>
      <c r="E366" t="s">
        <v>34</v>
      </c>
      <c r="F366" t="s">
        <v>997</v>
      </c>
      <c r="G366" t="s">
        <v>998</v>
      </c>
      <c r="H366" t="s">
        <v>59</v>
      </c>
      <c r="I366" t="s">
        <v>23</v>
      </c>
      <c r="J366" t="s">
        <v>242</v>
      </c>
      <c r="K366" t="s">
        <v>243</v>
      </c>
      <c r="L366">
        <v>88220</v>
      </c>
      <c r="M366" t="s">
        <v>31</v>
      </c>
      <c r="N366" t="s">
        <v>1464</v>
      </c>
      <c r="O366" t="s">
        <v>32</v>
      </c>
      <c r="P366" t="s">
        <v>55</v>
      </c>
      <c r="Q366" t="s">
        <v>1465</v>
      </c>
      <c r="R366">
        <v>192.16</v>
      </c>
      <c r="S366">
        <v>4</v>
      </c>
      <c r="T366">
        <v>0</v>
      </c>
      <c r="U366">
        <v>92.236800000000002</v>
      </c>
    </row>
    <row r="367" spans="1:21" x14ac:dyDescent="0.3">
      <c r="A367">
        <v>2707</v>
      </c>
      <c r="B367" t="s">
        <v>1461</v>
      </c>
      <c r="C367" s="1">
        <v>42902</v>
      </c>
      <c r="D367" s="1">
        <v>42907</v>
      </c>
      <c r="E367" t="s">
        <v>34</v>
      </c>
      <c r="F367" t="s">
        <v>997</v>
      </c>
      <c r="G367" t="s">
        <v>998</v>
      </c>
      <c r="H367" t="s">
        <v>59</v>
      </c>
      <c r="I367" t="s">
        <v>23</v>
      </c>
      <c r="J367" t="s">
        <v>242</v>
      </c>
      <c r="K367" t="s">
        <v>243</v>
      </c>
      <c r="L367">
        <v>88220</v>
      </c>
      <c r="M367" t="s">
        <v>31</v>
      </c>
      <c r="N367" t="s">
        <v>1462</v>
      </c>
      <c r="O367" t="s">
        <v>32</v>
      </c>
      <c r="P367" t="s">
        <v>55</v>
      </c>
      <c r="Q367" t="s">
        <v>1463</v>
      </c>
      <c r="R367">
        <v>19.440000000000001</v>
      </c>
      <c r="S367">
        <v>3</v>
      </c>
      <c r="T367">
        <v>0</v>
      </c>
      <c r="U367">
        <v>9.3312000000000008</v>
      </c>
    </row>
    <row r="368" spans="1:21" x14ac:dyDescent="0.3">
      <c r="A368">
        <v>2675</v>
      </c>
      <c r="B368" t="s">
        <v>1452</v>
      </c>
      <c r="C368" s="1">
        <v>43072</v>
      </c>
      <c r="D368" s="1">
        <v>43072</v>
      </c>
      <c r="E368" t="s">
        <v>412</v>
      </c>
      <c r="F368" t="s">
        <v>1453</v>
      </c>
      <c r="G368" t="s">
        <v>1454</v>
      </c>
      <c r="H368" t="s">
        <v>22</v>
      </c>
      <c r="I368" t="s">
        <v>23</v>
      </c>
      <c r="J368" t="s">
        <v>320</v>
      </c>
      <c r="K368" t="s">
        <v>30</v>
      </c>
      <c r="L368">
        <v>92024</v>
      </c>
      <c r="M368" t="s">
        <v>31</v>
      </c>
      <c r="N368" t="s">
        <v>545</v>
      </c>
      <c r="O368" t="s">
        <v>32</v>
      </c>
      <c r="P368" t="s">
        <v>55</v>
      </c>
      <c r="Q368" t="s">
        <v>1310</v>
      </c>
      <c r="R368">
        <v>166.44</v>
      </c>
      <c r="S368">
        <v>3</v>
      </c>
      <c r="T368">
        <v>0</v>
      </c>
      <c r="U368">
        <v>79.891199999999998</v>
      </c>
    </row>
    <row r="369" spans="1:21" x14ac:dyDescent="0.3">
      <c r="A369">
        <v>2654</v>
      </c>
      <c r="B369" t="s">
        <v>1444</v>
      </c>
      <c r="C369" s="1">
        <v>42995</v>
      </c>
      <c r="D369" s="1">
        <v>42999</v>
      </c>
      <c r="E369" t="s">
        <v>21</v>
      </c>
      <c r="F369" t="s">
        <v>358</v>
      </c>
      <c r="G369" t="s">
        <v>359</v>
      </c>
      <c r="H369" t="s">
        <v>28</v>
      </c>
      <c r="I369" t="s">
        <v>23</v>
      </c>
      <c r="J369" t="s">
        <v>1026</v>
      </c>
      <c r="K369" t="s">
        <v>64</v>
      </c>
      <c r="L369">
        <v>84604</v>
      </c>
      <c r="M369" t="s">
        <v>31</v>
      </c>
      <c r="N369" t="s">
        <v>1445</v>
      </c>
      <c r="O369" t="s">
        <v>32</v>
      </c>
      <c r="P369" t="s">
        <v>55</v>
      </c>
      <c r="Q369" t="s">
        <v>1446</v>
      </c>
      <c r="R369">
        <v>164.88</v>
      </c>
      <c r="S369">
        <v>3</v>
      </c>
      <c r="T369">
        <v>0</v>
      </c>
      <c r="U369">
        <v>80.791200000000003</v>
      </c>
    </row>
    <row r="370" spans="1:21" x14ac:dyDescent="0.3">
      <c r="A370">
        <v>2638</v>
      </c>
      <c r="B370" t="s">
        <v>1437</v>
      </c>
      <c r="C370" s="1">
        <v>42898</v>
      </c>
      <c r="D370" s="1">
        <v>42904</v>
      </c>
      <c r="E370" t="s">
        <v>34</v>
      </c>
      <c r="F370" t="s">
        <v>1438</v>
      </c>
      <c r="G370" t="s">
        <v>1439</v>
      </c>
      <c r="H370" t="s">
        <v>22</v>
      </c>
      <c r="I370" t="s">
        <v>23</v>
      </c>
      <c r="J370" t="s">
        <v>108</v>
      </c>
      <c r="K370" t="s">
        <v>109</v>
      </c>
      <c r="L370">
        <v>10035</v>
      </c>
      <c r="M370" t="s">
        <v>76</v>
      </c>
      <c r="N370" t="s">
        <v>1440</v>
      </c>
      <c r="O370" t="s">
        <v>32</v>
      </c>
      <c r="P370" t="s">
        <v>55</v>
      </c>
      <c r="Q370" t="s">
        <v>1441</v>
      </c>
      <c r="R370">
        <v>19.04</v>
      </c>
      <c r="S370">
        <v>4</v>
      </c>
      <c r="T370">
        <v>0</v>
      </c>
      <c r="U370">
        <v>9.3295999999999992</v>
      </c>
    </row>
    <row r="371" spans="1:21" x14ac:dyDescent="0.3">
      <c r="A371">
        <v>2599</v>
      </c>
      <c r="B371" t="s">
        <v>1429</v>
      </c>
      <c r="C371" s="1">
        <v>42868</v>
      </c>
      <c r="D371" s="1">
        <v>42872</v>
      </c>
      <c r="E371" t="s">
        <v>34</v>
      </c>
      <c r="F371" t="s">
        <v>757</v>
      </c>
      <c r="G371" t="s">
        <v>758</v>
      </c>
      <c r="H371" t="s">
        <v>28</v>
      </c>
      <c r="I371" t="s">
        <v>23</v>
      </c>
      <c r="J371" t="s">
        <v>183</v>
      </c>
      <c r="K371" t="s">
        <v>107</v>
      </c>
      <c r="L371">
        <v>47201</v>
      </c>
      <c r="M371" t="s">
        <v>61</v>
      </c>
      <c r="N371" t="s">
        <v>1430</v>
      </c>
      <c r="O371" t="s">
        <v>32</v>
      </c>
      <c r="P371" t="s">
        <v>55</v>
      </c>
      <c r="Q371" t="s">
        <v>1431</v>
      </c>
      <c r="R371">
        <v>14.94</v>
      </c>
      <c r="S371">
        <v>3</v>
      </c>
      <c r="T371">
        <v>0</v>
      </c>
      <c r="U371">
        <v>7.3205999999999998</v>
      </c>
    </row>
    <row r="372" spans="1:21" x14ac:dyDescent="0.3">
      <c r="A372">
        <v>371</v>
      </c>
      <c r="B372" t="s">
        <v>414</v>
      </c>
      <c r="C372" s="1">
        <v>42884</v>
      </c>
      <c r="D372" s="1">
        <v>42890</v>
      </c>
      <c r="E372" t="s">
        <v>34</v>
      </c>
      <c r="F372" t="s">
        <v>415</v>
      </c>
      <c r="G372" t="s">
        <v>416</v>
      </c>
      <c r="H372" t="s">
        <v>22</v>
      </c>
      <c r="I372" t="s">
        <v>23</v>
      </c>
      <c r="J372" t="s">
        <v>417</v>
      </c>
      <c r="K372" t="s">
        <v>60</v>
      </c>
      <c r="L372">
        <v>78550</v>
      </c>
      <c r="M372" t="s">
        <v>61</v>
      </c>
      <c r="N372" t="s">
        <v>418</v>
      </c>
      <c r="O372" t="s">
        <v>32</v>
      </c>
      <c r="P372" t="s">
        <v>55</v>
      </c>
      <c r="Q372" t="s">
        <v>419</v>
      </c>
      <c r="R372">
        <v>25.92</v>
      </c>
      <c r="S372">
        <v>5</v>
      </c>
      <c r="T372">
        <v>0.2</v>
      </c>
      <c r="U372">
        <v>9.3960000000000008</v>
      </c>
    </row>
    <row r="373" spans="1:21" x14ac:dyDescent="0.3">
      <c r="A373">
        <v>2501</v>
      </c>
      <c r="B373" t="s">
        <v>1417</v>
      </c>
      <c r="C373" s="1">
        <v>42903</v>
      </c>
      <c r="D373" s="1">
        <v>42906</v>
      </c>
      <c r="E373" t="s">
        <v>91</v>
      </c>
      <c r="F373" t="s">
        <v>1418</v>
      </c>
      <c r="G373" t="s">
        <v>1419</v>
      </c>
      <c r="H373" t="s">
        <v>28</v>
      </c>
      <c r="I373" t="s">
        <v>23</v>
      </c>
      <c r="J373" t="s">
        <v>1168</v>
      </c>
      <c r="K373" t="s">
        <v>92</v>
      </c>
      <c r="L373">
        <v>60076</v>
      </c>
      <c r="M373" t="s">
        <v>61</v>
      </c>
      <c r="N373" t="s">
        <v>911</v>
      </c>
      <c r="O373" t="s">
        <v>32</v>
      </c>
      <c r="P373" t="s">
        <v>55</v>
      </c>
      <c r="Q373" t="s">
        <v>912</v>
      </c>
      <c r="R373">
        <v>12.224</v>
      </c>
      <c r="S373">
        <v>2</v>
      </c>
      <c r="T373">
        <v>0.2</v>
      </c>
      <c r="U373">
        <v>4.4311999999999996</v>
      </c>
    </row>
    <row r="374" spans="1:21" x14ac:dyDescent="0.3">
      <c r="A374">
        <v>2469</v>
      </c>
      <c r="B374" t="s">
        <v>1407</v>
      </c>
      <c r="C374" s="1">
        <v>42859</v>
      </c>
      <c r="D374" s="1">
        <v>42863</v>
      </c>
      <c r="E374" t="s">
        <v>34</v>
      </c>
      <c r="F374" t="s">
        <v>488</v>
      </c>
      <c r="G374" t="s">
        <v>489</v>
      </c>
      <c r="H374" t="s">
        <v>22</v>
      </c>
      <c r="I374" t="s">
        <v>23</v>
      </c>
      <c r="J374" t="s">
        <v>1408</v>
      </c>
      <c r="K374" t="s">
        <v>121</v>
      </c>
      <c r="L374">
        <v>23602</v>
      </c>
      <c r="M374" t="s">
        <v>25</v>
      </c>
      <c r="N374" t="s">
        <v>1411</v>
      </c>
      <c r="O374" t="s">
        <v>32</v>
      </c>
      <c r="P374" t="s">
        <v>55</v>
      </c>
      <c r="Q374" t="s">
        <v>1412</v>
      </c>
      <c r="R374">
        <v>32.4</v>
      </c>
      <c r="S374">
        <v>5</v>
      </c>
      <c r="T374">
        <v>0</v>
      </c>
      <c r="U374">
        <v>15.552</v>
      </c>
    </row>
    <row r="375" spans="1:21" x14ac:dyDescent="0.3">
      <c r="A375">
        <v>2467</v>
      </c>
      <c r="B375" t="s">
        <v>1407</v>
      </c>
      <c r="C375" s="1">
        <v>42859</v>
      </c>
      <c r="D375" s="1">
        <v>42863</v>
      </c>
      <c r="E375" t="s">
        <v>34</v>
      </c>
      <c r="F375" t="s">
        <v>488</v>
      </c>
      <c r="G375" t="s">
        <v>489</v>
      </c>
      <c r="H375" t="s">
        <v>22</v>
      </c>
      <c r="I375" t="s">
        <v>23</v>
      </c>
      <c r="J375" t="s">
        <v>1408</v>
      </c>
      <c r="K375" t="s">
        <v>121</v>
      </c>
      <c r="L375">
        <v>23602</v>
      </c>
      <c r="M375" t="s">
        <v>25</v>
      </c>
      <c r="N375" t="s">
        <v>1409</v>
      </c>
      <c r="O375" t="s">
        <v>32</v>
      </c>
      <c r="P375" t="s">
        <v>55</v>
      </c>
      <c r="Q375" t="s">
        <v>1410</v>
      </c>
      <c r="R375">
        <v>9.11</v>
      </c>
      <c r="S375">
        <v>1</v>
      </c>
      <c r="T375">
        <v>0</v>
      </c>
      <c r="U375">
        <v>4.0994999999999999</v>
      </c>
    </row>
    <row r="376" spans="1:21" x14ac:dyDescent="0.3">
      <c r="A376">
        <v>2368</v>
      </c>
      <c r="B376" t="s">
        <v>1395</v>
      </c>
      <c r="C376" s="1">
        <v>42776</v>
      </c>
      <c r="D376" s="1">
        <v>42779</v>
      </c>
      <c r="E376" t="s">
        <v>91</v>
      </c>
      <c r="F376" t="s">
        <v>999</v>
      </c>
      <c r="G376" t="s">
        <v>1000</v>
      </c>
      <c r="H376" t="s">
        <v>22</v>
      </c>
      <c r="I376" t="s">
        <v>23</v>
      </c>
      <c r="J376" t="s">
        <v>899</v>
      </c>
      <c r="K376" t="s">
        <v>788</v>
      </c>
      <c r="L376">
        <v>20735</v>
      </c>
      <c r="M376" t="s">
        <v>76</v>
      </c>
      <c r="N376" t="s">
        <v>1086</v>
      </c>
      <c r="O376" t="s">
        <v>32</v>
      </c>
      <c r="P376" t="s">
        <v>55</v>
      </c>
      <c r="Q376" t="s">
        <v>1087</v>
      </c>
      <c r="R376">
        <v>23.12</v>
      </c>
      <c r="S376">
        <v>4</v>
      </c>
      <c r="T376">
        <v>0</v>
      </c>
      <c r="U376">
        <v>11.328799999999999</v>
      </c>
    </row>
    <row r="377" spans="1:21" x14ac:dyDescent="0.3">
      <c r="A377">
        <v>2351</v>
      </c>
      <c r="B377" t="s">
        <v>1392</v>
      </c>
      <c r="C377" s="1">
        <v>43071</v>
      </c>
      <c r="D377" s="1">
        <v>43072</v>
      </c>
      <c r="E377" t="s">
        <v>412</v>
      </c>
      <c r="F377" t="s">
        <v>265</v>
      </c>
      <c r="G377" t="s">
        <v>266</v>
      </c>
      <c r="H377" t="s">
        <v>28</v>
      </c>
      <c r="I377" t="s">
        <v>23</v>
      </c>
      <c r="J377" t="s">
        <v>29</v>
      </c>
      <c r="K377" t="s">
        <v>30</v>
      </c>
      <c r="L377">
        <v>90032</v>
      </c>
      <c r="M377" t="s">
        <v>31</v>
      </c>
      <c r="N377" t="s">
        <v>461</v>
      </c>
      <c r="O377" t="s">
        <v>32</v>
      </c>
      <c r="P377" t="s">
        <v>55</v>
      </c>
      <c r="Q377" t="s">
        <v>462</v>
      </c>
      <c r="R377">
        <v>10.86</v>
      </c>
      <c r="S377">
        <v>2</v>
      </c>
      <c r="T377">
        <v>0</v>
      </c>
      <c r="U377">
        <v>5.3213999999999997</v>
      </c>
    </row>
    <row r="378" spans="1:21" x14ac:dyDescent="0.3">
      <c r="A378">
        <v>2334</v>
      </c>
      <c r="B378" t="s">
        <v>1390</v>
      </c>
      <c r="C378" s="1">
        <v>42815</v>
      </c>
      <c r="D378" s="1">
        <v>42819</v>
      </c>
      <c r="E378" t="s">
        <v>34</v>
      </c>
      <c r="F378" t="s">
        <v>855</v>
      </c>
      <c r="G378" t="s">
        <v>856</v>
      </c>
      <c r="H378" t="s">
        <v>22</v>
      </c>
      <c r="I378" t="s">
        <v>23</v>
      </c>
      <c r="J378" t="s">
        <v>1165</v>
      </c>
      <c r="K378" t="s">
        <v>107</v>
      </c>
      <c r="L378">
        <v>47905</v>
      </c>
      <c r="M378" t="s">
        <v>61</v>
      </c>
      <c r="N378" t="s">
        <v>709</v>
      </c>
      <c r="O378" t="s">
        <v>32</v>
      </c>
      <c r="P378" t="s">
        <v>55</v>
      </c>
      <c r="Q378" t="s">
        <v>710</v>
      </c>
      <c r="R378">
        <v>5.78</v>
      </c>
      <c r="S378">
        <v>1</v>
      </c>
      <c r="T378">
        <v>0</v>
      </c>
      <c r="U378">
        <v>2.8321999999999998</v>
      </c>
    </row>
    <row r="379" spans="1:21" x14ac:dyDescent="0.3">
      <c r="A379">
        <v>2333</v>
      </c>
      <c r="B379" t="s">
        <v>1390</v>
      </c>
      <c r="C379" s="1">
        <v>42815</v>
      </c>
      <c r="D379" s="1">
        <v>42819</v>
      </c>
      <c r="E379" t="s">
        <v>34</v>
      </c>
      <c r="F379" t="s">
        <v>855</v>
      </c>
      <c r="G379" t="s">
        <v>856</v>
      </c>
      <c r="H379" t="s">
        <v>22</v>
      </c>
      <c r="I379" t="s">
        <v>23</v>
      </c>
      <c r="J379" t="s">
        <v>1165</v>
      </c>
      <c r="K379" t="s">
        <v>107</v>
      </c>
      <c r="L379">
        <v>47905</v>
      </c>
      <c r="M379" t="s">
        <v>61</v>
      </c>
      <c r="N379" t="s">
        <v>512</v>
      </c>
      <c r="O379" t="s">
        <v>32</v>
      </c>
      <c r="P379" t="s">
        <v>55</v>
      </c>
      <c r="Q379" t="s">
        <v>513</v>
      </c>
      <c r="R379">
        <v>277.39999999999998</v>
      </c>
      <c r="S379">
        <v>5</v>
      </c>
      <c r="T379">
        <v>0</v>
      </c>
      <c r="U379">
        <v>133.15199999999999</v>
      </c>
    </row>
    <row r="380" spans="1:21" x14ac:dyDescent="0.3">
      <c r="A380">
        <v>2305</v>
      </c>
      <c r="B380" t="s">
        <v>1376</v>
      </c>
      <c r="C380" s="1">
        <v>42995</v>
      </c>
      <c r="D380" s="1">
        <v>43000</v>
      </c>
      <c r="E380" t="s">
        <v>21</v>
      </c>
      <c r="F380" t="s">
        <v>627</v>
      </c>
      <c r="G380" t="s">
        <v>628</v>
      </c>
      <c r="H380" t="s">
        <v>59</v>
      </c>
      <c r="I380" t="s">
        <v>23</v>
      </c>
      <c r="J380" t="s">
        <v>917</v>
      </c>
      <c r="K380" t="s">
        <v>409</v>
      </c>
      <c r="L380">
        <v>30076</v>
      </c>
      <c r="M380" t="s">
        <v>25</v>
      </c>
      <c r="N380" t="s">
        <v>347</v>
      </c>
      <c r="O380" t="s">
        <v>32</v>
      </c>
      <c r="P380" t="s">
        <v>55</v>
      </c>
      <c r="Q380" t="s">
        <v>90</v>
      </c>
      <c r="R380">
        <v>106.32</v>
      </c>
      <c r="S380">
        <v>3</v>
      </c>
      <c r="T380">
        <v>0</v>
      </c>
      <c r="U380">
        <v>49.970399999999998</v>
      </c>
    </row>
    <row r="381" spans="1:21" x14ac:dyDescent="0.3">
      <c r="A381">
        <v>2269</v>
      </c>
      <c r="B381" t="s">
        <v>1368</v>
      </c>
      <c r="C381" s="1">
        <v>43089</v>
      </c>
      <c r="D381" s="1">
        <v>43095</v>
      </c>
      <c r="E381" t="s">
        <v>34</v>
      </c>
      <c r="F381" t="s">
        <v>433</v>
      </c>
      <c r="G381" t="s">
        <v>434</v>
      </c>
      <c r="H381" t="s">
        <v>28</v>
      </c>
      <c r="I381" t="s">
        <v>23</v>
      </c>
      <c r="J381" t="s">
        <v>149</v>
      </c>
      <c r="K381" t="s">
        <v>109</v>
      </c>
      <c r="L381">
        <v>14609</v>
      </c>
      <c r="M381" t="s">
        <v>76</v>
      </c>
      <c r="N381" t="s">
        <v>1369</v>
      </c>
      <c r="O381" t="s">
        <v>32</v>
      </c>
      <c r="P381" t="s">
        <v>55</v>
      </c>
      <c r="Q381" t="s">
        <v>1370</v>
      </c>
      <c r="R381">
        <v>6.48</v>
      </c>
      <c r="S381">
        <v>1</v>
      </c>
      <c r="T381">
        <v>0</v>
      </c>
      <c r="U381">
        <v>3.1103999999999998</v>
      </c>
    </row>
    <row r="382" spans="1:21" x14ac:dyDescent="0.3">
      <c r="A382">
        <v>2268</v>
      </c>
      <c r="B382" t="s">
        <v>1363</v>
      </c>
      <c r="C382" s="1">
        <v>42995</v>
      </c>
      <c r="D382" s="1">
        <v>42995</v>
      </c>
      <c r="E382" t="s">
        <v>412</v>
      </c>
      <c r="F382" t="s">
        <v>1364</v>
      </c>
      <c r="G382" t="s">
        <v>1365</v>
      </c>
      <c r="H382" t="s">
        <v>22</v>
      </c>
      <c r="I382" t="s">
        <v>23</v>
      </c>
      <c r="J382" t="s">
        <v>57</v>
      </c>
      <c r="K382" t="s">
        <v>58</v>
      </c>
      <c r="L382">
        <v>98115</v>
      </c>
      <c r="M382" t="s">
        <v>31</v>
      </c>
      <c r="N382" t="s">
        <v>1366</v>
      </c>
      <c r="O382" t="s">
        <v>32</v>
      </c>
      <c r="P382" t="s">
        <v>55</v>
      </c>
      <c r="Q382" t="s">
        <v>1367</v>
      </c>
      <c r="R382">
        <v>12.96</v>
      </c>
      <c r="S382">
        <v>2</v>
      </c>
      <c r="T382">
        <v>0</v>
      </c>
      <c r="U382">
        <v>6.3503999999999996</v>
      </c>
    </row>
    <row r="383" spans="1:21" x14ac:dyDescent="0.3">
      <c r="A383">
        <v>2267</v>
      </c>
      <c r="B383" t="s">
        <v>1358</v>
      </c>
      <c r="C383" s="1">
        <v>43020</v>
      </c>
      <c r="D383" s="1">
        <v>43020</v>
      </c>
      <c r="E383" t="s">
        <v>412</v>
      </c>
      <c r="F383" t="s">
        <v>1359</v>
      </c>
      <c r="G383" t="s">
        <v>1360</v>
      </c>
      <c r="H383" t="s">
        <v>59</v>
      </c>
      <c r="I383" t="s">
        <v>23</v>
      </c>
      <c r="J383" t="s">
        <v>259</v>
      </c>
      <c r="K383" t="s">
        <v>53</v>
      </c>
      <c r="L383">
        <v>28110</v>
      </c>
      <c r="M383" t="s">
        <v>25</v>
      </c>
      <c r="N383" t="s">
        <v>1361</v>
      </c>
      <c r="O383" t="s">
        <v>32</v>
      </c>
      <c r="P383" t="s">
        <v>55</v>
      </c>
      <c r="Q383" t="s">
        <v>1362</v>
      </c>
      <c r="R383">
        <v>7.968</v>
      </c>
      <c r="S383">
        <v>2</v>
      </c>
      <c r="T383">
        <v>0.2</v>
      </c>
      <c r="U383">
        <v>2.6892</v>
      </c>
    </row>
    <row r="384" spans="1:21" x14ac:dyDescent="0.3">
      <c r="A384">
        <v>2259</v>
      </c>
      <c r="B384" t="s">
        <v>1353</v>
      </c>
      <c r="C384" s="1">
        <v>42902</v>
      </c>
      <c r="D384" s="1">
        <v>42905</v>
      </c>
      <c r="E384" t="s">
        <v>91</v>
      </c>
      <c r="F384" t="s">
        <v>198</v>
      </c>
      <c r="G384" t="s">
        <v>199</v>
      </c>
      <c r="H384" t="s">
        <v>22</v>
      </c>
      <c r="I384" t="s">
        <v>23</v>
      </c>
      <c r="J384" t="s">
        <v>65</v>
      </c>
      <c r="K384" t="s">
        <v>30</v>
      </c>
      <c r="L384">
        <v>94122</v>
      </c>
      <c r="M384" t="s">
        <v>31</v>
      </c>
      <c r="N384" t="s">
        <v>1354</v>
      </c>
      <c r="O384" t="s">
        <v>32</v>
      </c>
      <c r="P384" t="s">
        <v>55</v>
      </c>
      <c r="Q384" t="s">
        <v>1355</v>
      </c>
      <c r="R384">
        <v>18.54</v>
      </c>
      <c r="S384">
        <v>2</v>
      </c>
      <c r="T384">
        <v>0</v>
      </c>
      <c r="U384">
        <v>8.7138000000000009</v>
      </c>
    </row>
    <row r="385" spans="1:21" x14ac:dyDescent="0.3">
      <c r="A385">
        <v>2225</v>
      </c>
      <c r="B385" t="s">
        <v>1344</v>
      </c>
      <c r="C385" s="1">
        <v>42947</v>
      </c>
      <c r="D385" s="1">
        <v>42952</v>
      </c>
      <c r="E385" t="s">
        <v>34</v>
      </c>
      <c r="F385" t="s">
        <v>310</v>
      </c>
      <c r="G385" t="s">
        <v>311</v>
      </c>
      <c r="H385" t="s">
        <v>28</v>
      </c>
      <c r="I385" t="s">
        <v>23</v>
      </c>
      <c r="J385" t="s">
        <v>74</v>
      </c>
      <c r="K385" t="s">
        <v>75</v>
      </c>
      <c r="L385">
        <v>19134</v>
      </c>
      <c r="M385" t="s">
        <v>76</v>
      </c>
      <c r="N385" t="s">
        <v>1345</v>
      </c>
      <c r="O385" t="s">
        <v>32</v>
      </c>
      <c r="P385" t="s">
        <v>55</v>
      </c>
      <c r="Q385" t="s">
        <v>1346</v>
      </c>
      <c r="R385">
        <v>54.816000000000003</v>
      </c>
      <c r="S385">
        <v>3</v>
      </c>
      <c r="T385">
        <v>0.2</v>
      </c>
      <c r="U385">
        <v>17.815200000000001</v>
      </c>
    </row>
    <row r="386" spans="1:21" x14ac:dyDescent="0.3">
      <c r="A386">
        <v>2163</v>
      </c>
      <c r="B386" t="s">
        <v>1322</v>
      </c>
      <c r="C386" s="1">
        <v>42807</v>
      </c>
      <c r="D386" s="1">
        <v>42813</v>
      </c>
      <c r="E386" t="s">
        <v>34</v>
      </c>
      <c r="F386" t="s">
        <v>1323</v>
      </c>
      <c r="G386" t="s">
        <v>1324</v>
      </c>
      <c r="H386" t="s">
        <v>59</v>
      </c>
      <c r="I386" t="s">
        <v>23</v>
      </c>
      <c r="J386" t="s">
        <v>1325</v>
      </c>
      <c r="K386" t="s">
        <v>30</v>
      </c>
      <c r="L386">
        <v>95336</v>
      </c>
      <c r="M386" t="s">
        <v>31</v>
      </c>
      <c r="N386" t="s">
        <v>1169</v>
      </c>
      <c r="O386" t="s">
        <v>32</v>
      </c>
      <c r="P386" t="s">
        <v>55</v>
      </c>
      <c r="Q386" t="s">
        <v>1170</v>
      </c>
      <c r="R386">
        <v>314.55</v>
      </c>
      <c r="S386">
        <v>3</v>
      </c>
      <c r="T386">
        <v>0</v>
      </c>
      <c r="U386">
        <v>150.98400000000001</v>
      </c>
    </row>
    <row r="387" spans="1:21" x14ac:dyDescent="0.3">
      <c r="A387">
        <v>2139</v>
      </c>
      <c r="B387" t="s">
        <v>1316</v>
      </c>
      <c r="C387" s="1">
        <v>43055</v>
      </c>
      <c r="D387" s="1">
        <v>43055</v>
      </c>
      <c r="E387" t="s">
        <v>412</v>
      </c>
      <c r="F387" t="s">
        <v>1278</v>
      </c>
      <c r="G387" t="s">
        <v>1279</v>
      </c>
      <c r="H387" t="s">
        <v>22</v>
      </c>
      <c r="I387" t="s">
        <v>23</v>
      </c>
      <c r="J387" t="s">
        <v>108</v>
      </c>
      <c r="K387" t="s">
        <v>109</v>
      </c>
      <c r="L387">
        <v>10009</v>
      </c>
      <c r="M387" t="s">
        <v>76</v>
      </c>
      <c r="N387" t="s">
        <v>699</v>
      </c>
      <c r="O387" t="s">
        <v>32</v>
      </c>
      <c r="P387" t="s">
        <v>55</v>
      </c>
      <c r="Q387" t="s">
        <v>700</v>
      </c>
      <c r="R387">
        <v>146.82</v>
      </c>
      <c r="S387">
        <v>3</v>
      </c>
      <c r="T387">
        <v>0</v>
      </c>
      <c r="U387">
        <v>73.41</v>
      </c>
    </row>
    <row r="388" spans="1:21" x14ac:dyDescent="0.3">
      <c r="A388">
        <v>2119</v>
      </c>
      <c r="B388" t="s">
        <v>1313</v>
      </c>
      <c r="C388" s="1">
        <v>42838</v>
      </c>
      <c r="D388" s="1">
        <v>42840</v>
      </c>
      <c r="E388" t="s">
        <v>91</v>
      </c>
      <c r="F388" t="s">
        <v>807</v>
      </c>
      <c r="G388" t="s">
        <v>808</v>
      </c>
      <c r="H388" t="s">
        <v>28</v>
      </c>
      <c r="I388" t="s">
        <v>23</v>
      </c>
      <c r="J388" t="s">
        <v>57</v>
      </c>
      <c r="K388" t="s">
        <v>58</v>
      </c>
      <c r="L388">
        <v>98105</v>
      </c>
      <c r="M388" t="s">
        <v>31</v>
      </c>
      <c r="N388" t="s">
        <v>316</v>
      </c>
      <c r="O388" t="s">
        <v>32</v>
      </c>
      <c r="P388" t="s">
        <v>55</v>
      </c>
      <c r="Q388" t="s">
        <v>317</v>
      </c>
      <c r="R388">
        <v>5.28</v>
      </c>
      <c r="S388">
        <v>1</v>
      </c>
      <c r="T388">
        <v>0</v>
      </c>
      <c r="U388">
        <v>2.3759999999999999</v>
      </c>
    </row>
    <row r="389" spans="1:21" x14ac:dyDescent="0.3">
      <c r="A389">
        <v>2104</v>
      </c>
      <c r="B389" t="s">
        <v>1309</v>
      </c>
      <c r="C389" s="1">
        <v>42818</v>
      </c>
      <c r="D389" s="1">
        <v>42822</v>
      </c>
      <c r="E389" t="s">
        <v>21</v>
      </c>
      <c r="F389" t="s">
        <v>757</v>
      </c>
      <c r="G389" t="s">
        <v>758</v>
      </c>
      <c r="H389" t="s">
        <v>28</v>
      </c>
      <c r="I389" t="s">
        <v>23</v>
      </c>
      <c r="J389" t="s">
        <v>108</v>
      </c>
      <c r="K389" t="s">
        <v>109</v>
      </c>
      <c r="L389">
        <v>10009</v>
      </c>
      <c r="M389" t="s">
        <v>76</v>
      </c>
      <c r="N389" t="s">
        <v>545</v>
      </c>
      <c r="O389" t="s">
        <v>32</v>
      </c>
      <c r="P389" t="s">
        <v>55</v>
      </c>
      <c r="Q389" t="s">
        <v>1310</v>
      </c>
      <c r="R389">
        <v>221.92</v>
      </c>
      <c r="S389">
        <v>4</v>
      </c>
      <c r="T389">
        <v>0</v>
      </c>
      <c r="U389">
        <v>106.52160000000001</v>
      </c>
    </row>
    <row r="390" spans="1:21" x14ac:dyDescent="0.3">
      <c r="A390">
        <v>2083</v>
      </c>
      <c r="B390" t="s">
        <v>1301</v>
      </c>
      <c r="C390" s="1">
        <v>42789</v>
      </c>
      <c r="D390" s="1">
        <v>42795</v>
      </c>
      <c r="E390" t="s">
        <v>34</v>
      </c>
      <c r="F390" t="s">
        <v>617</v>
      </c>
      <c r="G390" t="s">
        <v>618</v>
      </c>
      <c r="H390" t="s">
        <v>22</v>
      </c>
      <c r="I390" t="s">
        <v>23</v>
      </c>
      <c r="J390" t="s">
        <v>29</v>
      </c>
      <c r="K390" t="s">
        <v>30</v>
      </c>
      <c r="L390">
        <v>90008</v>
      </c>
      <c r="M390" t="s">
        <v>31</v>
      </c>
      <c r="N390" t="s">
        <v>967</v>
      </c>
      <c r="O390" t="s">
        <v>32</v>
      </c>
      <c r="P390" t="s">
        <v>55</v>
      </c>
      <c r="Q390" t="s">
        <v>968</v>
      </c>
      <c r="R390">
        <v>37.44</v>
      </c>
      <c r="S390">
        <v>6</v>
      </c>
      <c r="T390">
        <v>0</v>
      </c>
      <c r="U390">
        <v>16.847999999999999</v>
      </c>
    </row>
    <row r="391" spans="1:21" x14ac:dyDescent="0.3">
      <c r="A391">
        <v>2079</v>
      </c>
      <c r="B391" t="s">
        <v>1296</v>
      </c>
      <c r="C391" s="1">
        <v>42990</v>
      </c>
      <c r="D391" s="1">
        <v>42993</v>
      </c>
      <c r="E391" t="s">
        <v>91</v>
      </c>
      <c r="F391" t="s">
        <v>1297</v>
      </c>
      <c r="G391" t="s">
        <v>1298</v>
      </c>
      <c r="H391" t="s">
        <v>22</v>
      </c>
      <c r="I391" t="s">
        <v>23</v>
      </c>
      <c r="J391" t="s">
        <v>1221</v>
      </c>
      <c r="K391" t="s">
        <v>788</v>
      </c>
      <c r="L391">
        <v>21215</v>
      </c>
      <c r="M391" t="s">
        <v>76</v>
      </c>
      <c r="N391" t="s">
        <v>356</v>
      </c>
      <c r="O391" t="s">
        <v>32</v>
      </c>
      <c r="P391" t="s">
        <v>55</v>
      </c>
      <c r="Q391" t="s">
        <v>357</v>
      </c>
      <c r="R391">
        <v>94.85</v>
      </c>
      <c r="S391">
        <v>5</v>
      </c>
      <c r="T391">
        <v>0</v>
      </c>
      <c r="U391">
        <v>45.527999999999999</v>
      </c>
    </row>
    <row r="392" spans="1:21" x14ac:dyDescent="0.3">
      <c r="A392">
        <v>2077</v>
      </c>
      <c r="B392" t="s">
        <v>1296</v>
      </c>
      <c r="C392" s="1">
        <v>42990</v>
      </c>
      <c r="D392" s="1">
        <v>42993</v>
      </c>
      <c r="E392" t="s">
        <v>91</v>
      </c>
      <c r="F392" t="s">
        <v>1297</v>
      </c>
      <c r="G392" t="s">
        <v>1298</v>
      </c>
      <c r="H392" t="s">
        <v>22</v>
      </c>
      <c r="I392" t="s">
        <v>23</v>
      </c>
      <c r="J392" t="s">
        <v>1221</v>
      </c>
      <c r="K392" t="s">
        <v>788</v>
      </c>
      <c r="L392">
        <v>21215</v>
      </c>
      <c r="M392" t="s">
        <v>76</v>
      </c>
      <c r="N392" t="s">
        <v>318</v>
      </c>
      <c r="O392" t="s">
        <v>32</v>
      </c>
      <c r="P392" t="s">
        <v>55</v>
      </c>
      <c r="Q392" t="s">
        <v>319</v>
      </c>
      <c r="R392">
        <v>39.9</v>
      </c>
      <c r="S392">
        <v>5</v>
      </c>
      <c r="T392">
        <v>0</v>
      </c>
      <c r="U392">
        <v>19.95</v>
      </c>
    </row>
    <row r="393" spans="1:21" x14ac:dyDescent="0.3">
      <c r="A393">
        <v>1969</v>
      </c>
      <c r="B393" t="s">
        <v>1274</v>
      </c>
      <c r="C393" s="1">
        <v>43090</v>
      </c>
      <c r="D393" s="1">
        <v>43097</v>
      </c>
      <c r="E393" t="s">
        <v>34</v>
      </c>
      <c r="F393" t="s">
        <v>555</v>
      </c>
      <c r="G393" t="s">
        <v>556</v>
      </c>
      <c r="H393" t="s">
        <v>22</v>
      </c>
      <c r="I393" t="s">
        <v>23</v>
      </c>
      <c r="J393" t="s">
        <v>1275</v>
      </c>
      <c r="K393" t="s">
        <v>278</v>
      </c>
      <c r="L393">
        <v>7501</v>
      </c>
      <c r="M393" t="s">
        <v>76</v>
      </c>
      <c r="N393" t="s">
        <v>247</v>
      </c>
      <c r="O393" t="s">
        <v>32</v>
      </c>
      <c r="P393" t="s">
        <v>55</v>
      </c>
      <c r="Q393" t="s">
        <v>248</v>
      </c>
      <c r="R393">
        <v>166.44</v>
      </c>
      <c r="S393">
        <v>3</v>
      </c>
      <c r="T393">
        <v>0</v>
      </c>
      <c r="U393">
        <v>79.891199999999998</v>
      </c>
    </row>
    <row r="394" spans="1:21" x14ac:dyDescent="0.3">
      <c r="A394">
        <v>1964</v>
      </c>
      <c r="B394" t="s">
        <v>1273</v>
      </c>
      <c r="C394" s="1">
        <v>42988</v>
      </c>
      <c r="D394" s="1">
        <v>42993</v>
      </c>
      <c r="E394" t="s">
        <v>21</v>
      </c>
      <c r="F394" t="s">
        <v>855</v>
      </c>
      <c r="G394" t="s">
        <v>856</v>
      </c>
      <c r="H394" t="s">
        <v>22</v>
      </c>
      <c r="I394" t="s">
        <v>23</v>
      </c>
      <c r="J394" t="s">
        <v>120</v>
      </c>
      <c r="K394" t="s">
        <v>217</v>
      </c>
      <c r="L394">
        <v>65807</v>
      </c>
      <c r="M394" t="s">
        <v>61</v>
      </c>
      <c r="N394" t="s">
        <v>1110</v>
      </c>
      <c r="O394" t="s">
        <v>32</v>
      </c>
      <c r="P394" t="s">
        <v>55</v>
      </c>
      <c r="Q394" t="s">
        <v>1111</v>
      </c>
      <c r="R394">
        <v>24.9</v>
      </c>
      <c r="S394">
        <v>5</v>
      </c>
      <c r="T394">
        <v>0</v>
      </c>
      <c r="U394">
        <v>11.702999999999999</v>
      </c>
    </row>
    <row r="395" spans="1:21" x14ac:dyDescent="0.3">
      <c r="A395">
        <v>1958</v>
      </c>
      <c r="B395" t="s">
        <v>1270</v>
      </c>
      <c r="C395" s="1">
        <v>42980</v>
      </c>
      <c r="D395" s="1">
        <v>42984</v>
      </c>
      <c r="E395" t="s">
        <v>34</v>
      </c>
      <c r="F395" t="s">
        <v>1271</v>
      </c>
      <c r="G395" t="s">
        <v>1272</v>
      </c>
      <c r="H395" t="s">
        <v>28</v>
      </c>
      <c r="I395" t="s">
        <v>23</v>
      </c>
      <c r="J395" t="s">
        <v>108</v>
      </c>
      <c r="K395" t="s">
        <v>109</v>
      </c>
      <c r="L395">
        <v>10009</v>
      </c>
      <c r="M395" t="s">
        <v>76</v>
      </c>
      <c r="N395" t="s">
        <v>1214</v>
      </c>
      <c r="O395" t="s">
        <v>32</v>
      </c>
      <c r="P395" t="s">
        <v>55</v>
      </c>
      <c r="Q395" t="s">
        <v>1215</v>
      </c>
      <c r="R395">
        <v>17.12</v>
      </c>
      <c r="S395">
        <v>4</v>
      </c>
      <c r="T395">
        <v>0</v>
      </c>
      <c r="U395">
        <v>7.7039999999999997</v>
      </c>
    </row>
    <row r="396" spans="1:21" x14ac:dyDescent="0.3">
      <c r="A396">
        <v>1935</v>
      </c>
      <c r="B396" t="s">
        <v>1269</v>
      </c>
      <c r="C396" s="1">
        <v>43066</v>
      </c>
      <c r="D396" s="1">
        <v>43072</v>
      </c>
      <c r="E396" t="s">
        <v>34</v>
      </c>
      <c r="F396" t="s">
        <v>836</v>
      </c>
      <c r="G396" t="s">
        <v>837</v>
      </c>
      <c r="H396" t="s">
        <v>28</v>
      </c>
      <c r="I396" t="s">
        <v>23</v>
      </c>
      <c r="J396" t="s">
        <v>65</v>
      </c>
      <c r="K396" t="s">
        <v>30</v>
      </c>
      <c r="L396">
        <v>94109</v>
      </c>
      <c r="M396" t="s">
        <v>31</v>
      </c>
      <c r="N396" t="s">
        <v>1247</v>
      </c>
      <c r="O396" t="s">
        <v>32</v>
      </c>
      <c r="P396" t="s">
        <v>55</v>
      </c>
      <c r="Q396" t="s">
        <v>1248</v>
      </c>
      <c r="R396">
        <v>244.55</v>
      </c>
      <c r="S396">
        <v>5</v>
      </c>
      <c r="T396">
        <v>0</v>
      </c>
      <c r="U396">
        <v>114.9385</v>
      </c>
    </row>
    <row r="397" spans="1:21" x14ac:dyDescent="0.3">
      <c r="A397">
        <v>1929</v>
      </c>
      <c r="B397" t="s">
        <v>1266</v>
      </c>
      <c r="C397" s="1">
        <v>42810</v>
      </c>
      <c r="D397" s="1">
        <v>42812</v>
      </c>
      <c r="E397" t="s">
        <v>21</v>
      </c>
      <c r="F397" t="s">
        <v>276</v>
      </c>
      <c r="G397" t="s">
        <v>277</v>
      </c>
      <c r="H397" t="s">
        <v>59</v>
      </c>
      <c r="I397" t="s">
        <v>23</v>
      </c>
      <c r="J397" t="s">
        <v>57</v>
      </c>
      <c r="K397" t="s">
        <v>58</v>
      </c>
      <c r="L397">
        <v>98105</v>
      </c>
      <c r="M397" t="s">
        <v>31</v>
      </c>
      <c r="N397" t="s">
        <v>1267</v>
      </c>
      <c r="O397" t="s">
        <v>32</v>
      </c>
      <c r="P397" t="s">
        <v>55</v>
      </c>
      <c r="Q397" t="s">
        <v>1268</v>
      </c>
      <c r="R397">
        <v>6.48</v>
      </c>
      <c r="S397">
        <v>1</v>
      </c>
      <c r="T397">
        <v>0</v>
      </c>
      <c r="U397">
        <v>3.1103999999999998</v>
      </c>
    </row>
    <row r="398" spans="1:21" x14ac:dyDescent="0.3">
      <c r="A398">
        <v>397</v>
      </c>
      <c r="B398" t="s">
        <v>442</v>
      </c>
      <c r="C398" s="1">
        <v>43025</v>
      </c>
      <c r="D398" s="1">
        <v>43027</v>
      </c>
      <c r="E398" t="s">
        <v>21</v>
      </c>
      <c r="F398" t="s">
        <v>443</v>
      </c>
      <c r="G398" t="s">
        <v>444</v>
      </c>
      <c r="H398" t="s">
        <v>28</v>
      </c>
      <c r="I398" t="s">
        <v>23</v>
      </c>
      <c r="J398" t="s">
        <v>445</v>
      </c>
      <c r="K398" t="s">
        <v>446</v>
      </c>
      <c r="L398">
        <v>2886</v>
      </c>
      <c r="M398" t="s">
        <v>76</v>
      </c>
      <c r="N398" t="s">
        <v>447</v>
      </c>
      <c r="O398" t="s">
        <v>32</v>
      </c>
      <c r="P398" t="s">
        <v>55</v>
      </c>
      <c r="Q398" t="s">
        <v>448</v>
      </c>
      <c r="R398">
        <v>12.96</v>
      </c>
      <c r="S398">
        <v>2</v>
      </c>
      <c r="T398">
        <v>0</v>
      </c>
      <c r="U398">
        <v>6.2207999999999997</v>
      </c>
    </row>
    <row r="399" spans="1:21" x14ac:dyDescent="0.3">
      <c r="A399">
        <v>1928</v>
      </c>
      <c r="B399" t="s">
        <v>1265</v>
      </c>
      <c r="C399" s="1">
        <v>43067</v>
      </c>
      <c r="D399" s="1">
        <v>43070</v>
      </c>
      <c r="E399" t="s">
        <v>91</v>
      </c>
      <c r="F399" t="s">
        <v>728</v>
      </c>
      <c r="G399" t="s">
        <v>729</v>
      </c>
      <c r="H399" t="s">
        <v>22</v>
      </c>
      <c r="I399" t="s">
        <v>23</v>
      </c>
      <c r="J399" t="s">
        <v>290</v>
      </c>
      <c r="K399" t="s">
        <v>174</v>
      </c>
      <c r="L399">
        <v>80219</v>
      </c>
      <c r="M399" t="s">
        <v>31</v>
      </c>
      <c r="N399" t="s">
        <v>512</v>
      </c>
      <c r="O399" t="s">
        <v>32</v>
      </c>
      <c r="P399" t="s">
        <v>55</v>
      </c>
      <c r="Q399" t="s">
        <v>513</v>
      </c>
      <c r="R399">
        <v>88.768000000000001</v>
      </c>
      <c r="S399">
        <v>2</v>
      </c>
      <c r="T399">
        <v>0.2</v>
      </c>
      <c r="U399">
        <v>31.0688</v>
      </c>
    </row>
    <row r="400" spans="1:21" x14ac:dyDescent="0.3">
      <c r="A400">
        <v>1925</v>
      </c>
      <c r="B400" t="s">
        <v>1264</v>
      </c>
      <c r="C400" s="1">
        <v>43074</v>
      </c>
      <c r="D400" s="1">
        <v>43076</v>
      </c>
      <c r="E400" t="s">
        <v>21</v>
      </c>
      <c r="F400" t="s">
        <v>667</v>
      </c>
      <c r="G400" t="s">
        <v>668</v>
      </c>
      <c r="H400" t="s">
        <v>22</v>
      </c>
      <c r="I400" t="s">
        <v>23</v>
      </c>
      <c r="J400" t="s">
        <v>320</v>
      </c>
      <c r="K400" t="s">
        <v>30</v>
      </c>
      <c r="L400">
        <v>92024</v>
      </c>
      <c r="M400" t="s">
        <v>31</v>
      </c>
      <c r="N400" t="s">
        <v>424</v>
      </c>
      <c r="O400" t="s">
        <v>32</v>
      </c>
      <c r="P400" t="s">
        <v>55</v>
      </c>
      <c r="Q400" t="s">
        <v>425</v>
      </c>
      <c r="R400">
        <v>92.94</v>
      </c>
      <c r="S400">
        <v>3</v>
      </c>
      <c r="T400">
        <v>0</v>
      </c>
      <c r="U400">
        <v>41.823</v>
      </c>
    </row>
    <row r="401" spans="1:21" x14ac:dyDescent="0.3">
      <c r="A401">
        <v>1912</v>
      </c>
      <c r="B401" t="s">
        <v>1261</v>
      </c>
      <c r="C401" s="1">
        <v>42919</v>
      </c>
      <c r="D401" s="1">
        <v>42922</v>
      </c>
      <c r="E401" t="s">
        <v>21</v>
      </c>
      <c r="F401" t="s">
        <v>923</v>
      </c>
      <c r="G401" t="s">
        <v>924</v>
      </c>
      <c r="H401" t="s">
        <v>28</v>
      </c>
      <c r="I401" t="s">
        <v>23</v>
      </c>
      <c r="J401" t="s">
        <v>88</v>
      </c>
      <c r="K401" t="s">
        <v>60</v>
      </c>
      <c r="L401">
        <v>77041</v>
      </c>
      <c r="M401" t="s">
        <v>61</v>
      </c>
      <c r="N401" t="s">
        <v>1262</v>
      </c>
      <c r="O401" t="s">
        <v>32</v>
      </c>
      <c r="P401" t="s">
        <v>55</v>
      </c>
      <c r="Q401" t="s">
        <v>1263</v>
      </c>
      <c r="R401">
        <v>273.89600000000002</v>
      </c>
      <c r="S401">
        <v>7</v>
      </c>
      <c r="T401">
        <v>0.2</v>
      </c>
      <c r="U401">
        <v>92.439899999999994</v>
      </c>
    </row>
    <row r="402" spans="1:21" x14ac:dyDescent="0.3">
      <c r="A402">
        <v>1903</v>
      </c>
      <c r="B402" t="s">
        <v>1258</v>
      </c>
      <c r="C402" s="1">
        <v>43029</v>
      </c>
      <c r="D402" s="1">
        <v>43030</v>
      </c>
      <c r="E402" t="s">
        <v>91</v>
      </c>
      <c r="F402" t="s">
        <v>1043</v>
      </c>
      <c r="G402" t="s">
        <v>1044</v>
      </c>
      <c r="H402" t="s">
        <v>28</v>
      </c>
      <c r="I402" t="s">
        <v>23</v>
      </c>
      <c r="J402" t="s">
        <v>120</v>
      </c>
      <c r="K402" t="s">
        <v>164</v>
      </c>
      <c r="L402">
        <v>97477</v>
      </c>
      <c r="M402" t="s">
        <v>31</v>
      </c>
      <c r="N402" t="s">
        <v>736</v>
      </c>
      <c r="O402" t="s">
        <v>32</v>
      </c>
      <c r="P402" t="s">
        <v>55</v>
      </c>
      <c r="Q402" t="s">
        <v>737</v>
      </c>
      <c r="R402">
        <v>5.1840000000000002</v>
      </c>
      <c r="S402">
        <v>1</v>
      </c>
      <c r="T402">
        <v>0.2</v>
      </c>
      <c r="U402">
        <v>1.8144</v>
      </c>
    </row>
    <row r="403" spans="1:21" x14ac:dyDescent="0.3">
      <c r="A403">
        <v>1846</v>
      </c>
      <c r="B403" t="s">
        <v>1244</v>
      </c>
      <c r="C403" s="1">
        <v>42747</v>
      </c>
      <c r="D403" s="1">
        <v>42752</v>
      </c>
      <c r="E403" t="s">
        <v>21</v>
      </c>
      <c r="F403" t="s">
        <v>1211</v>
      </c>
      <c r="G403" t="s">
        <v>1212</v>
      </c>
      <c r="H403" t="s">
        <v>59</v>
      </c>
      <c r="I403" t="s">
        <v>23</v>
      </c>
      <c r="J403" t="s">
        <v>58</v>
      </c>
      <c r="K403" t="s">
        <v>864</v>
      </c>
      <c r="L403">
        <v>20016</v>
      </c>
      <c r="M403" t="s">
        <v>76</v>
      </c>
      <c r="N403" t="s">
        <v>207</v>
      </c>
      <c r="O403" t="s">
        <v>32</v>
      </c>
      <c r="P403" t="s">
        <v>55</v>
      </c>
      <c r="Q403" t="s">
        <v>208</v>
      </c>
      <c r="R403">
        <v>40.08</v>
      </c>
      <c r="S403">
        <v>6</v>
      </c>
      <c r="T403">
        <v>0</v>
      </c>
      <c r="U403">
        <v>19.238399999999999</v>
      </c>
    </row>
    <row r="404" spans="1:21" x14ac:dyDescent="0.3">
      <c r="A404">
        <v>1835</v>
      </c>
      <c r="B404" t="s">
        <v>1238</v>
      </c>
      <c r="C404" s="1">
        <v>42948</v>
      </c>
      <c r="D404" s="1">
        <v>42954</v>
      </c>
      <c r="E404" t="s">
        <v>34</v>
      </c>
      <c r="F404" t="s">
        <v>1009</v>
      </c>
      <c r="G404" t="s">
        <v>1010</v>
      </c>
      <c r="H404" t="s">
        <v>28</v>
      </c>
      <c r="I404" t="s">
        <v>23</v>
      </c>
      <c r="J404" t="s">
        <v>386</v>
      </c>
      <c r="K404" t="s">
        <v>60</v>
      </c>
      <c r="L404">
        <v>78745</v>
      </c>
      <c r="M404" t="s">
        <v>61</v>
      </c>
      <c r="N404" t="s">
        <v>1239</v>
      </c>
      <c r="O404" t="s">
        <v>32</v>
      </c>
      <c r="P404" t="s">
        <v>55</v>
      </c>
      <c r="Q404" t="s">
        <v>1240</v>
      </c>
      <c r="R404">
        <v>36.287999999999997</v>
      </c>
      <c r="S404">
        <v>7</v>
      </c>
      <c r="T404">
        <v>0.2</v>
      </c>
      <c r="U404">
        <v>12.700799999999999</v>
      </c>
    </row>
    <row r="405" spans="1:21" x14ac:dyDescent="0.3">
      <c r="A405">
        <v>1784</v>
      </c>
      <c r="B405" t="s">
        <v>1224</v>
      </c>
      <c r="C405" s="1">
        <v>43000</v>
      </c>
      <c r="D405" s="1">
        <v>43004</v>
      </c>
      <c r="E405" t="s">
        <v>34</v>
      </c>
      <c r="F405" t="s">
        <v>1225</v>
      </c>
      <c r="G405" t="s">
        <v>1226</v>
      </c>
      <c r="H405" t="s">
        <v>28</v>
      </c>
      <c r="I405" t="s">
        <v>23</v>
      </c>
      <c r="J405" t="s">
        <v>740</v>
      </c>
      <c r="K405" t="s">
        <v>63</v>
      </c>
      <c r="L405">
        <v>53209</v>
      </c>
      <c r="M405" t="s">
        <v>61</v>
      </c>
      <c r="N405" t="s">
        <v>1174</v>
      </c>
      <c r="O405" t="s">
        <v>32</v>
      </c>
      <c r="P405" t="s">
        <v>55</v>
      </c>
      <c r="Q405" t="s">
        <v>1175</v>
      </c>
      <c r="R405">
        <v>219.84</v>
      </c>
      <c r="S405">
        <v>4</v>
      </c>
      <c r="T405">
        <v>0</v>
      </c>
      <c r="U405">
        <v>107.7216</v>
      </c>
    </row>
    <row r="406" spans="1:21" x14ac:dyDescent="0.3">
      <c r="A406">
        <v>1755</v>
      </c>
      <c r="B406" t="s">
        <v>1213</v>
      </c>
      <c r="C406" s="1">
        <v>43071</v>
      </c>
      <c r="D406" s="1">
        <v>43074</v>
      </c>
      <c r="E406" t="s">
        <v>91</v>
      </c>
      <c r="F406" t="s">
        <v>300</v>
      </c>
      <c r="G406" t="s">
        <v>301</v>
      </c>
      <c r="H406" t="s">
        <v>28</v>
      </c>
      <c r="I406" t="s">
        <v>23</v>
      </c>
      <c r="J406" t="s">
        <v>65</v>
      </c>
      <c r="K406" t="s">
        <v>30</v>
      </c>
      <c r="L406">
        <v>94122</v>
      </c>
      <c r="M406" t="s">
        <v>31</v>
      </c>
      <c r="N406" t="s">
        <v>1214</v>
      </c>
      <c r="O406" t="s">
        <v>32</v>
      </c>
      <c r="P406" t="s">
        <v>55</v>
      </c>
      <c r="Q406" t="s">
        <v>1215</v>
      </c>
      <c r="R406">
        <v>8.56</v>
      </c>
      <c r="S406">
        <v>2</v>
      </c>
      <c r="T406">
        <v>0</v>
      </c>
      <c r="U406">
        <v>3.8519999999999999</v>
      </c>
    </row>
    <row r="407" spans="1:21" x14ac:dyDescent="0.3">
      <c r="A407">
        <v>1754</v>
      </c>
      <c r="B407" t="s">
        <v>1213</v>
      </c>
      <c r="C407" s="1">
        <v>43071</v>
      </c>
      <c r="D407" s="1">
        <v>43074</v>
      </c>
      <c r="E407" t="s">
        <v>91</v>
      </c>
      <c r="F407" t="s">
        <v>300</v>
      </c>
      <c r="G407" t="s">
        <v>301</v>
      </c>
      <c r="H407" t="s">
        <v>28</v>
      </c>
      <c r="I407" t="s">
        <v>23</v>
      </c>
      <c r="J407" t="s">
        <v>65</v>
      </c>
      <c r="K407" t="s">
        <v>30</v>
      </c>
      <c r="L407">
        <v>94122</v>
      </c>
      <c r="M407" t="s">
        <v>31</v>
      </c>
      <c r="N407" t="s">
        <v>1174</v>
      </c>
      <c r="O407" t="s">
        <v>32</v>
      </c>
      <c r="P407" t="s">
        <v>55</v>
      </c>
      <c r="Q407" t="s">
        <v>1175</v>
      </c>
      <c r="R407">
        <v>109.92</v>
      </c>
      <c r="S407">
        <v>2</v>
      </c>
      <c r="T407">
        <v>0</v>
      </c>
      <c r="U407">
        <v>53.860799999999998</v>
      </c>
    </row>
    <row r="408" spans="1:21" x14ac:dyDescent="0.3">
      <c r="A408">
        <v>1742</v>
      </c>
      <c r="B408" t="s">
        <v>1208</v>
      </c>
      <c r="C408" s="1">
        <v>43038</v>
      </c>
      <c r="D408" s="1">
        <v>43042</v>
      </c>
      <c r="E408" t="s">
        <v>34</v>
      </c>
      <c r="F408" t="s">
        <v>1144</v>
      </c>
      <c r="G408" t="s">
        <v>1145</v>
      </c>
      <c r="H408" t="s">
        <v>22</v>
      </c>
      <c r="I408" t="s">
        <v>23</v>
      </c>
      <c r="J408" t="s">
        <v>74</v>
      </c>
      <c r="K408" t="s">
        <v>75</v>
      </c>
      <c r="L408">
        <v>19140</v>
      </c>
      <c r="M408" t="s">
        <v>76</v>
      </c>
      <c r="N408" t="s">
        <v>1209</v>
      </c>
      <c r="O408" t="s">
        <v>32</v>
      </c>
      <c r="P408" t="s">
        <v>55</v>
      </c>
      <c r="Q408" t="s">
        <v>1210</v>
      </c>
      <c r="R408">
        <v>20.736000000000001</v>
      </c>
      <c r="S408">
        <v>4</v>
      </c>
      <c r="T408">
        <v>0.2</v>
      </c>
      <c r="U408">
        <v>7.2576000000000001</v>
      </c>
    </row>
    <row r="409" spans="1:21" x14ac:dyDescent="0.3">
      <c r="A409">
        <v>408</v>
      </c>
      <c r="B409" t="s">
        <v>458</v>
      </c>
      <c r="C409" s="1">
        <v>43077</v>
      </c>
      <c r="D409" s="1">
        <v>43081</v>
      </c>
      <c r="E409" t="s">
        <v>34</v>
      </c>
      <c r="F409" t="s">
        <v>459</v>
      </c>
      <c r="G409" t="s">
        <v>460</v>
      </c>
      <c r="H409" t="s">
        <v>22</v>
      </c>
      <c r="I409" t="s">
        <v>23</v>
      </c>
      <c r="J409" t="s">
        <v>65</v>
      </c>
      <c r="K409" t="s">
        <v>30</v>
      </c>
      <c r="L409">
        <v>94110</v>
      </c>
      <c r="M409" t="s">
        <v>31</v>
      </c>
      <c r="N409" t="s">
        <v>461</v>
      </c>
      <c r="O409" t="s">
        <v>32</v>
      </c>
      <c r="P409" t="s">
        <v>55</v>
      </c>
      <c r="Q409" t="s">
        <v>462</v>
      </c>
      <c r="R409">
        <v>27.15</v>
      </c>
      <c r="S409">
        <v>5</v>
      </c>
      <c r="T409">
        <v>0</v>
      </c>
      <c r="U409">
        <v>13.3035</v>
      </c>
    </row>
    <row r="410" spans="1:21" x14ac:dyDescent="0.3">
      <c r="A410">
        <v>1709</v>
      </c>
      <c r="B410" t="s">
        <v>1199</v>
      </c>
      <c r="C410" s="1">
        <v>43038</v>
      </c>
      <c r="D410" s="1">
        <v>43044</v>
      </c>
      <c r="E410" t="s">
        <v>34</v>
      </c>
      <c r="F410" t="s">
        <v>1200</v>
      </c>
      <c r="G410" t="s">
        <v>1201</v>
      </c>
      <c r="H410" t="s">
        <v>22</v>
      </c>
      <c r="I410" t="s">
        <v>23</v>
      </c>
      <c r="J410" t="s">
        <v>65</v>
      </c>
      <c r="K410" t="s">
        <v>30</v>
      </c>
      <c r="L410">
        <v>94122</v>
      </c>
      <c r="M410" t="s">
        <v>31</v>
      </c>
      <c r="N410" t="s">
        <v>1202</v>
      </c>
      <c r="O410" t="s">
        <v>32</v>
      </c>
      <c r="P410" t="s">
        <v>55</v>
      </c>
      <c r="Q410" t="s">
        <v>1203</v>
      </c>
      <c r="R410">
        <v>7.42</v>
      </c>
      <c r="S410">
        <v>2</v>
      </c>
      <c r="T410">
        <v>0</v>
      </c>
      <c r="U410">
        <v>3.71</v>
      </c>
    </row>
    <row r="411" spans="1:21" x14ac:dyDescent="0.3">
      <c r="A411">
        <v>410</v>
      </c>
      <c r="B411" t="s">
        <v>458</v>
      </c>
      <c r="C411" s="1">
        <v>43077</v>
      </c>
      <c r="D411" s="1">
        <v>43081</v>
      </c>
      <c r="E411" t="s">
        <v>34</v>
      </c>
      <c r="F411" t="s">
        <v>459</v>
      </c>
      <c r="G411" t="s">
        <v>460</v>
      </c>
      <c r="H411" t="s">
        <v>22</v>
      </c>
      <c r="I411" t="s">
        <v>23</v>
      </c>
      <c r="J411" t="s">
        <v>65</v>
      </c>
      <c r="K411" t="s">
        <v>30</v>
      </c>
      <c r="L411">
        <v>94110</v>
      </c>
      <c r="M411" t="s">
        <v>31</v>
      </c>
      <c r="N411" t="s">
        <v>463</v>
      </c>
      <c r="O411" t="s">
        <v>32</v>
      </c>
      <c r="P411" t="s">
        <v>55</v>
      </c>
      <c r="Q411" t="s">
        <v>464</v>
      </c>
      <c r="R411">
        <v>9.68</v>
      </c>
      <c r="S411">
        <v>1</v>
      </c>
      <c r="T411">
        <v>0</v>
      </c>
      <c r="U411">
        <v>4.6463999999999999</v>
      </c>
    </row>
    <row r="412" spans="1:21" x14ac:dyDescent="0.3">
      <c r="A412">
        <v>1691</v>
      </c>
      <c r="B412" t="s">
        <v>1191</v>
      </c>
      <c r="C412" s="1">
        <v>43078</v>
      </c>
      <c r="D412" s="1">
        <v>43084</v>
      </c>
      <c r="E412" t="s">
        <v>34</v>
      </c>
      <c r="F412" t="s">
        <v>1192</v>
      </c>
      <c r="G412" t="s">
        <v>1193</v>
      </c>
      <c r="H412" t="s">
        <v>22</v>
      </c>
      <c r="I412" t="s">
        <v>23</v>
      </c>
      <c r="J412" t="s">
        <v>1194</v>
      </c>
      <c r="K412" t="s">
        <v>107</v>
      </c>
      <c r="L412">
        <v>46203</v>
      </c>
      <c r="M412" t="s">
        <v>61</v>
      </c>
      <c r="N412" t="s">
        <v>1162</v>
      </c>
      <c r="O412" t="s">
        <v>32</v>
      </c>
      <c r="P412" t="s">
        <v>55</v>
      </c>
      <c r="Q412" t="s">
        <v>1163</v>
      </c>
      <c r="R412">
        <v>33.450000000000003</v>
      </c>
      <c r="S412">
        <v>5</v>
      </c>
      <c r="T412">
        <v>0</v>
      </c>
      <c r="U412">
        <v>15.387</v>
      </c>
    </row>
    <row r="413" spans="1:21" x14ac:dyDescent="0.3">
      <c r="A413">
        <v>412</v>
      </c>
      <c r="B413" t="s">
        <v>458</v>
      </c>
      <c r="C413" s="1">
        <v>43077</v>
      </c>
      <c r="D413" s="1">
        <v>43081</v>
      </c>
      <c r="E413" t="s">
        <v>34</v>
      </c>
      <c r="F413" t="s">
        <v>459</v>
      </c>
      <c r="G413" t="s">
        <v>460</v>
      </c>
      <c r="H413" t="s">
        <v>22</v>
      </c>
      <c r="I413" t="s">
        <v>23</v>
      </c>
      <c r="J413" t="s">
        <v>65</v>
      </c>
      <c r="K413" t="s">
        <v>30</v>
      </c>
      <c r="L413">
        <v>94110</v>
      </c>
      <c r="M413" t="s">
        <v>31</v>
      </c>
      <c r="N413" t="s">
        <v>397</v>
      </c>
      <c r="O413" t="s">
        <v>32</v>
      </c>
      <c r="P413" t="s">
        <v>55</v>
      </c>
      <c r="Q413" t="s">
        <v>465</v>
      </c>
      <c r="R413">
        <v>55.98</v>
      </c>
      <c r="S413">
        <v>1</v>
      </c>
      <c r="T413">
        <v>0</v>
      </c>
      <c r="U413">
        <v>27.430199999999999</v>
      </c>
    </row>
    <row r="414" spans="1:21" x14ac:dyDescent="0.3">
      <c r="A414">
        <v>1688</v>
      </c>
      <c r="B414" t="s">
        <v>1190</v>
      </c>
      <c r="C414" s="1">
        <v>43079</v>
      </c>
      <c r="D414" s="1">
        <v>43081</v>
      </c>
      <c r="E414" t="s">
        <v>91</v>
      </c>
      <c r="F414" t="s">
        <v>1139</v>
      </c>
      <c r="G414" t="s">
        <v>1140</v>
      </c>
      <c r="H414" t="s">
        <v>22</v>
      </c>
      <c r="I414" t="s">
        <v>23</v>
      </c>
      <c r="J414" t="s">
        <v>74</v>
      </c>
      <c r="K414" t="s">
        <v>75</v>
      </c>
      <c r="L414">
        <v>19140</v>
      </c>
      <c r="M414" t="s">
        <v>76</v>
      </c>
      <c r="N414" t="s">
        <v>827</v>
      </c>
      <c r="O414" t="s">
        <v>32</v>
      </c>
      <c r="P414" t="s">
        <v>55</v>
      </c>
      <c r="Q414" t="s">
        <v>828</v>
      </c>
      <c r="R414">
        <v>10.368</v>
      </c>
      <c r="S414">
        <v>2</v>
      </c>
      <c r="T414">
        <v>0.2</v>
      </c>
      <c r="U414">
        <v>3.6288</v>
      </c>
    </row>
    <row r="415" spans="1:21" x14ac:dyDescent="0.3">
      <c r="A415">
        <v>1598</v>
      </c>
      <c r="B415" t="s">
        <v>1156</v>
      </c>
      <c r="C415" s="1">
        <v>43058</v>
      </c>
      <c r="D415" s="1">
        <v>43060</v>
      </c>
      <c r="E415" t="s">
        <v>21</v>
      </c>
      <c r="F415" t="s">
        <v>1130</v>
      </c>
      <c r="G415" t="s">
        <v>1131</v>
      </c>
      <c r="H415" t="s">
        <v>22</v>
      </c>
      <c r="I415" t="s">
        <v>23</v>
      </c>
      <c r="J415" t="s">
        <v>1157</v>
      </c>
      <c r="K415" t="s">
        <v>60</v>
      </c>
      <c r="L415">
        <v>75007</v>
      </c>
      <c r="M415" t="s">
        <v>61</v>
      </c>
      <c r="N415" t="s">
        <v>1158</v>
      </c>
      <c r="O415" t="s">
        <v>32</v>
      </c>
      <c r="P415" t="s">
        <v>55</v>
      </c>
      <c r="Q415" t="s">
        <v>1159</v>
      </c>
      <c r="R415">
        <v>16.896000000000001</v>
      </c>
      <c r="S415">
        <v>4</v>
      </c>
      <c r="T415">
        <v>0.2</v>
      </c>
      <c r="U415">
        <v>5.28</v>
      </c>
    </row>
    <row r="416" spans="1:21" x14ac:dyDescent="0.3">
      <c r="A416">
        <v>415</v>
      </c>
      <c r="B416" t="s">
        <v>466</v>
      </c>
      <c r="C416" s="1">
        <v>43042</v>
      </c>
      <c r="D416" s="1">
        <v>43046</v>
      </c>
      <c r="E416" t="s">
        <v>34</v>
      </c>
      <c r="F416" t="s">
        <v>467</v>
      </c>
      <c r="G416" t="s">
        <v>468</v>
      </c>
      <c r="H416" t="s">
        <v>28</v>
      </c>
      <c r="I416" t="s">
        <v>23</v>
      </c>
      <c r="J416" t="s">
        <v>57</v>
      </c>
      <c r="K416" t="s">
        <v>58</v>
      </c>
      <c r="L416">
        <v>98105</v>
      </c>
      <c r="M416" t="s">
        <v>31</v>
      </c>
      <c r="N416" t="s">
        <v>469</v>
      </c>
      <c r="O416" t="s">
        <v>32</v>
      </c>
      <c r="P416" t="s">
        <v>55</v>
      </c>
      <c r="Q416" t="s">
        <v>470</v>
      </c>
      <c r="R416">
        <v>139.86000000000001</v>
      </c>
      <c r="S416">
        <v>7</v>
      </c>
      <c r="T416">
        <v>0</v>
      </c>
      <c r="U416">
        <v>65.734200000000001</v>
      </c>
    </row>
    <row r="417" spans="1:21" x14ac:dyDescent="0.3">
      <c r="A417">
        <v>1569</v>
      </c>
      <c r="B417" t="s">
        <v>1141</v>
      </c>
      <c r="C417" s="1">
        <v>42897</v>
      </c>
      <c r="D417" s="1">
        <v>42897</v>
      </c>
      <c r="E417" t="s">
        <v>412</v>
      </c>
      <c r="F417" t="s">
        <v>598</v>
      </c>
      <c r="G417" t="s">
        <v>599</v>
      </c>
      <c r="H417" t="s">
        <v>22</v>
      </c>
      <c r="I417" t="s">
        <v>23</v>
      </c>
      <c r="J417" t="s">
        <v>29</v>
      </c>
      <c r="K417" t="s">
        <v>30</v>
      </c>
      <c r="L417">
        <v>90004</v>
      </c>
      <c r="M417" t="s">
        <v>31</v>
      </c>
      <c r="N417" t="s">
        <v>545</v>
      </c>
      <c r="O417" t="s">
        <v>32</v>
      </c>
      <c r="P417" t="s">
        <v>55</v>
      </c>
      <c r="Q417" t="s">
        <v>546</v>
      </c>
      <c r="R417">
        <v>122.97</v>
      </c>
      <c r="S417">
        <v>3</v>
      </c>
      <c r="T417">
        <v>0</v>
      </c>
      <c r="U417">
        <v>60.255299999999998</v>
      </c>
    </row>
    <row r="418" spans="1:21" x14ac:dyDescent="0.3">
      <c r="A418">
        <v>1501</v>
      </c>
      <c r="B418" t="s">
        <v>1101</v>
      </c>
      <c r="C418" s="1">
        <v>43051</v>
      </c>
      <c r="D418" s="1">
        <v>43057</v>
      </c>
      <c r="E418" t="s">
        <v>34</v>
      </c>
      <c r="F418" t="s">
        <v>435</v>
      </c>
      <c r="G418" t="s">
        <v>436</v>
      </c>
      <c r="H418" t="s">
        <v>22</v>
      </c>
      <c r="I418" t="s">
        <v>23</v>
      </c>
      <c r="J418" t="s">
        <v>386</v>
      </c>
      <c r="K418" t="s">
        <v>60</v>
      </c>
      <c r="L418">
        <v>78745</v>
      </c>
      <c r="M418" t="s">
        <v>61</v>
      </c>
      <c r="N418" t="s">
        <v>1102</v>
      </c>
      <c r="O418" t="s">
        <v>32</v>
      </c>
      <c r="P418" t="s">
        <v>55</v>
      </c>
      <c r="Q418" t="s">
        <v>1103</v>
      </c>
      <c r="R418">
        <v>223.05600000000001</v>
      </c>
      <c r="S418">
        <v>9</v>
      </c>
      <c r="T418">
        <v>0.2</v>
      </c>
      <c r="U418">
        <v>69.704999999999998</v>
      </c>
    </row>
    <row r="419" spans="1:21" x14ac:dyDescent="0.3">
      <c r="A419">
        <v>1500</v>
      </c>
      <c r="B419" t="s">
        <v>1101</v>
      </c>
      <c r="C419" s="1">
        <v>43051</v>
      </c>
      <c r="D419" s="1">
        <v>43057</v>
      </c>
      <c r="E419" t="s">
        <v>34</v>
      </c>
      <c r="F419" t="s">
        <v>435</v>
      </c>
      <c r="G419" t="s">
        <v>436</v>
      </c>
      <c r="H419" t="s">
        <v>22</v>
      </c>
      <c r="I419" t="s">
        <v>23</v>
      </c>
      <c r="J419" t="s">
        <v>386</v>
      </c>
      <c r="K419" t="s">
        <v>60</v>
      </c>
      <c r="L419">
        <v>78745</v>
      </c>
      <c r="M419" t="s">
        <v>61</v>
      </c>
      <c r="N419" t="s">
        <v>282</v>
      </c>
      <c r="O419" t="s">
        <v>32</v>
      </c>
      <c r="P419" t="s">
        <v>55</v>
      </c>
      <c r="Q419" t="s">
        <v>283</v>
      </c>
      <c r="R419">
        <v>16.056000000000001</v>
      </c>
      <c r="S419">
        <v>3</v>
      </c>
      <c r="T419">
        <v>0.2</v>
      </c>
      <c r="U419">
        <v>5.8202999999999996</v>
      </c>
    </row>
    <row r="420" spans="1:21" x14ac:dyDescent="0.3">
      <c r="A420">
        <v>419</v>
      </c>
      <c r="B420" t="s">
        <v>473</v>
      </c>
      <c r="C420" s="1">
        <v>43045</v>
      </c>
      <c r="D420" s="1">
        <v>43049</v>
      </c>
      <c r="E420" t="s">
        <v>34</v>
      </c>
      <c r="F420" t="s">
        <v>407</v>
      </c>
      <c r="G420" t="s">
        <v>408</v>
      </c>
      <c r="H420" t="s">
        <v>28</v>
      </c>
      <c r="I420" t="s">
        <v>23</v>
      </c>
      <c r="J420" t="s">
        <v>474</v>
      </c>
      <c r="K420" t="s">
        <v>24</v>
      </c>
      <c r="L420">
        <v>40475</v>
      </c>
      <c r="M420" t="s">
        <v>25</v>
      </c>
      <c r="N420" t="s">
        <v>475</v>
      </c>
      <c r="O420" t="s">
        <v>32</v>
      </c>
      <c r="P420" t="s">
        <v>55</v>
      </c>
      <c r="Q420" t="s">
        <v>476</v>
      </c>
      <c r="R420">
        <v>5.78</v>
      </c>
      <c r="S420">
        <v>1</v>
      </c>
      <c r="T420">
        <v>0</v>
      </c>
      <c r="U420">
        <v>2.8321999999999998</v>
      </c>
    </row>
    <row r="421" spans="1:21" x14ac:dyDescent="0.3">
      <c r="A421">
        <v>1492</v>
      </c>
      <c r="B421" t="s">
        <v>1093</v>
      </c>
      <c r="C421" s="1">
        <v>43063</v>
      </c>
      <c r="D421" s="1">
        <v>43067</v>
      </c>
      <c r="E421" t="s">
        <v>34</v>
      </c>
      <c r="F421" t="s">
        <v>1094</v>
      </c>
      <c r="G421" t="s">
        <v>1095</v>
      </c>
      <c r="H421" t="s">
        <v>28</v>
      </c>
      <c r="I421" t="s">
        <v>23</v>
      </c>
      <c r="J421" t="s">
        <v>108</v>
      </c>
      <c r="K421" t="s">
        <v>109</v>
      </c>
      <c r="L421">
        <v>10035</v>
      </c>
      <c r="M421" t="s">
        <v>76</v>
      </c>
      <c r="N421" t="s">
        <v>1096</v>
      </c>
      <c r="O421" t="s">
        <v>32</v>
      </c>
      <c r="P421" t="s">
        <v>55</v>
      </c>
      <c r="Q421" t="s">
        <v>1097</v>
      </c>
      <c r="R421">
        <v>5.88</v>
      </c>
      <c r="S421">
        <v>1</v>
      </c>
      <c r="T421">
        <v>0</v>
      </c>
      <c r="U421">
        <v>2.8812000000000002</v>
      </c>
    </row>
    <row r="422" spans="1:21" x14ac:dyDescent="0.3">
      <c r="A422">
        <v>1484</v>
      </c>
      <c r="B422" t="s">
        <v>1088</v>
      </c>
      <c r="C422" s="1">
        <v>42972</v>
      </c>
      <c r="D422" s="1">
        <v>42975</v>
      </c>
      <c r="E422" t="s">
        <v>21</v>
      </c>
      <c r="F422" t="s">
        <v>895</v>
      </c>
      <c r="G422" t="s">
        <v>896</v>
      </c>
      <c r="H422" t="s">
        <v>22</v>
      </c>
      <c r="I422" t="s">
        <v>23</v>
      </c>
      <c r="J422" t="s">
        <v>125</v>
      </c>
      <c r="K422" t="s">
        <v>129</v>
      </c>
      <c r="L422">
        <v>38301</v>
      </c>
      <c r="M422" t="s">
        <v>25</v>
      </c>
      <c r="N422" t="s">
        <v>1089</v>
      </c>
      <c r="O422" t="s">
        <v>32</v>
      </c>
      <c r="P422" t="s">
        <v>55</v>
      </c>
      <c r="Q422" t="s">
        <v>1090</v>
      </c>
      <c r="R422">
        <v>3.4239999999999999</v>
      </c>
      <c r="S422">
        <v>1</v>
      </c>
      <c r="T422">
        <v>0.2</v>
      </c>
      <c r="U422">
        <v>1.07</v>
      </c>
    </row>
    <row r="423" spans="1:21" x14ac:dyDescent="0.3">
      <c r="A423">
        <v>1471</v>
      </c>
      <c r="B423" t="s">
        <v>1076</v>
      </c>
      <c r="C423" s="1">
        <v>43078</v>
      </c>
      <c r="D423" s="1">
        <v>43082</v>
      </c>
      <c r="E423" t="s">
        <v>34</v>
      </c>
      <c r="F423" t="s">
        <v>1043</v>
      </c>
      <c r="G423" t="s">
        <v>1044</v>
      </c>
      <c r="H423" t="s">
        <v>28</v>
      </c>
      <c r="I423" t="s">
        <v>23</v>
      </c>
      <c r="J423" t="s">
        <v>309</v>
      </c>
      <c r="K423" t="s">
        <v>101</v>
      </c>
      <c r="L423">
        <v>48234</v>
      </c>
      <c r="M423" t="s">
        <v>61</v>
      </c>
      <c r="N423" t="s">
        <v>1077</v>
      </c>
      <c r="O423" t="s">
        <v>32</v>
      </c>
      <c r="P423" t="s">
        <v>55</v>
      </c>
      <c r="Q423" t="s">
        <v>1078</v>
      </c>
      <c r="R423">
        <v>12.96</v>
      </c>
      <c r="S423">
        <v>2</v>
      </c>
      <c r="T423">
        <v>0</v>
      </c>
      <c r="U423">
        <v>6.2207999999999997</v>
      </c>
    </row>
    <row r="424" spans="1:21" x14ac:dyDescent="0.3">
      <c r="A424">
        <v>1443</v>
      </c>
      <c r="B424" t="s">
        <v>1060</v>
      </c>
      <c r="C424" s="1">
        <v>42952</v>
      </c>
      <c r="D424" s="1">
        <v>42955</v>
      </c>
      <c r="E424" t="s">
        <v>91</v>
      </c>
      <c r="F424" t="s">
        <v>1061</v>
      </c>
      <c r="G424" t="s">
        <v>1062</v>
      </c>
      <c r="H424" t="s">
        <v>28</v>
      </c>
      <c r="I424" t="s">
        <v>23</v>
      </c>
      <c r="J424" t="s">
        <v>474</v>
      </c>
      <c r="K424" t="s">
        <v>24</v>
      </c>
      <c r="L424">
        <v>40475</v>
      </c>
      <c r="M424" t="s">
        <v>25</v>
      </c>
      <c r="N424" t="s">
        <v>405</v>
      </c>
      <c r="O424" t="s">
        <v>32</v>
      </c>
      <c r="P424" t="s">
        <v>55</v>
      </c>
      <c r="Q424" t="s">
        <v>406</v>
      </c>
      <c r="R424">
        <v>13.76</v>
      </c>
      <c r="S424">
        <v>2</v>
      </c>
      <c r="T424">
        <v>0</v>
      </c>
      <c r="U424">
        <v>6.3296000000000001</v>
      </c>
    </row>
    <row r="425" spans="1:21" x14ac:dyDescent="0.3">
      <c r="A425">
        <v>1441</v>
      </c>
      <c r="B425" t="s">
        <v>1055</v>
      </c>
      <c r="C425" s="1">
        <v>42837</v>
      </c>
      <c r="D425" s="1">
        <v>42840</v>
      </c>
      <c r="E425" t="s">
        <v>21</v>
      </c>
      <c r="F425" t="s">
        <v>577</v>
      </c>
      <c r="G425" t="s">
        <v>578</v>
      </c>
      <c r="H425" t="s">
        <v>22</v>
      </c>
      <c r="I425" t="s">
        <v>23</v>
      </c>
      <c r="J425" t="s">
        <v>972</v>
      </c>
      <c r="K425" t="s">
        <v>446</v>
      </c>
      <c r="L425">
        <v>2908</v>
      </c>
      <c r="M425" t="s">
        <v>76</v>
      </c>
      <c r="N425" t="s">
        <v>1056</v>
      </c>
      <c r="O425" t="s">
        <v>32</v>
      </c>
      <c r="P425" t="s">
        <v>55</v>
      </c>
      <c r="Q425" t="s">
        <v>1057</v>
      </c>
      <c r="R425">
        <v>39.96</v>
      </c>
      <c r="S425">
        <v>4</v>
      </c>
      <c r="T425">
        <v>0</v>
      </c>
      <c r="U425">
        <v>17.981999999999999</v>
      </c>
    </row>
    <row r="426" spans="1:21" x14ac:dyDescent="0.3">
      <c r="A426">
        <v>1436</v>
      </c>
      <c r="B426" t="s">
        <v>1049</v>
      </c>
      <c r="C426" s="1">
        <v>42906</v>
      </c>
      <c r="D426" s="1">
        <v>42913</v>
      </c>
      <c r="E426" t="s">
        <v>34</v>
      </c>
      <c r="F426" t="s">
        <v>1050</v>
      </c>
      <c r="G426" t="s">
        <v>1051</v>
      </c>
      <c r="H426" t="s">
        <v>22</v>
      </c>
      <c r="I426" t="s">
        <v>23</v>
      </c>
      <c r="J426" t="s">
        <v>1052</v>
      </c>
      <c r="K426" t="s">
        <v>184</v>
      </c>
      <c r="L426">
        <v>44134</v>
      </c>
      <c r="M426" t="s">
        <v>76</v>
      </c>
      <c r="N426" t="s">
        <v>1053</v>
      </c>
      <c r="O426" t="s">
        <v>32</v>
      </c>
      <c r="P426" t="s">
        <v>55</v>
      </c>
      <c r="Q426" t="s">
        <v>1054</v>
      </c>
      <c r="R426">
        <v>31.103999999999999</v>
      </c>
      <c r="S426">
        <v>6</v>
      </c>
      <c r="T426">
        <v>0.2</v>
      </c>
      <c r="U426">
        <v>10.8864</v>
      </c>
    </row>
    <row r="427" spans="1:21" x14ac:dyDescent="0.3">
      <c r="A427">
        <v>1362</v>
      </c>
      <c r="B427" t="s">
        <v>1019</v>
      </c>
      <c r="C427" s="1">
        <v>43027</v>
      </c>
      <c r="D427" s="1">
        <v>43033</v>
      </c>
      <c r="E427" t="s">
        <v>34</v>
      </c>
      <c r="F427" t="s">
        <v>1020</v>
      </c>
      <c r="G427" t="s">
        <v>1021</v>
      </c>
      <c r="H427" t="s">
        <v>28</v>
      </c>
      <c r="I427" t="s">
        <v>23</v>
      </c>
      <c r="J427" t="s">
        <v>74</v>
      </c>
      <c r="K427" t="s">
        <v>75</v>
      </c>
      <c r="L427">
        <v>19120</v>
      </c>
      <c r="M427" t="s">
        <v>76</v>
      </c>
      <c r="N427" t="s">
        <v>1022</v>
      </c>
      <c r="O427" t="s">
        <v>32</v>
      </c>
      <c r="P427" t="s">
        <v>55</v>
      </c>
      <c r="Q427" t="s">
        <v>1023</v>
      </c>
      <c r="R427">
        <v>23.68</v>
      </c>
      <c r="S427">
        <v>4</v>
      </c>
      <c r="T427">
        <v>0.2</v>
      </c>
      <c r="U427">
        <v>7.4</v>
      </c>
    </row>
    <row r="428" spans="1:21" x14ac:dyDescent="0.3">
      <c r="A428">
        <v>1354</v>
      </c>
      <c r="B428" t="s">
        <v>1014</v>
      </c>
      <c r="C428" s="1">
        <v>42859</v>
      </c>
      <c r="D428" s="1">
        <v>42864</v>
      </c>
      <c r="E428" t="s">
        <v>34</v>
      </c>
      <c r="F428" t="s">
        <v>836</v>
      </c>
      <c r="G428" t="s">
        <v>837</v>
      </c>
      <c r="H428" t="s">
        <v>28</v>
      </c>
      <c r="I428" t="s">
        <v>23</v>
      </c>
      <c r="J428" t="s">
        <v>65</v>
      </c>
      <c r="K428" t="s">
        <v>30</v>
      </c>
      <c r="L428">
        <v>94109</v>
      </c>
      <c r="M428" t="s">
        <v>31</v>
      </c>
      <c r="N428" t="s">
        <v>797</v>
      </c>
      <c r="O428" t="s">
        <v>32</v>
      </c>
      <c r="P428" t="s">
        <v>55</v>
      </c>
      <c r="Q428" t="s">
        <v>798</v>
      </c>
      <c r="R428">
        <v>17.61</v>
      </c>
      <c r="S428">
        <v>3</v>
      </c>
      <c r="T428">
        <v>0</v>
      </c>
      <c r="U428">
        <v>8.4527999999999999</v>
      </c>
    </row>
    <row r="429" spans="1:21" x14ac:dyDescent="0.3">
      <c r="A429">
        <v>1340</v>
      </c>
      <c r="B429" t="s">
        <v>1004</v>
      </c>
      <c r="C429" s="1">
        <v>42825</v>
      </c>
      <c r="D429" s="1">
        <v>42827</v>
      </c>
      <c r="E429" t="s">
        <v>21</v>
      </c>
      <c r="F429" t="s">
        <v>1005</v>
      </c>
      <c r="G429" t="s">
        <v>1006</v>
      </c>
      <c r="H429" t="s">
        <v>22</v>
      </c>
      <c r="I429" t="s">
        <v>23</v>
      </c>
      <c r="J429" t="s">
        <v>108</v>
      </c>
      <c r="K429" t="s">
        <v>109</v>
      </c>
      <c r="L429">
        <v>10011</v>
      </c>
      <c r="M429" t="s">
        <v>76</v>
      </c>
      <c r="N429" t="s">
        <v>1007</v>
      </c>
      <c r="O429" t="s">
        <v>32</v>
      </c>
      <c r="P429" t="s">
        <v>55</v>
      </c>
      <c r="Q429" t="s">
        <v>1008</v>
      </c>
      <c r="R429">
        <v>75.040000000000006</v>
      </c>
      <c r="S429">
        <v>8</v>
      </c>
      <c r="T429">
        <v>0</v>
      </c>
      <c r="U429">
        <v>36.019199999999998</v>
      </c>
    </row>
    <row r="430" spans="1:21" x14ac:dyDescent="0.3">
      <c r="A430">
        <v>1324</v>
      </c>
      <c r="B430" t="s">
        <v>990</v>
      </c>
      <c r="C430" s="1">
        <v>43017</v>
      </c>
      <c r="D430" s="1">
        <v>43018</v>
      </c>
      <c r="E430" t="s">
        <v>91</v>
      </c>
      <c r="F430" t="s">
        <v>991</v>
      </c>
      <c r="G430" t="s">
        <v>992</v>
      </c>
      <c r="H430" t="s">
        <v>22</v>
      </c>
      <c r="I430" t="s">
        <v>23</v>
      </c>
      <c r="J430" t="s">
        <v>193</v>
      </c>
      <c r="K430" t="s">
        <v>53</v>
      </c>
      <c r="L430">
        <v>28403</v>
      </c>
      <c r="M430" t="s">
        <v>25</v>
      </c>
      <c r="N430" t="s">
        <v>993</v>
      </c>
      <c r="O430" t="s">
        <v>32</v>
      </c>
      <c r="P430" t="s">
        <v>55</v>
      </c>
      <c r="Q430" t="s">
        <v>994</v>
      </c>
      <c r="R430">
        <v>10.816000000000001</v>
      </c>
      <c r="S430">
        <v>4</v>
      </c>
      <c r="T430">
        <v>0.2</v>
      </c>
      <c r="U430">
        <v>3.5152000000000001</v>
      </c>
    </row>
    <row r="431" spans="1:21" x14ac:dyDescent="0.3">
      <c r="A431">
        <v>1284</v>
      </c>
      <c r="B431" t="s">
        <v>969</v>
      </c>
      <c r="C431" s="1">
        <v>42834</v>
      </c>
      <c r="D431" s="1">
        <v>42836</v>
      </c>
      <c r="E431" t="s">
        <v>91</v>
      </c>
      <c r="F431" t="s">
        <v>529</v>
      </c>
      <c r="G431" t="s">
        <v>530</v>
      </c>
      <c r="H431" t="s">
        <v>22</v>
      </c>
      <c r="I431" t="s">
        <v>23</v>
      </c>
      <c r="J431" t="s">
        <v>490</v>
      </c>
      <c r="K431" t="s">
        <v>37</v>
      </c>
      <c r="L431">
        <v>32216</v>
      </c>
      <c r="M431" t="s">
        <v>25</v>
      </c>
      <c r="N431" t="s">
        <v>970</v>
      </c>
      <c r="O431" t="s">
        <v>32</v>
      </c>
      <c r="P431" t="s">
        <v>55</v>
      </c>
      <c r="Q431" t="s">
        <v>971</v>
      </c>
      <c r="R431">
        <v>251.64</v>
      </c>
      <c r="S431">
        <v>3</v>
      </c>
      <c r="T431">
        <v>0.2</v>
      </c>
      <c r="U431">
        <v>88.073999999999998</v>
      </c>
    </row>
    <row r="432" spans="1:21" x14ac:dyDescent="0.3">
      <c r="A432">
        <v>1270</v>
      </c>
      <c r="B432" t="s">
        <v>964</v>
      </c>
      <c r="C432" s="1">
        <v>42890</v>
      </c>
      <c r="D432" s="1">
        <v>42894</v>
      </c>
      <c r="E432" t="s">
        <v>34</v>
      </c>
      <c r="F432" t="s">
        <v>965</v>
      </c>
      <c r="G432" t="s">
        <v>966</v>
      </c>
      <c r="H432" t="s">
        <v>22</v>
      </c>
      <c r="I432" t="s">
        <v>23</v>
      </c>
      <c r="J432" t="s">
        <v>747</v>
      </c>
      <c r="K432" t="s">
        <v>133</v>
      </c>
      <c r="L432">
        <v>35630</v>
      </c>
      <c r="M432" t="s">
        <v>25</v>
      </c>
      <c r="N432" t="s">
        <v>967</v>
      </c>
      <c r="O432" t="s">
        <v>32</v>
      </c>
      <c r="P432" t="s">
        <v>55</v>
      </c>
      <c r="Q432" t="s">
        <v>968</v>
      </c>
      <c r="R432">
        <v>12.48</v>
      </c>
      <c r="S432">
        <v>2</v>
      </c>
      <c r="T432">
        <v>0</v>
      </c>
      <c r="U432">
        <v>5.6159999999999997</v>
      </c>
    </row>
    <row r="433" spans="1:21" x14ac:dyDescent="0.3">
      <c r="A433">
        <v>1193</v>
      </c>
      <c r="B433" t="s">
        <v>944</v>
      </c>
      <c r="C433" s="1">
        <v>42792</v>
      </c>
      <c r="D433" s="1">
        <v>42794</v>
      </c>
      <c r="E433" t="s">
        <v>21</v>
      </c>
      <c r="F433" t="s">
        <v>945</v>
      </c>
      <c r="G433" t="s">
        <v>946</v>
      </c>
      <c r="H433" t="s">
        <v>59</v>
      </c>
      <c r="I433" t="s">
        <v>23</v>
      </c>
      <c r="J433" t="s">
        <v>29</v>
      </c>
      <c r="K433" t="s">
        <v>30</v>
      </c>
      <c r="L433">
        <v>90036</v>
      </c>
      <c r="M433" t="s">
        <v>31</v>
      </c>
      <c r="N433" t="s">
        <v>947</v>
      </c>
      <c r="O433" t="s">
        <v>32</v>
      </c>
      <c r="P433" t="s">
        <v>55</v>
      </c>
      <c r="Q433" t="s">
        <v>948</v>
      </c>
      <c r="R433">
        <v>23.12</v>
      </c>
      <c r="S433">
        <v>4</v>
      </c>
      <c r="T433">
        <v>0</v>
      </c>
      <c r="U433">
        <v>11.328799999999999</v>
      </c>
    </row>
    <row r="434" spans="1:21" x14ac:dyDescent="0.3">
      <c r="A434">
        <v>1192</v>
      </c>
      <c r="B434" t="s">
        <v>944</v>
      </c>
      <c r="C434" s="1">
        <v>42792</v>
      </c>
      <c r="D434" s="1">
        <v>42794</v>
      </c>
      <c r="E434" t="s">
        <v>21</v>
      </c>
      <c r="F434" t="s">
        <v>945</v>
      </c>
      <c r="G434" t="s">
        <v>946</v>
      </c>
      <c r="H434" t="s">
        <v>59</v>
      </c>
      <c r="I434" t="s">
        <v>23</v>
      </c>
      <c r="J434" t="s">
        <v>29</v>
      </c>
      <c r="K434" t="s">
        <v>30</v>
      </c>
      <c r="L434">
        <v>90036</v>
      </c>
      <c r="M434" t="s">
        <v>31</v>
      </c>
      <c r="N434" t="s">
        <v>397</v>
      </c>
      <c r="O434" t="s">
        <v>32</v>
      </c>
      <c r="P434" t="s">
        <v>55</v>
      </c>
      <c r="Q434" t="s">
        <v>465</v>
      </c>
      <c r="R434">
        <v>223.92</v>
      </c>
      <c r="S434">
        <v>4</v>
      </c>
      <c r="T434">
        <v>0</v>
      </c>
      <c r="U434">
        <v>109.7208</v>
      </c>
    </row>
    <row r="435" spans="1:21" x14ac:dyDescent="0.3">
      <c r="A435">
        <v>1170</v>
      </c>
      <c r="B435" t="s">
        <v>931</v>
      </c>
      <c r="C435" s="1">
        <v>43077</v>
      </c>
      <c r="D435" s="1">
        <v>43079</v>
      </c>
      <c r="E435" t="s">
        <v>21</v>
      </c>
      <c r="F435" t="s">
        <v>323</v>
      </c>
      <c r="G435" t="s">
        <v>324</v>
      </c>
      <c r="H435" t="s">
        <v>22</v>
      </c>
      <c r="I435" t="s">
        <v>23</v>
      </c>
      <c r="J435" t="s">
        <v>108</v>
      </c>
      <c r="K435" t="s">
        <v>109</v>
      </c>
      <c r="L435">
        <v>10035</v>
      </c>
      <c r="M435" t="s">
        <v>76</v>
      </c>
      <c r="N435" t="s">
        <v>932</v>
      </c>
      <c r="O435" t="s">
        <v>32</v>
      </c>
      <c r="P435" t="s">
        <v>55</v>
      </c>
      <c r="Q435" t="s">
        <v>933</v>
      </c>
      <c r="R435">
        <v>19.440000000000001</v>
      </c>
      <c r="S435">
        <v>3</v>
      </c>
      <c r="T435">
        <v>0</v>
      </c>
      <c r="U435">
        <v>9.3312000000000008</v>
      </c>
    </row>
    <row r="436" spans="1:21" x14ac:dyDescent="0.3">
      <c r="A436">
        <v>1009</v>
      </c>
      <c r="B436" t="s">
        <v>863</v>
      </c>
      <c r="C436" s="1">
        <v>43095</v>
      </c>
      <c r="D436" s="1">
        <v>43101</v>
      </c>
      <c r="E436" t="s">
        <v>34</v>
      </c>
      <c r="F436" t="s">
        <v>377</v>
      </c>
      <c r="G436" t="s">
        <v>378</v>
      </c>
      <c r="H436" t="s">
        <v>22</v>
      </c>
      <c r="I436" t="s">
        <v>23</v>
      </c>
      <c r="J436" t="s">
        <v>666</v>
      </c>
      <c r="K436" t="s">
        <v>180</v>
      </c>
      <c r="L436">
        <v>52601</v>
      </c>
      <c r="M436" t="s">
        <v>61</v>
      </c>
      <c r="N436" t="s">
        <v>518</v>
      </c>
      <c r="O436" t="s">
        <v>32</v>
      </c>
      <c r="P436" t="s">
        <v>55</v>
      </c>
      <c r="Q436" t="s">
        <v>519</v>
      </c>
      <c r="R436">
        <v>44.75</v>
      </c>
      <c r="S436">
        <v>5</v>
      </c>
      <c r="T436">
        <v>0</v>
      </c>
      <c r="U436">
        <v>20.585000000000001</v>
      </c>
    </row>
    <row r="437" spans="1:21" x14ac:dyDescent="0.3">
      <c r="A437">
        <v>968</v>
      </c>
      <c r="B437" t="s">
        <v>842</v>
      </c>
      <c r="C437" s="1">
        <v>42834</v>
      </c>
      <c r="D437" s="1">
        <v>42836</v>
      </c>
      <c r="E437" t="s">
        <v>91</v>
      </c>
      <c r="F437" t="s">
        <v>843</v>
      </c>
      <c r="G437" t="s">
        <v>844</v>
      </c>
      <c r="H437" t="s">
        <v>59</v>
      </c>
      <c r="I437" t="s">
        <v>23</v>
      </c>
      <c r="J437" t="s">
        <v>108</v>
      </c>
      <c r="K437" t="s">
        <v>109</v>
      </c>
      <c r="L437">
        <v>10011</v>
      </c>
      <c r="M437" t="s">
        <v>76</v>
      </c>
      <c r="N437" t="s">
        <v>849</v>
      </c>
      <c r="O437" t="s">
        <v>32</v>
      </c>
      <c r="P437" t="s">
        <v>55</v>
      </c>
      <c r="Q437" t="s">
        <v>850</v>
      </c>
      <c r="R437">
        <v>191.6</v>
      </c>
      <c r="S437">
        <v>4</v>
      </c>
      <c r="T437">
        <v>0</v>
      </c>
      <c r="U437">
        <v>91.968000000000004</v>
      </c>
    </row>
    <row r="438" spans="1:21" x14ac:dyDescent="0.3">
      <c r="A438">
        <v>967</v>
      </c>
      <c r="B438" t="s">
        <v>842</v>
      </c>
      <c r="C438" s="1">
        <v>42834</v>
      </c>
      <c r="D438" s="1">
        <v>42836</v>
      </c>
      <c r="E438" t="s">
        <v>91</v>
      </c>
      <c r="F438" t="s">
        <v>843</v>
      </c>
      <c r="G438" t="s">
        <v>844</v>
      </c>
      <c r="H438" t="s">
        <v>59</v>
      </c>
      <c r="I438" t="s">
        <v>23</v>
      </c>
      <c r="J438" t="s">
        <v>108</v>
      </c>
      <c r="K438" t="s">
        <v>109</v>
      </c>
      <c r="L438">
        <v>10011</v>
      </c>
      <c r="M438" t="s">
        <v>76</v>
      </c>
      <c r="N438" t="s">
        <v>847</v>
      </c>
      <c r="O438" t="s">
        <v>32</v>
      </c>
      <c r="P438" t="s">
        <v>55</v>
      </c>
      <c r="Q438" t="s">
        <v>848</v>
      </c>
      <c r="R438">
        <v>12.96</v>
      </c>
      <c r="S438">
        <v>2</v>
      </c>
      <c r="T438">
        <v>0</v>
      </c>
      <c r="U438">
        <v>6.2207999999999997</v>
      </c>
    </row>
    <row r="439" spans="1:21" x14ac:dyDescent="0.3">
      <c r="A439">
        <v>959</v>
      </c>
      <c r="B439" t="s">
        <v>829</v>
      </c>
      <c r="C439" s="1">
        <v>42870</v>
      </c>
      <c r="D439" s="1">
        <v>42873</v>
      </c>
      <c r="E439" t="s">
        <v>21</v>
      </c>
      <c r="F439" t="s">
        <v>830</v>
      </c>
      <c r="G439" t="s">
        <v>831</v>
      </c>
      <c r="H439" t="s">
        <v>22</v>
      </c>
      <c r="I439" t="s">
        <v>23</v>
      </c>
      <c r="J439" t="s">
        <v>200</v>
      </c>
      <c r="K439" t="s">
        <v>119</v>
      </c>
      <c r="L439">
        <v>85023</v>
      </c>
      <c r="M439" t="s">
        <v>31</v>
      </c>
      <c r="N439" t="s">
        <v>832</v>
      </c>
      <c r="O439" t="s">
        <v>32</v>
      </c>
      <c r="P439" t="s">
        <v>55</v>
      </c>
      <c r="Q439" t="s">
        <v>833</v>
      </c>
      <c r="R439">
        <v>15.552</v>
      </c>
      <c r="S439">
        <v>3</v>
      </c>
      <c r="T439">
        <v>0.2</v>
      </c>
      <c r="U439">
        <v>5.6375999999999999</v>
      </c>
    </row>
    <row r="440" spans="1:21" x14ac:dyDescent="0.3">
      <c r="A440">
        <v>439</v>
      </c>
      <c r="B440" t="s">
        <v>493</v>
      </c>
      <c r="C440" s="1">
        <v>42993</v>
      </c>
      <c r="D440" s="1">
        <v>42997</v>
      </c>
      <c r="E440" t="s">
        <v>34</v>
      </c>
      <c r="F440" t="s">
        <v>494</v>
      </c>
      <c r="G440" t="s">
        <v>495</v>
      </c>
      <c r="H440" t="s">
        <v>28</v>
      </c>
      <c r="I440" t="s">
        <v>23</v>
      </c>
      <c r="J440" t="s">
        <v>88</v>
      </c>
      <c r="K440" t="s">
        <v>60</v>
      </c>
      <c r="L440">
        <v>77070</v>
      </c>
      <c r="M440" t="s">
        <v>61</v>
      </c>
      <c r="N440" t="s">
        <v>496</v>
      </c>
      <c r="O440" t="s">
        <v>32</v>
      </c>
      <c r="P440" t="s">
        <v>55</v>
      </c>
      <c r="Q440" t="s">
        <v>497</v>
      </c>
      <c r="R440">
        <v>31.872</v>
      </c>
      <c r="S440">
        <v>8</v>
      </c>
      <c r="T440">
        <v>0.2</v>
      </c>
      <c r="U440">
        <v>11.553599999999999</v>
      </c>
    </row>
    <row r="441" spans="1:21" x14ac:dyDescent="0.3">
      <c r="A441">
        <v>952</v>
      </c>
      <c r="B441" t="s">
        <v>826</v>
      </c>
      <c r="C441" s="1">
        <v>43067</v>
      </c>
      <c r="D441" s="1">
        <v>43071</v>
      </c>
      <c r="E441" t="s">
        <v>34</v>
      </c>
      <c r="F441" t="s">
        <v>486</v>
      </c>
      <c r="G441" t="s">
        <v>487</v>
      </c>
      <c r="H441" t="s">
        <v>59</v>
      </c>
      <c r="I441" t="s">
        <v>23</v>
      </c>
      <c r="J441" t="s">
        <v>74</v>
      </c>
      <c r="K441" t="s">
        <v>75</v>
      </c>
      <c r="L441">
        <v>19120</v>
      </c>
      <c r="M441" t="s">
        <v>76</v>
      </c>
      <c r="N441" t="s">
        <v>316</v>
      </c>
      <c r="O441" t="s">
        <v>32</v>
      </c>
      <c r="P441" t="s">
        <v>55</v>
      </c>
      <c r="Q441" t="s">
        <v>317</v>
      </c>
      <c r="R441">
        <v>25.344000000000001</v>
      </c>
      <c r="S441">
        <v>6</v>
      </c>
      <c r="T441">
        <v>0.2</v>
      </c>
      <c r="U441">
        <v>7.92</v>
      </c>
    </row>
    <row r="442" spans="1:21" x14ac:dyDescent="0.3">
      <c r="A442">
        <v>951</v>
      </c>
      <c r="B442" t="s">
        <v>826</v>
      </c>
      <c r="C442" s="1">
        <v>43067</v>
      </c>
      <c r="D442" s="1">
        <v>43071</v>
      </c>
      <c r="E442" t="s">
        <v>34</v>
      </c>
      <c r="F442" t="s">
        <v>486</v>
      </c>
      <c r="G442" t="s">
        <v>487</v>
      </c>
      <c r="H442" t="s">
        <v>59</v>
      </c>
      <c r="I442" t="s">
        <v>23</v>
      </c>
      <c r="J442" t="s">
        <v>74</v>
      </c>
      <c r="K442" t="s">
        <v>75</v>
      </c>
      <c r="L442">
        <v>19120</v>
      </c>
      <c r="M442" t="s">
        <v>76</v>
      </c>
      <c r="N442" t="s">
        <v>827</v>
      </c>
      <c r="O442" t="s">
        <v>32</v>
      </c>
      <c r="P442" t="s">
        <v>55</v>
      </c>
      <c r="Q442" t="s">
        <v>828</v>
      </c>
      <c r="R442">
        <v>15.552</v>
      </c>
      <c r="S442">
        <v>3</v>
      </c>
      <c r="T442">
        <v>0.2</v>
      </c>
      <c r="U442">
        <v>5.4432</v>
      </c>
    </row>
    <row r="443" spans="1:21" x14ac:dyDescent="0.3">
      <c r="A443">
        <v>933</v>
      </c>
      <c r="B443" t="s">
        <v>815</v>
      </c>
      <c r="C443" s="1">
        <v>42980</v>
      </c>
      <c r="D443" s="1">
        <v>42984</v>
      </c>
      <c r="E443" t="s">
        <v>34</v>
      </c>
      <c r="F443" t="s">
        <v>816</v>
      </c>
      <c r="G443" t="s">
        <v>817</v>
      </c>
      <c r="H443" t="s">
        <v>22</v>
      </c>
      <c r="I443" t="s">
        <v>23</v>
      </c>
      <c r="J443" t="s">
        <v>74</v>
      </c>
      <c r="K443" t="s">
        <v>75</v>
      </c>
      <c r="L443">
        <v>19140</v>
      </c>
      <c r="M443" t="s">
        <v>76</v>
      </c>
      <c r="N443" t="s">
        <v>818</v>
      </c>
      <c r="O443" t="s">
        <v>32</v>
      </c>
      <c r="P443" t="s">
        <v>55</v>
      </c>
      <c r="Q443" t="s">
        <v>819</v>
      </c>
      <c r="R443">
        <v>12.192</v>
      </c>
      <c r="S443">
        <v>3</v>
      </c>
      <c r="T443">
        <v>0.2</v>
      </c>
      <c r="U443">
        <v>4.1147999999999998</v>
      </c>
    </row>
    <row r="444" spans="1:21" x14ac:dyDescent="0.3">
      <c r="A444">
        <v>932</v>
      </c>
      <c r="B444" t="s">
        <v>813</v>
      </c>
      <c r="C444" s="1">
        <v>42839</v>
      </c>
      <c r="D444" s="1">
        <v>42842</v>
      </c>
      <c r="E444" t="s">
        <v>91</v>
      </c>
      <c r="F444" t="s">
        <v>669</v>
      </c>
      <c r="G444" t="s">
        <v>670</v>
      </c>
      <c r="H444" t="s">
        <v>22</v>
      </c>
      <c r="I444" t="s">
        <v>23</v>
      </c>
      <c r="J444" t="s">
        <v>814</v>
      </c>
      <c r="K444" t="s">
        <v>184</v>
      </c>
      <c r="L444">
        <v>43615</v>
      </c>
      <c r="M444" t="s">
        <v>76</v>
      </c>
      <c r="N444" t="s">
        <v>709</v>
      </c>
      <c r="O444" t="s">
        <v>32</v>
      </c>
      <c r="P444" t="s">
        <v>55</v>
      </c>
      <c r="Q444" t="s">
        <v>710</v>
      </c>
      <c r="R444">
        <v>13.872</v>
      </c>
      <c r="S444">
        <v>3</v>
      </c>
      <c r="T444">
        <v>0.2</v>
      </c>
      <c r="U444">
        <v>5.0286</v>
      </c>
    </row>
    <row r="445" spans="1:21" x14ac:dyDescent="0.3">
      <c r="A445">
        <v>899</v>
      </c>
      <c r="B445" t="s">
        <v>794</v>
      </c>
      <c r="C445" s="1">
        <v>43037</v>
      </c>
      <c r="D445" s="1">
        <v>43039</v>
      </c>
      <c r="E445" t="s">
        <v>21</v>
      </c>
      <c r="F445" t="s">
        <v>795</v>
      </c>
      <c r="G445" t="s">
        <v>796</v>
      </c>
      <c r="H445" t="s">
        <v>28</v>
      </c>
      <c r="I445" t="s">
        <v>23</v>
      </c>
      <c r="J445" t="s">
        <v>502</v>
      </c>
      <c r="K445" t="s">
        <v>109</v>
      </c>
      <c r="L445">
        <v>13021</v>
      </c>
      <c r="M445" t="s">
        <v>76</v>
      </c>
      <c r="N445" t="s">
        <v>797</v>
      </c>
      <c r="O445" t="s">
        <v>32</v>
      </c>
      <c r="P445" t="s">
        <v>55</v>
      </c>
      <c r="Q445" t="s">
        <v>798</v>
      </c>
      <c r="R445">
        <v>46.96</v>
      </c>
      <c r="S445">
        <v>8</v>
      </c>
      <c r="T445">
        <v>0</v>
      </c>
      <c r="U445">
        <v>22.540800000000001</v>
      </c>
    </row>
    <row r="446" spans="1:21" x14ac:dyDescent="0.3">
      <c r="A446">
        <v>892</v>
      </c>
      <c r="B446" t="s">
        <v>789</v>
      </c>
      <c r="C446" s="1">
        <v>42912</v>
      </c>
      <c r="D446" s="1">
        <v>42913</v>
      </c>
      <c r="E446" t="s">
        <v>91</v>
      </c>
      <c r="F446" t="s">
        <v>688</v>
      </c>
      <c r="G446" t="s">
        <v>689</v>
      </c>
      <c r="H446" t="s">
        <v>59</v>
      </c>
      <c r="I446" t="s">
        <v>23</v>
      </c>
      <c r="J446" t="s">
        <v>309</v>
      </c>
      <c r="K446" t="s">
        <v>101</v>
      </c>
      <c r="L446">
        <v>48227</v>
      </c>
      <c r="M446" t="s">
        <v>61</v>
      </c>
      <c r="N446" t="s">
        <v>790</v>
      </c>
      <c r="O446" t="s">
        <v>32</v>
      </c>
      <c r="P446" t="s">
        <v>55</v>
      </c>
      <c r="Q446" t="s">
        <v>791</v>
      </c>
      <c r="R446">
        <v>4.54</v>
      </c>
      <c r="S446">
        <v>1</v>
      </c>
      <c r="T446">
        <v>0</v>
      </c>
      <c r="U446">
        <v>2.0430000000000001</v>
      </c>
    </row>
    <row r="447" spans="1:21" x14ac:dyDescent="0.3">
      <c r="A447">
        <v>875</v>
      </c>
      <c r="B447" t="s">
        <v>779</v>
      </c>
      <c r="C447" s="1">
        <v>42972</v>
      </c>
      <c r="D447" s="1">
        <v>42976</v>
      </c>
      <c r="E447" t="s">
        <v>34</v>
      </c>
      <c r="F447" t="s">
        <v>759</v>
      </c>
      <c r="G447" t="s">
        <v>760</v>
      </c>
      <c r="H447" t="s">
        <v>22</v>
      </c>
      <c r="I447" t="s">
        <v>23</v>
      </c>
      <c r="J447" t="s">
        <v>177</v>
      </c>
      <c r="K447" t="s">
        <v>53</v>
      </c>
      <c r="L447">
        <v>28205</v>
      </c>
      <c r="M447" t="s">
        <v>25</v>
      </c>
      <c r="N447" t="s">
        <v>780</v>
      </c>
      <c r="O447" t="s">
        <v>32</v>
      </c>
      <c r="P447" t="s">
        <v>55</v>
      </c>
      <c r="Q447" t="s">
        <v>781</v>
      </c>
      <c r="R447">
        <v>192.16</v>
      </c>
      <c r="S447">
        <v>5</v>
      </c>
      <c r="T447">
        <v>0.2</v>
      </c>
      <c r="U447">
        <v>67.256</v>
      </c>
    </row>
    <row r="448" spans="1:21" x14ac:dyDescent="0.3">
      <c r="A448">
        <v>859</v>
      </c>
      <c r="B448" t="s">
        <v>765</v>
      </c>
      <c r="C448" s="1">
        <v>42835</v>
      </c>
      <c r="D448" s="1">
        <v>42840</v>
      </c>
      <c r="E448" t="s">
        <v>34</v>
      </c>
      <c r="F448" t="s">
        <v>766</v>
      </c>
      <c r="G448" t="s">
        <v>767</v>
      </c>
      <c r="H448" t="s">
        <v>59</v>
      </c>
      <c r="I448" t="s">
        <v>23</v>
      </c>
      <c r="J448" t="s">
        <v>768</v>
      </c>
      <c r="K448" t="s">
        <v>278</v>
      </c>
      <c r="L448">
        <v>8901</v>
      </c>
      <c r="M448" t="s">
        <v>76</v>
      </c>
      <c r="N448" t="s">
        <v>321</v>
      </c>
      <c r="O448" t="s">
        <v>32</v>
      </c>
      <c r="P448" t="s">
        <v>55</v>
      </c>
      <c r="Q448" t="s">
        <v>322</v>
      </c>
      <c r="R448">
        <v>7.61</v>
      </c>
      <c r="S448">
        <v>1</v>
      </c>
      <c r="T448">
        <v>0</v>
      </c>
      <c r="U448">
        <v>3.5767000000000002</v>
      </c>
    </row>
    <row r="449" spans="1:21" x14ac:dyDescent="0.3">
      <c r="A449">
        <v>838</v>
      </c>
      <c r="B449" t="s">
        <v>752</v>
      </c>
      <c r="C449" s="1">
        <v>43043</v>
      </c>
      <c r="D449" s="1">
        <v>43050</v>
      </c>
      <c r="E449" t="s">
        <v>34</v>
      </c>
      <c r="F449" t="s">
        <v>753</v>
      </c>
      <c r="G449" t="s">
        <v>754</v>
      </c>
      <c r="H449" t="s">
        <v>59</v>
      </c>
      <c r="I449" t="s">
        <v>23</v>
      </c>
      <c r="J449" t="s">
        <v>146</v>
      </c>
      <c r="K449" t="s">
        <v>129</v>
      </c>
      <c r="L449">
        <v>38401</v>
      </c>
      <c r="M449" t="s">
        <v>25</v>
      </c>
      <c r="N449" t="s">
        <v>755</v>
      </c>
      <c r="O449" t="s">
        <v>32</v>
      </c>
      <c r="P449" t="s">
        <v>55</v>
      </c>
      <c r="Q449" t="s">
        <v>756</v>
      </c>
      <c r="R449">
        <v>9.6639999999999997</v>
      </c>
      <c r="S449">
        <v>2</v>
      </c>
      <c r="T449">
        <v>0.2</v>
      </c>
      <c r="U449">
        <v>3.2616000000000001</v>
      </c>
    </row>
    <row r="450" spans="1:21" x14ac:dyDescent="0.3">
      <c r="A450">
        <v>760</v>
      </c>
      <c r="B450" t="s">
        <v>715</v>
      </c>
      <c r="C450" s="1">
        <v>42996</v>
      </c>
      <c r="D450" s="1">
        <v>43000</v>
      </c>
      <c r="E450" t="s">
        <v>34</v>
      </c>
      <c r="F450" t="s">
        <v>716</v>
      </c>
      <c r="G450" t="s">
        <v>717</v>
      </c>
      <c r="H450" t="s">
        <v>28</v>
      </c>
      <c r="I450" t="s">
        <v>23</v>
      </c>
      <c r="J450" t="s">
        <v>569</v>
      </c>
      <c r="K450" t="s">
        <v>63</v>
      </c>
      <c r="L450">
        <v>54302</v>
      </c>
      <c r="M450" t="s">
        <v>61</v>
      </c>
      <c r="N450" t="s">
        <v>204</v>
      </c>
      <c r="O450" t="s">
        <v>32</v>
      </c>
      <c r="P450" t="s">
        <v>55</v>
      </c>
      <c r="Q450" t="s">
        <v>656</v>
      </c>
      <c r="R450">
        <v>22.72</v>
      </c>
      <c r="S450">
        <v>4</v>
      </c>
      <c r="T450">
        <v>0</v>
      </c>
      <c r="U450">
        <v>10.224</v>
      </c>
    </row>
    <row r="451" spans="1:21" x14ac:dyDescent="0.3">
      <c r="A451">
        <v>675</v>
      </c>
      <c r="B451" t="s">
        <v>659</v>
      </c>
      <c r="C451" s="1">
        <v>43074</v>
      </c>
      <c r="D451" s="1">
        <v>43077</v>
      </c>
      <c r="E451" t="s">
        <v>91</v>
      </c>
      <c r="F451" t="s">
        <v>660</v>
      </c>
      <c r="G451" t="s">
        <v>661</v>
      </c>
      <c r="H451" t="s">
        <v>22</v>
      </c>
      <c r="I451" t="s">
        <v>23</v>
      </c>
      <c r="J451" t="s">
        <v>183</v>
      </c>
      <c r="K451" t="s">
        <v>107</v>
      </c>
      <c r="L451">
        <v>47201</v>
      </c>
      <c r="M451" t="s">
        <v>61</v>
      </c>
      <c r="N451" t="s">
        <v>662</v>
      </c>
      <c r="O451" t="s">
        <v>32</v>
      </c>
      <c r="P451" t="s">
        <v>55</v>
      </c>
      <c r="Q451" t="s">
        <v>663</v>
      </c>
      <c r="R451">
        <v>38.9</v>
      </c>
      <c r="S451">
        <v>5</v>
      </c>
      <c r="T451">
        <v>0</v>
      </c>
      <c r="U451">
        <v>17.504999999999999</v>
      </c>
    </row>
    <row r="452" spans="1:21" x14ac:dyDescent="0.3">
      <c r="A452">
        <v>672</v>
      </c>
      <c r="B452" t="s">
        <v>655</v>
      </c>
      <c r="C452" s="1">
        <v>42895</v>
      </c>
      <c r="D452" s="1">
        <v>42899</v>
      </c>
      <c r="E452" t="s">
        <v>34</v>
      </c>
      <c r="F452" t="s">
        <v>627</v>
      </c>
      <c r="G452" t="s">
        <v>628</v>
      </c>
      <c r="H452" t="s">
        <v>59</v>
      </c>
      <c r="I452" t="s">
        <v>23</v>
      </c>
      <c r="J452" t="s">
        <v>118</v>
      </c>
      <c r="K452" t="s">
        <v>92</v>
      </c>
      <c r="L452">
        <v>60653</v>
      </c>
      <c r="M452" t="s">
        <v>61</v>
      </c>
      <c r="N452" t="s">
        <v>204</v>
      </c>
      <c r="O452" t="s">
        <v>32</v>
      </c>
      <c r="P452" t="s">
        <v>55</v>
      </c>
      <c r="Q452" t="s">
        <v>656</v>
      </c>
      <c r="R452">
        <v>36.351999999999997</v>
      </c>
      <c r="S452">
        <v>8</v>
      </c>
      <c r="T452">
        <v>0.2</v>
      </c>
      <c r="U452">
        <v>11.36</v>
      </c>
    </row>
    <row r="453" spans="1:21" x14ac:dyDescent="0.3">
      <c r="A453">
        <v>667</v>
      </c>
      <c r="B453" t="s">
        <v>649</v>
      </c>
      <c r="C453" s="1">
        <v>42894</v>
      </c>
      <c r="D453" s="1">
        <v>42896</v>
      </c>
      <c r="E453" t="s">
        <v>21</v>
      </c>
      <c r="F453" t="s">
        <v>650</v>
      </c>
      <c r="G453" t="s">
        <v>651</v>
      </c>
      <c r="H453" t="s">
        <v>28</v>
      </c>
      <c r="I453" t="s">
        <v>23</v>
      </c>
      <c r="J453" t="s">
        <v>293</v>
      </c>
      <c r="K453" t="s">
        <v>60</v>
      </c>
      <c r="L453">
        <v>75081</v>
      </c>
      <c r="M453" t="s">
        <v>61</v>
      </c>
      <c r="N453" t="s">
        <v>347</v>
      </c>
      <c r="O453" t="s">
        <v>32</v>
      </c>
      <c r="P453" t="s">
        <v>55</v>
      </c>
      <c r="Q453" t="s">
        <v>90</v>
      </c>
      <c r="R453">
        <v>85.055999999999997</v>
      </c>
      <c r="S453">
        <v>3</v>
      </c>
      <c r="T453">
        <v>0.2</v>
      </c>
      <c r="U453">
        <v>28.706399999999999</v>
      </c>
    </row>
    <row r="454" spans="1:21" x14ac:dyDescent="0.3">
      <c r="A454">
        <v>653</v>
      </c>
      <c r="B454" t="s">
        <v>644</v>
      </c>
      <c r="C454" s="1">
        <v>42905</v>
      </c>
      <c r="D454" s="1">
        <v>42909</v>
      </c>
      <c r="E454" t="s">
        <v>34</v>
      </c>
      <c r="F454" t="s">
        <v>426</v>
      </c>
      <c r="G454" t="s">
        <v>427</v>
      </c>
      <c r="H454" t="s">
        <v>28</v>
      </c>
      <c r="I454" t="s">
        <v>23</v>
      </c>
      <c r="J454" t="s">
        <v>108</v>
      </c>
      <c r="K454" t="s">
        <v>109</v>
      </c>
      <c r="L454">
        <v>10035</v>
      </c>
      <c r="M454" t="s">
        <v>76</v>
      </c>
      <c r="N454" t="s">
        <v>116</v>
      </c>
      <c r="O454" t="s">
        <v>32</v>
      </c>
      <c r="P454" t="s">
        <v>55</v>
      </c>
      <c r="Q454" t="s">
        <v>117</v>
      </c>
      <c r="R454">
        <v>97.82</v>
      </c>
      <c r="S454">
        <v>2</v>
      </c>
      <c r="T454">
        <v>0</v>
      </c>
      <c r="U454">
        <v>45.9754</v>
      </c>
    </row>
    <row r="455" spans="1:21" x14ac:dyDescent="0.3">
      <c r="A455">
        <v>645</v>
      </c>
      <c r="B455" t="s">
        <v>634</v>
      </c>
      <c r="C455" s="1">
        <v>42937</v>
      </c>
      <c r="D455" s="1">
        <v>42941</v>
      </c>
      <c r="E455" t="s">
        <v>34</v>
      </c>
      <c r="F455" t="s">
        <v>225</v>
      </c>
      <c r="G455" t="s">
        <v>226</v>
      </c>
      <c r="H455" t="s">
        <v>59</v>
      </c>
      <c r="I455" t="s">
        <v>23</v>
      </c>
      <c r="J455" t="s">
        <v>635</v>
      </c>
      <c r="K455" t="s">
        <v>278</v>
      </c>
      <c r="L455">
        <v>7060</v>
      </c>
      <c r="M455" t="s">
        <v>76</v>
      </c>
      <c r="N455" t="s">
        <v>636</v>
      </c>
      <c r="O455" t="s">
        <v>32</v>
      </c>
      <c r="P455" t="s">
        <v>55</v>
      </c>
      <c r="Q455" t="s">
        <v>637</v>
      </c>
      <c r="R455">
        <v>6.48</v>
      </c>
      <c r="S455">
        <v>1</v>
      </c>
      <c r="T455">
        <v>0</v>
      </c>
      <c r="U455">
        <v>3.1751999999999998</v>
      </c>
    </row>
    <row r="456" spans="1:21" x14ac:dyDescent="0.3">
      <c r="A456">
        <v>630</v>
      </c>
      <c r="B456" t="s">
        <v>629</v>
      </c>
      <c r="C456" s="1">
        <v>43086</v>
      </c>
      <c r="D456" s="1">
        <v>43090</v>
      </c>
      <c r="E456" t="s">
        <v>34</v>
      </c>
      <c r="F456" t="s">
        <v>291</v>
      </c>
      <c r="G456" t="s">
        <v>292</v>
      </c>
      <c r="H456" t="s">
        <v>22</v>
      </c>
      <c r="I456" t="s">
        <v>23</v>
      </c>
      <c r="J456" t="s">
        <v>65</v>
      </c>
      <c r="K456" t="s">
        <v>30</v>
      </c>
      <c r="L456">
        <v>94122</v>
      </c>
      <c r="M456" t="s">
        <v>31</v>
      </c>
      <c r="N456" t="s">
        <v>338</v>
      </c>
      <c r="O456" t="s">
        <v>32</v>
      </c>
      <c r="P456" t="s">
        <v>55</v>
      </c>
      <c r="Q456" t="s">
        <v>339</v>
      </c>
      <c r="R456">
        <v>13.23</v>
      </c>
      <c r="S456">
        <v>3</v>
      </c>
      <c r="T456">
        <v>0</v>
      </c>
      <c r="U456">
        <v>6.0857999999999999</v>
      </c>
    </row>
    <row r="457" spans="1:21" x14ac:dyDescent="0.3">
      <c r="A457">
        <v>569</v>
      </c>
      <c r="B457" t="s">
        <v>587</v>
      </c>
      <c r="C457" s="1">
        <v>43009</v>
      </c>
      <c r="D457" s="1">
        <v>43016</v>
      </c>
      <c r="E457" t="s">
        <v>34</v>
      </c>
      <c r="F457" t="s">
        <v>588</v>
      </c>
      <c r="G457" t="s">
        <v>589</v>
      </c>
      <c r="H457" t="s">
        <v>28</v>
      </c>
      <c r="I457" t="s">
        <v>23</v>
      </c>
      <c r="J457" t="s">
        <v>57</v>
      </c>
      <c r="K457" t="s">
        <v>58</v>
      </c>
      <c r="L457">
        <v>98105</v>
      </c>
      <c r="M457" t="s">
        <v>31</v>
      </c>
      <c r="N457" t="s">
        <v>592</v>
      </c>
      <c r="O457" t="s">
        <v>32</v>
      </c>
      <c r="P457" t="s">
        <v>55</v>
      </c>
      <c r="Q457" t="s">
        <v>593</v>
      </c>
      <c r="R457">
        <v>19.440000000000001</v>
      </c>
      <c r="S457">
        <v>3</v>
      </c>
      <c r="T457">
        <v>0</v>
      </c>
      <c r="U457">
        <v>9.3312000000000008</v>
      </c>
    </row>
    <row r="458" spans="1:21" x14ac:dyDescent="0.3">
      <c r="A458">
        <v>567</v>
      </c>
      <c r="B458" t="s">
        <v>587</v>
      </c>
      <c r="C458" s="1">
        <v>43009</v>
      </c>
      <c r="D458" s="1">
        <v>43016</v>
      </c>
      <c r="E458" t="s">
        <v>34</v>
      </c>
      <c r="F458" t="s">
        <v>588</v>
      </c>
      <c r="G458" t="s">
        <v>589</v>
      </c>
      <c r="H458" t="s">
        <v>28</v>
      </c>
      <c r="I458" t="s">
        <v>23</v>
      </c>
      <c r="J458" t="s">
        <v>57</v>
      </c>
      <c r="K458" t="s">
        <v>58</v>
      </c>
      <c r="L458">
        <v>98105</v>
      </c>
      <c r="M458" t="s">
        <v>31</v>
      </c>
      <c r="N458" t="s">
        <v>590</v>
      </c>
      <c r="O458" t="s">
        <v>32</v>
      </c>
      <c r="P458" t="s">
        <v>55</v>
      </c>
      <c r="Q458" t="s">
        <v>591</v>
      </c>
      <c r="R458">
        <v>91.84</v>
      </c>
      <c r="S458">
        <v>8</v>
      </c>
      <c r="T458">
        <v>0</v>
      </c>
      <c r="U458">
        <v>45.001600000000003</v>
      </c>
    </row>
    <row r="459" spans="1:21" x14ac:dyDescent="0.3">
      <c r="A459">
        <v>548</v>
      </c>
      <c r="B459" t="s">
        <v>570</v>
      </c>
      <c r="C459" s="1">
        <v>43058</v>
      </c>
      <c r="D459" s="1">
        <v>43061</v>
      </c>
      <c r="E459" t="s">
        <v>91</v>
      </c>
      <c r="F459" t="s">
        <v>571</v>
      </c>
      <c r="G459" t="s">
        <v>572</v>
      </c>
      <c r="H459" t="s">
        <v>59</v>
      </c>
      <c r="I459" t="s">
        <v>23</v>
      </c>
      <c r="J459" t="s">
        <v>108</v>
      </c>
      <c r="K459" t="s">
        <v>109</v>
      </c>
      <c r="L459">
        <v>10035</v>
      </c>
      <c r="M459" t="s">
        <v>76</v>
      </c>
      <c r="N459" t="s">
        <v>575</v>
      </c>
      <c r="O459" t="s">
        <v>32</v>
      </c>
      <c r="P459" t="s">
        <v>55</v>
      </c>
      <c r="Q459" t="s">
        <v>576</v>
      </c>
      <c r="R459">
        <v>13.36</v>
      </c>
      <c r="S459">
        <v>2</v>
      </c>
      <c r="T459">
        <v>0</v>
      </c>
      <c r="U459">
        <v>6.4127999999999998</v>
      </c>
    </row>
    <row r="460" spans="1:21" x14ac:dyDescent="0.3">
      <c r="A460">
        <v>518</v>
      </c>
      <c r="B460" t="s">
        <v>550</v>
      </c>
      <c r="C460" s="1">
        <v>42757</v>
      </c>
      <c r="D460" s="1">
        <v>42762</v>
      </c>
      <c r="E460" t="s">
        <v>34</v>
      </c>
      <c r="F460" t="s">
        <v>196</v>
      </c>
      <c r="G460" t="s">
        <v>197</v>
      </c>
      <c r="H460" t="s">
        <v>59</v>
      </c>
      <c r="I460" t="s">
        <v>23</v>
      </c>
      <c r="J460" t="s">
        <v>551</v>
      </c>
      <c r="K460" t="s">
        <v>552</v>
      </c>
      <c r="L460">
        <v>59405</v>
      </c>
      <c r="M460" t="s">
        <v>31</v>
      </c>
      <c r="N460" t="s">
        <v>553</v>
      </c>
      <c r="O460" t="s">
        <v>32</v>
      </c>
      <c r="P460" t="s">
        <v>55</v>
      </c>
      <c r="Q460" t="s">
        <v>554</v>
      </c>
      <c r="R460">
        <v>11.96</v>
      </c>
      <c r="S460">
        <v>2</v>
      </c>
      <c r="T460">
        <v>0</v>
      </c>
      <c r="U460">
        <v>5.3819999999999997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D0AE5-4C3D-4775-92BC-65F1932D7A73}">
  <dimension ref="A1:U164"/>
  <sheetViews>
    <sheetView workbookViewId="0">
      <selection sqref="A1:U164"/>
    </sheetView>
  </sheetViews>
  <sheetFormatPr defaultRowHeight="14.4" x14ac:dyDescent="0.3"/>
  <cols>
    <col min="2" max="2" width="9.88671875" customWidth="1"/>
    <col min="3" max="3" width="12" customWidth="1"/>
    <col min="4" max="4" width="10.88671875" customWidth="1"/>
    <col min="5" max="5" width="12" customWidth="1"/>
    <col min="6" max="6" width="13.21875" customWidth="1"/>
    <col min="7" max="7" width="16.44140625" customWidth="1"/>
    <col min="8" max="8" width="10.33203125" customWidth="1"/>
    <col min="9" max="9" width="9.6640625" customWidth="1"/>
    <col min="12" max="12" width="12.77734375" customWidth="1"/>
    <col min="14" max="14" width="11.77734375" customWidth="1"/>
    <col min="15" max="15" width="10.44140625" customWidth="1"/>
    <col min="16" max="16" width="14.33203125" customWidth="1"/>
    <col min="17" max="17" width="15" customWidth="1"/>
    <col min="19" max="20" width="10.218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4171</v>
      </c>
      <c r="B2" t="s">
        <v>1713</v>
      </c>
      <c r="C2" s="1">
        <v>42107</v>
      </c>
      <c r="D2" s="1">
        <v>42108</v>
      </c>
      <c r="E2" t="s">
        <v>91</v>
      </c>
      <c r="F2" t="s">
        <v>1625</v>
      </c>
      <c r="G2" t="s">
        <v>1626</v>
      </c>
      <c r="H2" t="s">
        <v>59</v>
      </c>
      <c r="I2" t="s">
        <v>23</v>
      </c>
      <c r="J2" t="s">
        <v>566</v>
      </c>
      <c r="K2" t="s">
        <v>119</v>
      </c>
      <c r="L2">
        <v>85204</v>
      </c>
      <c r="M2" t="s">
        <v>31</v>
      </c>
      <c r="N2" t="s">
        <v>978</v>
      </c>
      <c r="O2" t="s">
        <v>32</v>
      </c>
      <c r="P2" t="s">
        <v>55</v>
      </c>
      <c r="Q2" t="s">
        <v>979</v>
      </c>
      <c r="R2">
        <v>54.816000000000003</v>
      </c>
      <c r="S2">
        <v>3</v>
      </c>
      <c r="T2">
        <v>0.2</v>
      </c>
      <c r="U2">
        <v>17.815200000000001</v>
      </c>
    </row>
    <row r="3" spans="1:21" x14ac:dyDescent="0.3">
      <c r="A3">
        <v>4170</v>
      </c>
      <c r="B3" t="s">
        <v>1713</v>
      </c>
      <c r="C3" s="1">
        <v>42107</v>
      </c>
      <c r="D3" s="1">
        <v>42108</v>
      </c>
      <c r="E3" t="s">
        <v>91</v>
      </c>
      <c r="F3" t="s">
        <v>1625</v>
      </c>
      <c r="G3" t="s">
        <v>1626</v>
      </c>
      <c r="H3" t="s">
        <v>59</v>
      </c>
      <c r="I3" t="s">
        <v>23</v>
      </c>
      <c r="J3" t="s">
        <v>566</v>
      </c>
      <c r="K3" t="s">
        <v>119</v>
      </c>
      <c r="L3">
        <v>85204</v>
      </c>
      <c r="M3" t="s">
        <v>31</v>
      </c>
      <c r="N3" t="s">
        <v>827</v>
      </c>
      <c r="O3" t="s">
        <v>32</v>
      </c>
      <c r="P3" t="s">
        <v>55</v>
      </c>
      <c r="Q3" t="s">
        <v>828</v>
      </c>
      <c r="R3">
        <v>31.103999999999999</v>
      </c>
      <c r="S3">
        <v>6</v>
      </c>
      <c r="T3">
        <v>0.2</v>
      </c>
      <c r="U3">
        <v>10.8864</v>
      </c>
    </row>
    <row r="4" spans="1:21" x14ac:dyDescent="0.3">
      <c r="A4">
        <v>4085</v>
      </c>
      <c r="B4" t="s">
        <v>1706</v>
      </c>
      <c r="C4" s="1">
        <v>42985</v>
      </c>
      <c r="D4" s="1">
        <v>42987</v>
      </c>
      <c r="E4" t="s">
        <v>91</v>
      </c>
      <c r="F4" t="s">
        <v>1471</v>
      </c>
      <c r="G4" t="s">
        <v>1472</v>
      </c>
      <c r="H4" t="s">
        <v>59</v>
      </c>
      <c r="I4" t="s">
        <v>23</v>
      </c>
      <c r="J4" t="s">
        <v>200</v>
      </c>
      <c r="K4" t="s">
        <v>119</v>
      </c>
      <c r="L4">
        <v>85023</v>
      </c>
      <c r="M4" t="s">
        <v>31</v>
      </c>
      <c r="N4" t="s">
        <v>99</v>
      </c>
      <c r="O4" t="s">
        <v>32</v>
      </c>
      <c r="P4" t="s">
        <v>46</v>
      </c>
      <c r="Q4" t="s">
        <v>100</v>
      </c>
      <c r="R4">
        <v>7.8570000000000002</v>
      </c>
      <c r="S4">
        <v>3</v>
      </c>
      <c r="T4">
        <v>0.7</v>
      </c>
      <c r="U4">
        <v>-6.0236999999999998</v>
      </c>
    </row>
    <row r="5" spans="1:21" x14ac:dyDescent="0.3">
      <c r="A5">
        <v>2313</v>
      </c>
      <c r="B5" t="s">
        <v>1379</v>
      </c>
      <c r="C5" s="1">
        <v>42897</v>
      </c>
      <c r="D5" s="1">
        <v>42898</v>
      </c>
      <c r="E5" t="s">
        <v>91</v>
      </c>
      <c r="F5" t="s">
        <v>1380</v>
      </c>
      <c r="G5" t="s">
        <v>1381</v>
      </c>
      <c r="H5" t="s">
        <v>59</v>
      </c>
      <c r="I5" t="s">
        <v>23</v>
      </c>
      <c r="J5" t="s">
        <v>439</v>
      </c>
      <c r="K5" t="s">
        <v>119</v>
      </c>
      <c r="L5">
        <v>85345</v>
      </c>
      <c r="M5" t="s">
        <v>31</v>
      </c>
      <c r="N5" t="s">
        <v>532</v>
      </c>
      <c r="O5" t="s">
        <v>32</v>
      </c>
      <c r="P5" t="s">
        <v>39</v>
      </c>
      <c r="Q5" t="s">
        <v>533</v>
      </c>
      <c r="R5">
        <v>215.59200000000001</v>
      </c>
      <c r="S5">
        <v>3</v>
      </c>
      <c r="T5">
        <v>0.2</v>
      </c>
      <c r="U5">
        <v>-48.508200000000002</v>
      </c>
    </row>
    <row r="6" spans="1:21" x14ac:dyDescent="0.3">
      <c r="A6">
        <v>2312</v>
      </c>
      <c r="B6" t="s">
        <v>1379</v>
      </c>
      <c r="C6" s="1">
        <v>42897</v>
      </c>
      <c r="D6" s="1">
        <v>42898</v>
      </c>
      <c r="E6" t="s">
        <v>91</v>
      </c>
      <c r="F6" t="s">
        <v>1380</v>
      </c>
      <c r="G6" t="s">
        <v>1381</v>
      </c>
      <c r="H6" t="s">
        <v>59</v>
      </c>
      <c r="I6" t="s">
        <v>23</v>
      </c>
      <c r="J6" t="s">
        <v>439</v>
      </c>
      <c r="K6" t="s">
        <v>119</v>
      </c>
      <c r="L6">
        <v>85345</v>
      </c>
      <c r="M6" t="s">
        <v>31</v>
      </c>
      <c r="N6" t="s">
        <v>1132</v>
      </c>
      <c r="O6" t="s">
        <v>32</v>
      </c>
      <c r="P6" t="s">
        <v>42</v>
      </c>
      <c r="Q6" t="s">
        <v>1133</v>
      </c>
      <c r="R6">
        <v>15.872</v>
      </c>
      <c r="S6">
        <v>1</v>
      </c>
      <c r="T6">
        <v>0.2</v>
      </c>
      <c r="U6">
        <v>1.984</v>
      </c>
    </row>
    <row r="7" spans="1:21" x14ac:dyDescent="0.3">
      <c r="A7">
        <v>2311</v>
      </c>
      <c r="B7" t="s">
        <v>1379</v>
      </c>
      <c r="C7" s="1">
        <v>42897</v>
      </c>
      <c r="D7" s="1">
        <v>42898</v>
      </c>
      <c r="E7" t="s">
        <v>91</v>
      </c>
      <c r="F7" t="s">
        <v>1380</v>
      </c>
      <c r="G7" t="s">
        <v>1381</v>
      </c>
      <c r="H7" t="s">
        <v>59</v>
      </c>
      <c r="I7" t="s">
        <v>23</v>
      </c>
      <c r="J7" t="s">
        <v>439</v>
      </c>
      <c r="K7" t="s">
        <v>119</v>
      </c>
      <c r="L7">
        <v>85345</v>
      </c>
      <c r="M7" t="s">
        <v>31</v>
      </c>
      <c r="N7" t="s">
        <v>748</v>
      </c>
      <c r="O7" t="s">
        <v>32</v>
      </c>
      <c r="P7" t="s">
        <v>42</v>
      </c>
      <c r="Q7" t="s">
        <v>749</v>
      </c>
      <c r="R7">
        <v>88.04</v>
      </c>
      <c r="S7">
        <v>5</v>
      </c>
      <c r="T7">
        <v>0.2</v>
      </c>
      <c r="U7">
        <v>6.6029999999999998</v>
      </c>
    </row>
    <row r="8" spans="1:21" x14ac:dyDescent="0.3">
      <c r="A8">
        <v>2310</v>
      </c>
      <c r="B8" t="s">
        <v>1379</v>
      </c>
      <c r="C8" s="1">
        <v>42897</v>
      </c>
      <c r="D8" s="1">
        <v>42898</v>
      </c>
      <c r="E8" t="s">
        <v>91</v>
      </c>
      <c r="F8" t="s">
        <v>1380</v>
      </c>
      <c r="G8" t="s">
        <v>1381</v>
      </c>
      <c r="H8" t="s">
        <v>59</v>
      </c>
      <c r="I8" t="s">
        <v>23</v>
      </c>
      <c r="J8" t="s">
        <v>439</v>
      </c>
      <c r="K8" t="s">
        <v>119</v>
      </c>
      <c r="L8">
        <v>85345</v>
      </c>
      <c r="M8" t="s">
        <v>31</v>
      </c>
      <c r="N8" t="s">
        <v>134</v>
      </c>
      <c r="O8" t="s">
        <v>32</v>
      </c>
      <c r="P8" t="s">
        <v>39</v>
      </c>
      <c r="Q8" t="s">
        <v>135</v>
      </c>
      <c r="R8">
        <v>68.447999999999993</v>
      </c>
      <c r="S8">
        <v>4</v>
      </c>
      <c r="T8">
        <v>0.2</v>
      </c>
      <c r="U8">
        <v>7.7004000000000001</v>
      </c>
    </row>
    <row r="9" spans="1:21" x14ac:dyDescent="0.3">
      <c r="A9">
        <v>152</v>
      </c>
      <c r="B9" t="s">
        <v>224</v>
      </c>
      <c r="C9" s="1">
        <v>42442</v>
      </c>
      <c r="D9" s="1">
        <v>42445</v>
      </c>
      <c r="E9" t="s">
        <v>91</v>
      </c>
      <c r="F9" t="s">
        <v>225</v>
      </c>
      <c r="G9" t="s">
        <v>226</v>
      </c>
      <c r="H9" t="s">
        <v>59</v>
      </c>
      <c r="I9" t="s">
        <v>23</v>
      </c>
      <c r="J9" t="s">
        <v>227</v>
      </c>
      <c r="K9" t="s">
        <v>119</v>
      </c>
      <c r="L9">
        <v>85254</v>
      </c>
      <c r="M9" t="s">
        <v>31</v>
      </c>
      <c r="N9" t="s">
        <v>228</v>
      </c>
      <c r="O9" t="s">
        <v>32</v>
      </c>
      <c r="P9" t="s">
        <v>48</v>
      </c>
      <c r="Q9" t="s">
        <v>229</v>
      </c>
      <c r="R9">
        <v>157.91999999999999</v>
      </c>
      <c r="S9">
        <v>5</v>
      </c>
      <c r="T9">
        <v>0.2</v>
      </c>
      <c r="U9">
        <v>17.765999999999998</v>
      </c>
    </row>
    <row r="10" spans="1:21" x14ac:dyDescent="0.3">
      <c r="A10">
        <v>9551</v>
      </c>
      <c r="B10" t="s">
        <v>2093</v>
      </c>
      <c r="C10" s="1">
        <v>42127</v>
      </c>
      <c r="D10" s="1">
        <v>42130</v>
      </c>
      <c r="E10" t="s">
        <v>91</v>
      </c>
      <c r="F10" t="s">
        <v>879</v>
      </c>
      <c r="G10" t="s">
        <v>880</v>
      </c>
      <c r="H10" t="s">
        <v>59</v>
      </c>
      <c r="I10" t="s">
        <v>23</v>
      </c>
      <c r="J10" t="s">
        <v>230</v>
      </c>
      <c r="K10" t="s">
        <v>30</v>
      </c>
      <c r="L10">
        <v>95123</v>
      </c>
      <c r="M10" t="s">
        <v>31</v>
      </c>
      <c r="N10" t="s">
        <v>122</v>
      </c>
      <c r="O10" t="s">
        <v>32</v>
      </c>
      <c r="P10" t="s">
        <v>46</v>
      </c>
      <c r="Q10" t="s">
        <v>123</v>
      </c>
      <c r="R10">
        <v>13.848000000000001</v>
      </c>
      <c r="S10">
        <v>3</v>
      </c>
      <c r="T10">
        <v>0.2</v>
      </c>
      <c r="U10">
        <v>5.1929999999999996</v>
      </c>
    </row>
    <row r="11" spans="1:21" x14ac:dyDescent="0.3">
      <c r="A11">
        <v>8945</v>
      </c>
      <c r="B11" t="s">
        <v>2059</v>
      </c>
      <c r="C11" s="1">
        <v>41980</v>
      </c>
      <c r="D11" s="1">
        <v>41981</v>
      </c>
      <c r="E11" t="s">
        <v>91</v>
      </c>
      <c r="F11" t="s">
        <v>888</v>
      </c>
      <c r="G11" t="s">
        <v>889</v>
      </c>
      <c r="H11" t="s">
        <v>59</v>
      </c>
      <c r="I11" t="s">
        <v>23</v>
      </c>
      <c r="J11" t="s">
        <v>65</v>
      </c>
      <c r="K11" t="s">
        <v>30</v>
      </c>
      <c r="L11">
        <v>94109</v>
      </c>
      <c r="M11" t="s">
        <v>31</v>
      </c>
      <c r="N11" t="s">
        <v>1445</v>
      </c>
      <c r="O11" t="s">
        <v>32</v>
      </c>
      <c r="P11" t="s">
        <v>55</v>
      </c>
      <c r="Q11" t="s">
        <v>1446</v>
      </c>
      <c r="R11">
        <v>164.88</v>
      </c>
      <c r="S11">
        <v>3</v>
      </c>
      <c r="T11">
        <v>0</v>
      </c>
      <c r="U11">
        <v>80.791200000000003</v>
      </c>
    </row>
    <row r="12" spans="1:21" x14ac:dyDescent="0.3">
      <c r="A12">
        <v>8666</v>
      </c>
      <c r="B12" t="s">
        <v>2045</v>
      </c>
      <c r="C12" s="1">
        <v>42691</v>
      </c>
      <c r="D12" s="1">
        <v>42692</v>
      </c>
      <c r="E12" t="s">
        <v>91</v>
      </c>
      <c r="F12" t="s">
        <v>1625</v>
      </c>
      <c r="G12" t="s">
        <v>1626</v>
      </c>
      <c r="H12" t="s">
        <v>59</v>
      </c>
      <c r="I12" t="s">
        <v>23</v>
      </c>
      <c r="J12" t="s">
        <v>65</v>
      </c>
      <c r="K12" t="s">
        <v>30</v>
      </c>
      <c r="L12">
        <v>94122</v>
      </c>
      <c r="M12" t="s">
        <v>31</v>
      </c>
      <c r="N12" t="s">
        <v>652</v>
      </c>
      <c r="O12" t="s">
        <v>32</v>
      </c>
      <c r="P12" t="s">
        <v>211</v>
      </c>
      <c r="Q12" t="s">
        <v>653</v>
      </c>
      <c r="R12">
        <v>49.5</v>
      </c>
      <c r="S12">
        <v>5</v>
      </c>
      <c r="T12">
        <v>0</v>
      </c>
      <c r="U12">
        <v>13.365</v>
      </c>
    </row>
    <row r="13" spans="1:21" x14ac:dyDescent="0.3">
      <c r="A13">
        <v>6014</v>
      </c>
      <c r="B13" t="s">
        <v>1891</v>
      </c>
      <c r="C13" s="1">
        <v>42439</v>
      </c>
      <c r="D13" s="1">
        <v>42440</v>
      </c>
      <c r="E13" t="s">
        <v>91</v>
      </c>
      <c r="F13" t="s">
        <v>1323</v>
      </c>
      <c r="G13" t="s">
        <v>1324</v>
      </c>
      <c r="H13" t="s">
        <v>59</v>
      </c>
      <c r="I13" t="s">
        <v>23</v>
      </c>
      <c r="J13" t="s">
        <v>29</v>
      </c>
      <c r="K13" t="s">
        <v>30</v>
      </c>
      <c r="L13">
        <v>90008</v>
      </c>
      <c r="M13" t="s">
        <v>31</v>
      </c>
      <c r="N13" t="s">
        <v>1204</v>
      </c>
      <c r="O13" t="s">
        <v>32</v>
      </c>
      <c r="P13" t="s">
        <v>55</v>
      </c>
      <c r="Q13" t="s">
        <v>1205</v>
      </c>
      <c r="R13">
        <v>14.9</v>
      </c>
      <c r="S13">
        <v>5</v>
      </c>
      <c r="T13">
        <v>0</v>
      </c>
      <c r="U13">
        <v>7.1520000000000001</v>
      </c>
    </row>
    <row r="14" spans="1:21" x14ac:dyDescent="0.3">
      <c r="A14">
        <v>5525</v>
      </c>
      <c r="B14" t="s">
        <v>1851</v>
      </c>
      <c r="C14" s="1">
        <v>42714</v>
      </c>
      <c r="D14" s="1">
        <v>42716</v>
      </c>
      <c r="E14" t="s">
        <v>91</v>
      </c>
      <c r="F14" t="s">
        <v>766</v>
      </c>
      <c r="G14" t="s">
        <v>767</v>
      </c>
      <c r="H14" t="s">
        <v>59</v>
      </c>
      <c r="I14" t="s">
        <v>23</v>
      </c>
      <c r="J14" t="s">
        <v>374</v>
      </c>
      <c r="K14" t="s">
        <v>30</v>
      </c>
      <c r="L14">
        <v>90805</v>
      </c>
      <c r="M14" t="s">
        <v>31</v>
      </c>
      <c r="N14" t="s">
        <v>1162</v>
      </c>
      <c r="O14" t="s">
        <v>32</v>
      </c>
      <c r="P14" t="s">
        <v>55</v>
      </c>
      <c r="Q14" t="s">
        <v>1163</v>
      </c>
      <c r="R14">
        <v>80.28</v>
      </c>
      <c r="S14">
        <v>12</v>
      </c>
      <c r="T14">
        <v>0</v>
      </c>
      <c r="U14">
        <v>36.928800000000003</v>
      </c>
    </row>
    <row r="15" spans="1:21" x14ac:dyDescent="0.3">
      <c r="A15">
        <v>5470</v>
      </c>
      <c r="B15" t="s">
        <v>1846</v>
      </c>
      <c r="C15" s="1">
        <v>41908</v>
      </c>
      <c r="D15" s="1">
        <v>41909</v>
      </c>
      <c r="E15" t="s">
        <v>91</v>
      </c>
      <c r="F15" t="s">
        <v>1323</v>
      </c>
      <c r="G15" t="s">
        <v>1324</v>
      </c>
      <c r="H15" t="s">
        <v>59</v>
      </c>
      <c r="I15" t="s">
        <v>23</v>
      </c>
      <c r="J15" t="s">
        <v>320</v>
      </c>
      <c r="K15" t="s">
        <v>30</v>
      </c>
      <c r="L15">
        <v>92105</v>
      </c>
      <c r="M15" t="s">
        <v>31</v>
      </c>
      <c r="N15" t="s">
        <v>1034</v>
      </c>
      <c r="O15" t="s">
        <v>32</v>
      </c>
      <c r="P15" t="s">
        <v>55</v>
      </c>
      <c r="Q15" t="s">
        <v>1035</v>
      </c>
      <c r="R15">
        <v>19.440000000000001</v>
      </c>
      <c r="S15">
        <v>3</v>
      </c>
      <c r="T15">
        <v>0</v>
      </c>
      <c r="U15">
        <v>9.3312000000000008</v>
      </c>
    </row>
    <row r="16" spans="1:21" x14ac:dyDescent="0.3">
      <c r="A16">
        <v>5429</v>
      </c>
      <c r="B16" t="s">
        <v>1838</v>
      </c>
      <c r="C16" s="1">
        <v>42615</v>
      </c>
      <c r="D16" s="1">
        <v>42617</v>
      </c>
      <c r="E16" t="s">
        <v>91</v>
      </c>
      <c r="F16" t="s">
        <v>1024</v>
      </c>
      <c r="G16" t="s">
        <v>1025</v>
      </c>
      <c r="H16" t="s">
        <v>59</v>
      </c>
      <c r="I16" t="s">
        <v>23</v>
      </c>
      <c r="J16" t="s">
        <v>65</v>
      </c>
      <c r="K16" t="s">
        <v>30</v>
      </c>
      <c r="L16">
        <v>94122</v>
      </c>
      <c r="M16" t="s">
        <v>31</v>
      </c>
      <c r="N16" t="s">
        <v>255</v>
      </c>
      <c r="O16" t="s">
        <v>32</v>
      </c>
      <c r="P16" t="s">
        <v>39</v>
      </c>
      <c r="Q16" t="s">
        <v>256</v>
      </c>
      <c r="R16">
        <v>46.53</v>
      </c>
      <c r="S16">
        <v>3</v>
      </c>
      <c r="T16">
        <v>0</v>
      </c>
      <c r="U16">
        <v>12.097799999999999</v>
      </c>
    </row>
    <row r="17" spans="1:21" x14ac:dyDescent="0.3">
      <c r="A17">
        <v>4621</v>
      </c>
      <c r="B17" t="s">
        <v>1772</v>
      </c>
      <c r="C17" s="1">
        <v>43093</v>
      </c>
      <c r="D17" s="1">
        <v>43094</v>
      </c>
      <c r="E17" t="s">
        <v>91</v>
      </c>
      <c r="F17" t="s">
        <v>257</v>
      </c>
      <c r="G17" t="s">
        <v>258</v>
      </c>
      <c r="H17" t="s">
        <v>59</v>
      </c>
      <c r="I17" t="s">
        <v>23</v>
      </c>
      <c r="J17" t="s">
        <v>29</v>
      </c>
      <c r="K17" t="s">
        <v>30</v>
      </c>
      <c r="L17">
        <v>90049</v>
      </c>
      <c r="M17" t="s">
        <v>31</v>
      </c>
      <c r="N17" t="s">
        <v>543</v>
      </c>
      <c r="O17" t="s">
        <v>32</v>
      </c>
      <c r="P17" t="s">
        <v>46</v>
      </c>
      <c r="Q17" t="s">
        <v>544</v>
      </c>
      <c r="R17">
        <v>90.48</v>
      </c>
      <c r="S17">
        <v>3</v>
      </c>
      <c r="T17">
        <v>0.2</v>
      </c>
      <c r="U17">
        <v>33.93</v>
      </c>
    </row>
    <row r="18" spans="1:21" x14ac:dyDescent="0.3">
      <c r="A18">
        <v>4176</v>
      </c>
      <c r="B18" t="s">
        <v>1714</v>
      </c>
      <c r="C18" s="1">
        <v>42337</v>
      </c>
      <c r="D18" s="1">
        <v>42338</v>
      </c>
      <c r="E18" t="s">
        <v>91</v>
      </c>
      <c r="F18" t="s">
        <v>1715</v>
      </c>
      <c r="G18" t="s">
        <v>1716</v>
      </c>
      <c r="H18" t="s">
        <v>59</v>
      </c>
      <c r="I18" t="s">
        <v>23</v>
      </c>
      <c r="J18" t="s">
        <v>739</v>
      </c>
      <c r="K18" t="s">
        <v>30</v>
      </c>
      <c r="L18">
        <v>92704</v>
      </c>
      <c r="M18" t="s">
        <v>31</v>
      </c>
      <c r="N18" t="s">
        <v>1544</v>
      </c>
      <c r="O18" t="s">
        <v>32</v>
      </c>
      <c r="P18" t="s">
        <v>42</v>
      </c>
      <c r="Q18" t="s">
        <v>1545</v>
      </c>
      <c r="R18">
        <v>56.3</v>
      </c>
      <c r="S18">
        <v>2</v>
      </c>
      <c r="T18">
        <v>0</v>
      </c>
      <c r="U18">
        <v>15.763999999999999</v>
      </c>
    </row>
    <row r="19" spans="1:21" x14ac:dyDescent="0.3">
      <c r="A19">
        <v>3963</v>
      </c>
      <c r="B19" t="s">
        <v>1688</v>
      </c>
      <c r="C19" s="1">
        <v>42785</v>
      </c>
      <c r="D19" s="1">
        <v>42786</v>
      </c>
      <c r="E19" t="s">
        <v>91</v>
      </c>
      <c r="F19" t="s">
        <v>1206</v>
      </c>
      <c r="G19" t="s">
        <v>1207</v>
      </c>
      <c r="H19" t="s">
        <v>59</v>
      </c>
      <c r="I19" t="s">
        <v>23</v>
      </c>
      <c r="J19" t="s">
        <v>29</v>
      </c>
      <c r="K19" t="s">
        <v>30</v>
      </c>
      <c r="L19">
        <v>90045</v>
      </c>
      <c r="M19" t="s">
        <v>31</v>
      </c>
      <c r="N19" t="s">
        <v>1079</v>
      </c>
      <c r="O19" t="s">
        <v>32</v>
      </c>
      <c r="P19" t="s">
        <v>42</v>
      </c>
      <c r="Q19" t="s">
        <v>1080</v>
      </c>
      <c r="R19">
        <v>12.84</v>
      </c>
      <c r="S19">
        <v>3</v>
      </c>
      <c r="T19">
        <v>0</v>
      </c>
      <c r="U19">
        <v>3.4668000000000001</v>
      </c>
    </row>
    <row r="20" spans="1:21" x14ac:dyDescent="0.3">
      <c r="A20">
        <v>3080</v>
      </c>
      <c r="B20" t="s">
        <v>1561</v>
      </c>
      <c r="C20" s="1">
        <v>42982</v>
      </c>
      <c r="D20" s="1">
        <v>42983</v>
      </c>
      <c r="E20" t="s">
        <v>91</v>
      </c>
      <c r="F20" t="s">
        <v>1562</v>
      </c>
      <c r="G20" t="s">
        <v>1563</v>
      </c>
      <c r="H20" t="s">
        <v>59</v>
      </c>
      <c r="I20" t="s">
        <v>23</v>
      </c>
      <c r="J20" t="s">
        <v>1519</v>
      </c>
      <c r="K20" t="s">
        <v>30</v>
      </c>
      <c r="L20">
        <v>92307</v>
      </c>
      <c r="M20" t="s">
        <v>31</v>
      </c>
      <c r="N20" t="s">
        <v>685</v>
      </c>
      <c r="O20" t="s">
        <v>32</v>
      </c>
      <c r="P20" t="s">
        <v>55</v>
      </c>
      <c r="Q20" t="s">
        <v>686</v>
      </c>
      <c r="R20">
        <v>12.96</v>
      </c>
      <c r="S20">
        <v>2</v>
      </c>
      <c r="T20">
        <v>0</v>
      </c>
      <c r="U20">
        <v>6.2207999999999997</v>
      </c>
    </row>
    <row r="21" spans="1:21" x14ac:dyDescent="0.3">
      <c r="A21">
        <v>2787</v>
      </c>
      <c r="B21" t="s">
        <v>1475</v>
      </c>
      <c r="C21" s="1">
        <v>42268</v>
      </c>
      <c r="D21" s="1">
        <v>42270</v>
      </c>
      <c r="E21" t="s">
        <v>91</v>
      </c>
      <c r="F21" t="s">
        <v>1197</v>
      </c>
      <c r="G21" t="s">
        <v>1198</v>
      </c>
      <c r="H21" t="s">
        <v>59</v>
      </c>
      <c r="I21" t="s">
        <v>23</v>
      </c>
      <c r="J21" t="s">
        <v>29</v>
      </c>
      <c r="K21" t="s">
        <v>30</v>
      </c>
      <c r="L21">
        <v>90036</v>
      </c>
      <c r="M21" t="s">
        <v>31</v>
      </c>
      <c r="N21" t="s">
        <v>1476</v>
      </c>
      <c r="O21" t="s">
        <v>32</v>
      </c>
      <c r="P21" t="s">
        <v>110</v>
      </c>
      <c r="Q21" t="s">
        <v>1477</v>
      </c>
      <c r="R21">
        <v>7.9</v>
      </c>
      <c r="S21">
        <v>2</v>
      </c>
      <c r="T21">
        <v>0</v>
      </c>
      <c r="U21">
        <v>2.528</v>
      </c>
    </row>
    <row r="22" spans="1:21" x14ac:dyDescent="0.3">
      <c r="A22">
        <v>2763</v>
      </c>
      <c r="B22" t="s">
        <v>1473</v>
      </c>
      <c r="C22" s="1">
        <v>43020</v>
      </c>
      <c r="D22" s="1">
        <v>43022</v>
      </c>
      <c r="E22" t="s">
        <v>91</v>
      </c>
      <c r="F22" t="s">
        <v>235</v>
      </c>
      <c r="G22" t="s">
        <v>236</v>
      </c>
      <c r="H22" t="s">
        <v>59</v>
      </c>
      <c r="I22" t="s">
        <v>23</v>
      </c>
      <c r="J22" t="s">
        <v>65</v>
      </c>
      <c r="K22" t="s">
        <v>30</v>
      </c>
      <c r="L22">
        <v>94110</v>
      </c>
      <c r="M22" t="s">
        <v>31</v>
      </c>
      <c r="N22" t="s">
        <v>1045</v>
      </c>
      <c r="O22" t="s">
        <v>32</v>
      </c>
      <c r="P22" t="s">
        <v>46</v>
      </c>
      <c r="Q22" t="s">
        <v>1046</v>
      </c>
      <c r="R22">
        <v>101.84</v>
      </c>
      <c r="S22">
        <v>5</v>
      </c>
      <c r="T22">
        <v>0.2</v>
      </c>
      <c r="U22">
        <v>36.917000000000002</v>
      </c>
    </row>
    <row r="23" spans="1:21" x14ac:dyDescent="0.3">
      <c r="A23">
        <v>1499</v>
      </c>
      <c r="B23" t="s">
        <v>1100</v>
      </c>
      <c r="C23" s="1">
        <v>42660</v>
      </c>
      <c r="D23" s="1">
        <v>42663</v>
      </c>
      <c r="E23" t="s">
        <v>91</v>
      </c>
      <c r="F23" t="s">
        <v>235</v>
      </c>
      <c r="G23" t="s">
        <v>236</v>
      </c>
      <c r="H23" t="s">
        <v>59</v>
      </c>
      <c r="I23" t="s">
        <v>23</v>
      </c>
      <c r="J23" t="s">
        <v>65</v>
      </c>
      <c r="K23" t="s">
        <v>30</v>
      </c>
      <c r="L23">
        <v>94122</v>
      </c>
      <c r="M23" t="s">
        <v>31</v>
      </c>
      <c r="N23" t="s">
        <v>181</v>
      </c>
      <c r="O23" t="s">
        <v>32</v>
      </c>
      <c r="P23" t="s">
        <v>46</v>
      </c>
      <c r="Q23" t="s">
        <v>182</v>
      </c>
      <c r="R23">
        <v>18.16</v>
      </c>
      <c r="S23">
        <v>5</v>
      </c>
      <c r="T23">
        <v>0.2</v>
      </c>
      <c r="U23">
        <v>6.5830000000000002</v>
      </c>
    </row>
    <row r="24" spans="1:21" x14ac:dyDescent="0.3">
      <c r="A24">
        <v>1292</v>
      </c>
      <c r="B24" t="s">
        <v>975</v>
      </c>
      <c r="C24" s="1">
        <v>42684</v>
      </c>
      <c r="D24" s="1">
        <v>42686</v>
      </c>
      <c r="E24" t="s">
        <v>91</v>
      </c>
      <c r="F24" t="s">
        <v>638</v>
      </c>
      <c r="G24" t="s">
        <v>639</v>
      </c>
      <c r="H24" t="s">
        <v>59</v>
      </c>
      <c r="I24" t="s">
        <v>23</v>
      </c>
      <c r="J24" t="s">
        <v>65</v>
      </c>
      <c r="K24" t="s">
        <v>30</v>
      </c>
      <c r="L24">
        <v>94122</v>
      </c>
      <c r="M24" t="s">
        <v>31</v>
      </c>
      <c r="N24" t="s">
        <v>932</v>
      </c>
      <c r="O24" t="s">
        <v>32</v>
      </c>
      <c r="P24" t="s">
        <v>55</v>
      </c>
      <c r="Q24" t="s">
        <v>933</v>
      </c>
      <c r="R24">
        <v>32.4</v>
      </c>
      <c r="S24">
        <v>5</v>
      </c>
      <c r="T24">
        <v>0</v>
      </c>
      <c r="U24">
        <v>15.552</v>
      </c>
    </row>
    <row r="25" spans="1:21" x14ac:dyDescent="0.3">
      <c r="A25">
        <v>1291</v>
      </c>
      <c r="B25" t="s">
        <v>975</v>
      </c>
      <c r="C25" s="1">
        <v>42684</v>
      </c>
      <c r="D25" s="1">
        <v>42686</v>
      </c>
      <c r="E25" t="s">
        <v>91</v>
      </c>
      <c r="F25" t="s">
        <v>638</v>
      </c>
      <c r="G25" t="s">
        <v>639</v>
      </c>
      <c r="H25" t="s">
        <v>59</v>
      </c>
      <c r="I25" t="s">
        <v>23</v>
      </c>
      <c r="J25" t="s">
        <v>65</v>
      </c>
      <c r="K25" t="s">
        <v>30</v>
      </c>
      <c r="L25">
        <v>94122</v>
      </c>
      <c r="M25" t="s">
        <v>31</v>
      </c>
      <c r="N25" t="s">
        <v>976</v>
      </c>
      <c r="O25" t="s">
        <v>32</v>
      </c>
      <c r="P25" t="s">
        <v>46</v>
      </c>
      <c r="Q25" t="s">
        <v>977</v>
      </c>
      <c r="R25">
        <v>13.215999999999999</v>
      </c>
      <c r="S25">
        <v>4</v>
      </c>
      <c r="T25">
        <v>0.2</v>
      </c>
      <c r="U25">
        <v>4.4603999999999999</v>
      </c>
    </row>
    <row r="26" spans="1:21" x14ac:dyDescent="0.3">
      <c r="A26">
        <v>1102</v>
      </c>
      <c r="B26" t="s">
        <v>904</v>
      </c>
      <c r="C26" s="1">
        <v>42535</v>
      </c>
      <c r="D26" s="1">
        <v>42538</v>
      </c>
      <c r="E26" t="s">
        <v>91</v>
      </c>
      <c r="F26" t="s">
        <v>905</v>
      </c>
      <c r="G26" t="s">
        <v>906</v>
      </c>
      <c r="H26" t="s">
        <v>59</v>
      </c>
      <c r="I26" t="s">
        <v>23</v>
      </c>
      <c r="J26" t="s">
        <v>65</v>
      </c>
      <c r="K26" t="s">
        <v>30</v>
      </c>
      <c r="L26">
        <v>94122</v>
      </c>
      <c r="M26" t="s">
        <v>31</v>
      </c>
      <c r="N26" t="s">
        <v>909</v>
      </c>
      <c r="O26" t="s">
        <v>32</v>
      </c>
      <c r="P26" t="s">
        <v>42</v>
      </c>
      <c r="Q26" t="s">
        <v>910</v>
      </c>
      <c r="R26">
        <v>8.64</v>
      </c>
      <c r="S26">
        <v>3</v>
      </c>
      <c r="T26">
        <v>0</v>
      </c>
      <c r="U26">
        <v>2.5055999999999998</v>
      </c>
    </row>
    <row r="27" spans="1:21" x14ac:dyDescent="0.3">
      <c r="A27">
        <v>1099</v>
      </c>
      <c r="B27" t="s">
        <v>904</v>
      </c>
      <c r="C27" s="1">
        <v>42535</v>
      </c>
      <c r="D27" s="1">
        <v>42538</v>
      </c>
      <c r="E27" t="s">
        <v>91</v>
      </c>
      <c r="F27" t="s">
        <v>905</v>
      </c>
      <c r="G27" t="s">
        <v>906</v>
      </c>
      <c r="H27" t="s">
        <v>59</v>
      </c>
      <c r="I27" t="s">
        <v>23</v>
      </c>
      <c r="J27" t="s">
        <v>65</v>
      </c>
      <c r="K27" t="s">
        <v>30</v>
      </c>
      <c r="L27">
        <v>94122</v>
      </c>
      <c r="M27" t="s">
        <v>31</v>
      </c>
      <c r="N27" t="s">
        <v>907</v>
      </c>
      <c r="O27" t="s">
        <v>32</v>
      </c>
      <c r="P27" t="s">
        <v>42</v>
      </c>
      <c r="Q27" t="s">
        <v>908</v>
      </c>
      <c r="R27">
        <v>7.04</v>
      </c>
      <c r="S27">
        <v>4</v>
      </c>
      <c r="T27">
        <v>0</v>
      </c>
      <c r="U27">
        <v>2.0415999999999999</v>
      </c>
    </row>
    <row r="28" spans="1:21" x14ac:dyDescent="0.3">
      <c r="A28">
        <v>1025</v>
      </c>
      <c r="B28" t="s">
        <v>865</v>
      </c>
      <c r="C28" s="1">
        <v>43086</v>
      </c>
      <c r="D28" s="1">
        <v>43089</v>
      </c>
      <c r="E28" t="s">
        <v>91</v>
      </c>
      <c r="F28" t="s">
        <v>866</v>
      </c>
      <c r="G28" t="s">
        <v>867</v>
      </c>
      <c r="H28" t="s">
        <v>59</v>
      </c>
      <c r="I28" t="s">
        <v>23</v>
      </c>
      <c r="J28" t="s">
        <v>29</v>
      </c>
      <c r="K28" t="s">
        <v>30</v>
      </c>
      <c r="L28">
        <v>90045</v>
      </c>
      <c r="M28" t="s">
        <v>31</v>
      </c>
      <c r="N28" t="s">
        <v>868</v>
      </c>
      <c r="O28" t="s">
        <v>32</v>
      </c>
      <c r="P28" t="s">
        <v>46</v>
      </c>
      <c r="Q28" t="s">
        <v>869</v>
      </c>
      <c r="R28">
        <v>11.808</v>
      </c>
      <c r="S28">
        <v>2</v>
      </c>
      <c r="T28">
        <v>0.2</v>
      </c>
      <c r="U28">
        <v>4.2804000000000002</v>
      </c>
    </row>
    <row r="29" spans="1:21" x14ac:dyDescent="0.3">
      <c r="A29">
        <v>781</v>
      </c>
      <c r="B29" t="s">
        <v>724</v>
      </c>
      <c r="C29" s="1">
        <v>42237</v>
      </c>
      <c r="D29" s="1">
        <v>42239</v>
      </c>
      <c r="E29" t="s">
        <v>91</v>
      </c>
      <c r="F29" t="s">
        <v>352</v>
      </c>
      <c r="G29" t="s">
        <v>353</v>
      </c>
      <c r="H29" t="s">
        <v>59</v>
      </c>
      <c r="I29" t="s">
        <v>23</v>
      </c>
      <c r="J29" t="s">
        <v>65</v>
      </c>
      <c r="K29" t="s">
        <v>30</v>
      </c>
      <c r="L29">
        <v>94110</v>
      </c>
      <c r="M29" t="s">
        <v>31</v>
      </c>
      <c r="N29" t="s">
        <v>725</v>
      </c>
      <c r="O29" t="s">
        <v>32</v>
      </c>
      <c r="P29" t="s">
        <v>55</v>
      </c>
      <c r="Q29" t="s">
        <v>726</v>
      </c>
      <c r="R29">
        <v>4.28</v>
      </c>
      <c r="S29">
        <v>1</v>
      </c>
      <c r="T29">
        <v>0</v>
      </c>
      <c r="U29">
        <v>1.9259999999999999</v>
      </c>
    </row>
    <row r="30" spans="1:21" x14ac:dyDescent="0.3">
      <c r="A30">
        <v>780</v>
      </c>
      <c r="B30" t="s">
        <v>724</v>
      </c>
      <c r="C30" s="1">
        <v>42237</v>
      </c>
      <c r="D30" s="1">
        <v>42239</v>
      </c>
      <c r="E30" t="s">
        <v>91</v>
      </c>
      <c r="F30" t="s">
        <v>352</v>
      </c>
      <c r="G30" t="s">
        <v>353</v>
      </c>
      <c r="H30" t="s">
        <v>59</v>
      </c>
      <c r="I30" t="s">
        <v>23</v>
      </c>
      <c r="J30" t="s">
        <v>65</v>
      </c>
      <c r="K30" t="s">
        <v>30</v>
      </c>
      <c r="L30">
        <v>94110</v>
      </c>
      <c r="M30" t="s">
        <v>31</v>
      </c>
      <c r="N30" t="s">
        <v>456</v>
      </c>
      <c r="O30" t="s">
        <v>32</v>
      </c>
      <c r="P30" t="s">
        <v>55</v>
      </c>
      <c r="Q30" t="s">
        <v>457</v>
      </c>
      <c r="R30">
        <v>23.92</v>
      </c>
      <c r="S30">
        <v>4</v>
      </c>
      <c r="T30">
        <v>0</v>
      </c>
      <c r="U30">
        <v>11.720800000000001</v>
      </c>
    </row>
    <row r="31" spans="1:21" x14ac:dyDescent="0.3">
      <c r="A31">
        <v>779</v>
      </c>
      <c r="B31" t="s">
        <v>724</v>
      </c>
      <c r="C31" s="1">
        <v>42237</v>
      </c>
      <c r="D31" s="1">
        <v>42239</v>
      </c>
      <c r="E31" t="s">
        <v>91</v>
      </c>
      <c r="F31" t="s">
        <v>352</v>
      </c>
      <c r="G31" t="s">
        <v>353</v>
      </c>
      <c r="H31" t="s">
        <v>59</v>
      </c>
      <c r="I31" t="s">
        <v>23</v>
      </c>
      <c r="J31" t="s">
        <v>65</v>
      </c>
      <c r="K31" t="s">
        <v>30</v>
      </c>
      <c r="L31">
        <v>94110</v>
      </c>
      <c r="M31" t="s">
        <v>31</v>
      </c>
      <c r="N31" t="s">
        <v>469</v>
      </c>
      <c r="O31" t="s">
        <v>32</v>
      </c>
      <c r="P31" t="s">
        <v>55</v>
      </c>
      <c r="Q31" t="s">
        <v>470</v>
      </c>
      <c r="R31">
        <v>59.94</v>
      </c>
      <c r="S31">
        <v>3</v>
      </c>
      <c r="T31">
        <v>0</v>
      </c>
      <c r="U31">
        <v>28.171800000000001</v>
      </c>
    </row>
    <row r="32" spans="1:21" x14ac:dyDescent="0.3">
      <c r="A32">
        <v>485</v>
      </c>
      <c r="B32" t="s">
        <v>524</v>
      </c>
      <c r="C32" s="1">
        <v>42896</v>
      </c>
      <c r="D32" s="1">
        <v>42899</v>
      </c>
      <c r="E32" t="s">
        <v>91</v>
      </c>
      <c r="F32" t="s">
        <v>525</v>
      </c>
      <c r="G32" t="s">
        <v>526</v>
      </c>
      <c r="H32" t="s">
        <v>59</v>
      </c>
      <c r="I32" t="s">
        <v>23</v>
      </c>
      <c r="J32" t="s">
        <v>29</v>
      </c>
      <c r="K32" t="s">
        <v>30</v>
      </c>
      <c r="L32">
        <v>90045</v>
      </c>
      <c r="M32" t="s">
        <v>31</v>
      </c>
      <c r="N32" t="s">
        <v>527</v>
      </c>
      <c r="O32" t="s">
        <v>32</v>
      </c>
      <c r="P32" t="s">
        <v>33</v>
      </c>
      <c r="Q32" t="s">
        <v>528</v>
      </c>
      <c r="R32">
        <v>29.6</v>
      </c>
      <c r="S32">
        <v>2</v>
      </c>
      <c r="T32">
        <v>0</v>
      </c>
      <c r="U32">
        <v>14.8</v>
      </c>
    </row>
    <row r="33" spans="1:21" x14ac:dyDescent="0.3">
      <c r="A33">
        <v>7644</v>
      </c>
      <c r="B33" t="s">
        <v>1984</v>
      </c>
      <c r="C33" s="1">
        <v>42649</v>
      </c>
      <c r="D33" s="1">
        <v>42650</v>
      </c>
      <c r="E33" t="s">
        <v>91</v>
      </c>
      <c r="F33" t="s">
        <v>1594</v>
      </c>
      <c r="G33" t="s">
        <v>1595</v>
      </c>
      <c r="H33" t="s">
        <v>59</v>
      </c>
      <c r="I33" t="s">
        <v>23</v>
      </c>
      <c r="J33" t="s">
        <v>980</v>
      </c>
      <c r="K33" t="s">
        <v>174</v>
      </c>
      <c r="L33">
        <v>81001</v>
      </c>
      <c r="M33" t="s">
        <v>31</v>
      </c>
      <c r="N33" t="s">
        <v>1290</v>
      </c>
      <c r="O33" t="s">
        <v>32</v>
      </c>
      <c r="P33" t="s">
        <v>46</v>
      </c>
      <c r="Q33" t="s">
        <v>1291</v>
      </c>
      <c r="R33">
        <v>11.976000000000001</v>
      </c>
      <c r="S33">
        <v>4</v>
      </c>
      <c r="T33">
        <v>0.7</v>
      </c>
      <c r="U33">
        <v>-9.1815999999999995</v>
      </c>
    </row>
    <row r="34" spans="1:21" x14ac:dyDescent="0.3">
      <c r="A34">
        <v>7643</v>
      </c>
      <c r="B34" t="s">
        <v>1984</v>
      </c>
      <c r="C34" s="1">
        <v>42649</v>
      </c>
      <c r="D34" s="1">
        <v>42650</v>
      </c>
      <c r="E34" t="s">
        <v>91</v>
      </c>
      <c r="F34" t="s">
        <v>1594</v>
      </c>
      <c r="G34" t="s">
        <v>1595</v>
      </c>
      <c r="H34" t="s">
        <v>59</v>
      </c>
      <c r="I34" t="s">
        <v>23</v>
      </c>
      <c r="J34" t="s">
        <v>980</v>
      </c>
      <c r="K34" t="s">
        <v>174</v>
      </c>
      <c r="L34">
        <v>81001</v>
      </c>
      <c r="M34" t="s">
        <v>31</v>
      </c>
      <c r="N34" t="s">
        <v>619</v>
      </c>
      <c r="O34" t="s">
        <v>32</v>
      </c>
      <c r="P34" t="s">
        <v>46</v>
      </c>
      <c r="Q34" t="s">
        <v>620</v>
      </c>
      <c r="R34">
        <v>17.904</v>
      </c>
      <c r="S34">
        <v>4</v>
      </c>
      <c r="T34">
        <v>0.7</v>
      </c>
      <c r="U34">
        <v>-14.92</v>
      </c>
    </row>
    <row r="35" spans="1:21" x14ac:dyDescent="0.3">
      <c r="A35">
        <v>4465</v>
      </c>
      <c r="B35" t="s">
        <v>1754</v>
      </c>
      <c r="C35" s="1">
        <v>43006</v>
      </c>
      <c r="D35" s="1">
        <v>43009</v>
      </c>
      <c r="E35" t="s">
        <v>91</v>
      </c>
      <c r="F35" t="s">
        <v>707</v>
      </c>
      <c r="G35" t="s">
        <v>708</v>
      </c>
      <c r="H35" t="s">
        <v>59</v>
      </c>
      <c r="I35" t="s">
        <v>23</v>
      </c>
      <c r="J35" t="s">
        <v>173</v>
      </c>
      <c r="K35" t="s">
        <v>174</v>
      </c>
      <c r="L35">
        <v>80013</v>
      </c>
      <c r="M35" t="s">
        <v>31</v>
      </c>
      <c r="N35" t="s">
        <v>251</v>
      </c>
      <c r="O35" t="s">
        <v>32</v>
      </c>
      <c r="P35" t="s">
        <v>48</v>
      </c>
      <c r="Q35" t="s">
        <v>252</v>
      </c>
      <c r="R35">
        <v>209.792</v>
      </c>
      <c r="S35">
        <v>2</v>
      </c>
      <c r="T35">
        <v>0.2</v>
      </c>
      <c r="U35">
        <v>26.224</v>
      </c>
    </row>
    <row r="36" spans="1:21" x14ac:dyDescent="0.3">
      <c r="A36">
        <v>4464</v>
      </c>
      <c r="B36" t="s">
        <v>1754</v>
      </c>
      <c r="C36" s="1">
        <v>43006</v>
      </c>
      <c r="D36" s="1">
        <v>43009</v>
      </c>
      <c r="E36" t="s">
        <v>91</v>
      </c>
      <c r="F36" t="s">
        <v>707</v>
      </c>
      <c r="G36" t="s">
        <v>708</v>
      </c>
      <c r="H36" t="s">
        <v>59</v>
      </c>
      <c r="I36" t="s">
        <v>23</v>
      </c>
      <c r="J36" t="s">
        <v>173</v>
      </c>
      <c r="K36" t="s">
        <v>174</v>
      </c>
      <c r="L36">
        <v>80013</v>
      </c>
      <c r="M36" t="s">
        <v>31</v>
      </c>
      <c r="N36" t="s">
        <v>1755</v>
      </c>
      <c r="O36" t="s">
        <v>32</v>
      </c>
      <c r="P36" t="s">
        <v>55</v>
      </c>
      <c r="Q36" t="s">
        <v>1756</v>
      </c>
      <c r="R36">
        <v>14.352</v>
      </c>
      <c r="S36">
        <v>3</v>
      </c>
      <c r="T36">
        <v>0.2</v>
      </c>
      <c r="U36">
        <v>5.2026000000000003</v>
      </c>
    </row>
    <row r="37" spans="1:21" x14ac:dyDescent="0.3">
      <c r="A37">
        <v>4463</v>
      </c>
      <c r="B37" t="s">
        <v>1754</v>
      </c>
      <c r="C37" s="1">
        <v>43006</v>
      </c>
      <c r="D37" s="1">
        <v>43009</v>
      </c>
      <c r="E37" t="s">
        <v>91</v>
      </c>
      <c r="F37" t="s">
        <v>707</v>
      </c>
      <c r="G37" t="s">
        <v>708</v>
      </c>
      <c r="H37" t="s">
        <v>59</v>
      </c>
      <c r="I37" t="s">
        <v>23</v>
      </c>
      <c r="J37" t="s">
        <v>173</v>
      </c>
      <c r="K37" t="s">
        <v>174</v>
      </c>
      <c r="L37">
        <v>80013</v>
      </c>
      <c r="M37" t="s">
        <v>31</v>
      </c>
      <c r="N37" t="s">
        <v>1303</v>
      </c>
      <c r="O37" t="s">
        <v>32</v>
      </c>
      <c r="P37" t="s">
        <v>46</v>
      </c>
      <c r="Q37" t="s">
        <v>1304</v>
      </c>
      <c r="R37">
        <v>76.775999999999996</v>
      </c>
      <c r="S37">
        <v>4</v>
      </c>
      <c r="T37">
        <v>0.7</v>
      </c>
      <c r="U37">
        <v>-58.861600000000003</v>
      </c>
    </row>
    <row r="38" spans="1:21" x14ac:dyDescent="0.3">
      <c r="A38">
        <v>4461</v>
      </c>
      <c r="B38" t="s">
        <v>1754</v>
      </c>
      <c r="C38" s="1">
        <v>43006</v>
      </c>
      <c r="D38" s="1">
        <v>43009</v>
      </c>
      <c r="E38" t="s">
        <v>91</v>
      </c>
      <c r="F38" t="s">
        <v>707</v>
      </c>
      <c r="G38" t="s">
        <v>708</v>
      </c>
      <c r="H38" t="s">
        <v>59</v>
      </c>
      <c r="I38" t="s">
        <v>23</v>
      </c>
      <c r="J38" t="s">
        <v>173</v>
      </c>
      <c r="K38" t="s">
        <v>174</v>
      </c>
      <c r="L38">
        <v>80013</v>
      </c>
      <c r="M38" t="s">
        <v>31</v>
      </c>
      <c r="N38" t="s">
        <v>296</v>
      </c>
      <c r="O38" t="s">
        <v>32</v>
      </c>
      <c r="P38" t="s">
        <v>39</v>
      </c>
      <c r="Q38" t="s">
        <v>297</v>
      </c>
      <c r="R38">
        <v>147.184</v>
      </c>
      <c r="S38">
        <v>2</v>
      </c>
      <c r="T38">
        <v>0.2</v>
      </c>
      <c r="U38">
        <v>-29.436800000000002</v>
      </c>
    </row>
    <row r="39" spans="1:21" x14ac:dyDescent="0.3">
      <c r="A39">
        <v>3968</v>
      </c>
      <c r="B39" t="s">
        <v>1689</v>
      </c>
      <c r="C39" s="1">
        <v>42510</v>
      </c>
      <c r="D39" s="1">
        <v>42513</v>
      </c>
      <c r="E39" t="s">
        <v>91</v>
      </c>
      <c r="F39" t="s">
        <v>647</v>
      </c>
      <c r="G39" t="s">
        <v>648</v>
      </c>
      <c r="H39" t="s">
        <v>59</v>
      </c>
      <c r="I39" t="s">
        <v>23</v>
      </c>
      <c r="J39" t="s">
        <v>354</v>
      </c>
      <c r="K39" t="s">
        <v>174</v>
      </c>
      <c r="L39">
        <v>80906</v>
      </c>
      <c r="M39" t="s">
        <v>31</v>
      </c>
      <c r="N39" t="s">
        <v>713</v>
      </c>
      <c r="O39" t="s">
        <v>32</v>
      </c>
      <c r="P39" t="s">
        <v>46</v>
      </c>
      <c r="Q39" t="s">
        <v>714</v>
      </c>
      <c r="R39">
        <v>40.634999999999998</v>
      </c>
      <c r="S39">
        <v>7</v>
      </c>
      <c r="T39">
        <v>0.7</v>
      </c>
      <c r="U39">
        <v>-32.508000000000003</v>
      </c>
    </row>
    <row r="40" spans="1:21" x14ac:dyDescent="0.3">
      <c r="A40">
        <v>2329</v>
      </c>
      <c r="B40" t="s">
        <v>1382</v>
      </c>
      <c r="C40" s="1">
        <v>43001</v>
      </c>
      <c r="D40" s="1">
        <v>43004</v>
      </c>
      <c r="E40" t="s">
        <v>91</v>
      </c>
      <c r="F40" t="s">
        <v>1383</v>
      </c>
      <c r="G40" t="s">
        <v>1384</v>
      </c>
      <c r="H40" t="s">
        <v>59</v>
      </c>
      <c r="I40" t="s">
        <v>23</v>
      </c>
      <c r="J40" t="s">
        <v>1385</v>
      </c>
      <c r="K40" t="s">
        <v>174</v>
      </c>
      <c r="L40">
        <v>80525</v>
      </c>
      <c r="M40" t="s">
        <v>31</v>
      </c>
      <c r="N40" t="s">
        <v>1386</v>
      </c>
      <c r="O40" t="s">
        <v>32</v>
      </c>
      <c r="P40" t="s">
        <v>82</v>
      </c>
      <c r="Q40" t="s">
        <v>1387</v>
      </c>
      <c r="R40">
        <v>14.352</v>
      </c>
      <c r="S40">
        <v>3</v>
      </c>
      <c r="T40">
        <v>0.2</v>
      </c>
      <c r="U40">
        <v>5.2026000000000003</v>
      </c>
    </row>
    <row r="41" spans="1:21" x14ac:dyDescent="0.3">
      <c r="A41">
        <v>8385</v>
      </c>
      <c r="B41" t="s">
        <v>2029</v>
      </c>
      <c r="C41" s="1">
        <v>42700</v>
      </c>
      <c r="D41" s="1">
        <v>42702</v>
      </c>
      <c r="E41" t="s">
        <v>91</v>
      </c>
      <c r="F41" t="s">
        <v>1197</v>
      </c>
      <c r="G41" t="s">
        <v>1198</v>
      </c>
      <c r="H41" t="s">
        <v>59</v>
      </c>
      <c r="I41" t="s">
        <v>23</v>
      </c>
      <c r="J41" t="s">
        <v>2030</v>
      </c>
      <c r="K41" t="s">
        <v>262</v>
      </c>
      <c r="L41">
        <v>6484</v>
      </c>
      <c r="M41" t="s">
        <v>76</v>
      </c>
      <c r="N41" t="s">
        <v>1350</v>
      </c>
      <c r="O41" t="s">
        <v>32</v>
      </c>
      <c r="P41" t="s">
        <v>55</v>
      </c>
      <c r="Q41" t="s">
        <v>1351</v>
      </c>
      <c r="R41">
        <v>13.36</v>
      </c>
      <c r="S41">
        <v>2</v>
      </c>
      <c r="T41">
        <v>0</v>
      </c>
      <c r="U41">
        <v>6.4127999999999998</v>
      </c>
    </row>
    <row r="42" spans="1:21" x14ac:dyDescent="0.3">
      <c r="A42">
        <v>5642</v>
      </c>
      <c r="B42" t="s">
        <v>1863</v>
      </c>
      <c r="C42" s="1">
        <v>42827</v>
      </c>
      <c r="D42" s="1">
        <v>42830</v>
      </c>
      <c r="E42" t="s">
        <v>91</v>
      </c>
      <c r="F42" t="s">
        <v>938</v>
      </c>
      <c r="G42" t="s">
        <v>939</v>
      </c>
      <c r="H42" t="s">
        <v>59</v>
      </c>
      <c r="I42" t="s">
        <v>23</v>
      </c>
      <c r="J42" t="s">
        <v>1241</v>
      </c>
      <c r="K42" t="s">
        <v>262</v>
      </c>
      <c r="L42">
        <v>6450</v>
      </c>
      <c r="M42" t="s">
        <v>76</v>
      </c>
      <c r="N42" t="s">
        <v>70</v>
      </c>
      <c r="O42" t="s">
        <v>32</v>
      </c>
      <c r="P42" t="s">
        <v>42</v>
      </c>
      <c r="Q42" t="s">
        <v>71</v>
      </c>
      <c r="R42">
        <v>11.12</v>
      </c>
      <c r="S42">
        <v>4</v>
      </c>
      <c r="T42">
        <v>0</v>
      </c>
      <c r="U42">
        <v>2.8912</v>
      </c>
    </row>
    <row r="43" spans="1:21" x14ac:dyDescent="0.3">
      <c r="A43">
        <v>6345</v>
      </c>
      <c r="B43" t="s">
        <v>1910</v>
      </c>
      <c r="C43" s="1">
        <v>42070</v>
      </c>
      <c r="D43" s="1">
        <v>42073</v>
      </c>
      <c r="E43" t="s">
        <v>91</v>
      </c>
      <c r="F43" t="s">
        <v>1523</v>
      </c>
      <c r="G43" t="s">
        <v>1524</v>
      </c>
      <c r="H43" t="s">
        <v>59</v>
      </c>
      <c r="I43" t="s">
        <v>23</v>
      </c>
      <c r="J43" t="s">
        <v>222</v>
      </c>
      <c r="K43" t="s">
        <v>104</v>
      </c>
      <c r="L43">
        <v>19711</v>
      </c>
      <c r="M43" t="s">
        <v>76</v>
      </c>
      <c r="N43" t="s">
        <v>1073</v>
      </c>
      <c r="O43" t="s">
        <v>32</v>
      </c>
      <c r="P43" t="s">
        <v>46</v>
      </c>
      <c r="Q43" t="s">
        <v>1074</v>
      </c>
      <c r="R43">
        <v>69.28</v>
      </c>
      <c r="S43">
        <v>2</v>
      </c>
      <c r="T43">
        <v>0</v>
      </c>
      <c r="U43">
        <v>33.254399999999997</v>
      </c>
    </row>
    <row r="44" spans="1:21" x14ac:dyDescent="0.3">
      <c r="A44">
        <v>6344</v>
      </c>
      <c r="B44" t="s">
        <v>1910</v>
      </c>
      <c r="C44" s="1">
        <v>42070</v>
      </c>
      <c r="D44" s="1">
        <v>42073</v>
      </c>
      <c r="E44" t="s">
        <v>91</v>
      </c>
      <c r="F44" t="s">
        <v>1523</v>
      </c>
      <c r="G44" t="s">
        <v>1524</v>
      </c>
      <c r="H44" t="s">
        <v>59</v>
      </c>
      <c r="I44" t="s">
        <v>23</v>
      </c>
      <c r="J44" t="s">
        <v>222</v>
      </c>
      <c r="K44" t="s">
        <v>104</v>
      </c>
      <c r="L44">
        <v>19711</v>
      </c>
      <c r="M44" t="s">
        <v>76</v>
      </c>
      <c r="N44" t="s">
        <v>428</v>
      </c>
      <c r="O44" t="s">
        <v>32</v>
      </c>
      <c r="P44" t="s">
        <v>46</v>
      </c>
      <c r="Q44" t="s">
        <v>429</v>
      </c>
      <c r="R44">
        <v>30.44</v>
      </c>
      <c r="S44">
        <v>2</v>
      </c>
      <c r="T44">
        <v>0</v>
      </c>
      <c r="U44">
        <v>14.9156</v>
      </c>
    </row>
    <row r="45" spans="1:21" x14ac:dyDescent="0.3">
      <c r="A45">
        <v>8325</v>
      </c>
      <c r="B45" t="s">
        <v>2027</v>
      </c>
      <c r="C45" s="1">
        <v>42986</v>
      </c>
      <c r="D45" s="1">
        <v>42987</v>
      </c>
      <c r="E45" t="s">
        <v>91</v>
      </c>
      <c r="F45" t="s">
        <v>1840</v>
      </c>
      <c r="G45" t="s">
        <v>1841</v>
      </c>
      <c r="H45" t="s">
        <v>59</v>
      </c>
      <c r="I45" t="s">
        <v>23</v>
      </c>
      <c r="J45" t="s">
        <v>705</v>
      </c>
      <c r="K45" t="s">
        <v>37</v>
      </c>
      <c r="L45">
        <v>33012</v>
      </c>
      <c r="M45" t="s">
        <v>25</v>
      </c>
      <c r="N45" t="s">
        <v>516</v>
      </c>
      <c r="O45" t="s">
        <v>32</v>
      </c>
      <c r="P45" t="s">
        <v>39</v>
      </c>
      <c r="Q45" t="s">
        <v>517</v>
      </c>
      <c r="R45">
        <v>61.68</v>
      </c>
      <c r="S45">
        <v>5</v>
      </c>
      <c r="T45">
        <v>0.2</v>
      </c>
      <c r="U45">
        <v>5.3970000000000002</v>
      </c>
    </row>
    <row r="46" spans="1:21" x14ac:dyDescent="0.3">
      <c r="A46">
        <v>5274</v>
      </c>
      <c r="B46" t="s">
        <v>1819</v>
      </c>
      <c r="C46" s="1">
        <v>42700</v>
      </c>
      <c r="D46" s="1">
        <v>42703</v>
      </c>
      <c r="E46" t="s">
        <v>91</v>
      </c>
      <c r="F46" t="s">
        <v>178</v>
      </c>
      <c r="G46" t="s">
        <v>179</v>
      </c>
      <c r="H46" t="s">
        <v>59</v>
      </c>
      <c r="I46" t="s">
        <v>23</v>
      </c>
      <c r="J46" t="s">
        <v>455</v>
      </c>
      <c r="K46" t="s">
        <v>37</v>
      </c>
      <c r="L46">
        <v>33142</v>
      </c>
      <c r="M46" t="s">
        <v>25</v>
      </c>
      <c r="N46" t="s">
        <v>838</v>
      </c>
      <c r="O46" t="s">
        <v>32</v>
      </c>
      <c r="P46" t="s">
        <v>46</v>
      </c>
      <c r="Q46" t="s">
        <v>839</v>
      </c>
      <c r="R46">
        <v>3.7440000000000002</v>
      </c>
      <c r="S46">
        <v>4</v>
      </c>
      <c r="T46">
        <v>0.7</v>
      </c>
      <c r="U46">
        <v>-2.6208</v>
      </c>
    </row>
    <row r="47" spans="1:21" x14ac:dyDescent="0.3">
      <c r="A47">
        <v>1888</v>
      </c>
      <c r="B47" t="s">
        <v>1255</v>
      </c>
      <c r="C47" s="1">
        <v>41772</v>
      </c>
      <c r="D47" s="1">
        <v>41774</v>
      </c>
      <c r="E47" t="s">
        <v>91</v>
      </c>
      <c r="F47" t="s">
        <v>888</v>
      </c>
      <c r="G47" t="s">
        <v>889</v>
      </c>
      <c r="H47" t="s">
        <v>59</v>
      </c>
      <c r="I47" t="s">
        <v>23</v>
      </c>
      <c r="J47" t="s">
        <v>705</v>
      </c>
      <c r="K47" t="s">
        <v>37</v>
      </c>
      <c r="L47">
        <v>33012</v>
      </c>
      <c r="M47" t="s">
        <v>25</v>
      </c>
      <c r="N47" t="s">
        <v>955</v>
      </c>
      <c r="O47" t="s">
        <v>32</v>
      </c>
      <c r="P47" t="s">
        <v>46</v>
      </c>
      <c r="Q47" t="s">
        <v>956</v>
      </c>
      <c r="R47">
        <v>398.35199999999998</v>
      </c>
      <c r="S47">
        <v>8</v>
      </c>
      <c r="T47">
        <v>0.7</v>
      </c>
      <c r="U47">
        <v>-331.96</v>
      </c>
    </row>
    <row r="48" spans="1:21" x14ac:dyDescent="0.3">
      <c r="A48">
        <v>1887</v>
      </c>
      <c r="B48" t="s">
        <v>1255</v>
      </c>
      <c r="C48" s="1">
        <v>41772</v>
      </c>
      <c r="D48" s="1">
        <v>41774</v>
      </c>
      <c r="E48" t="s">
        <v>91</v>
      </c>
      <c r="F48" t="s">
        <v>888</v>
      </c>
      <c r="G48" t="s">
        <v>889</v>
      </c>
      <c r="H48" t="s">
        <v>59</v>
      </c>
      <c r="I48" t="s">
        <v>23</v>
      </c>
      <c r="J48" t="s">
        <v>705</v>
      </c>
      <c r="K48" t="s">
        <v>37</v>
      </c>
      <c r="L48">
        <v>33012</v>
      </c>
      <c r="M48" t="s">
        <v>25</v>
      </c>
      <c r="N48" t="s">
        <v>557</v>
      </c>
      <c r="O48" t="s">
        <v>32</v>
      </c>
      <c r="P48" t="s">
        <v>110</v>
      </c>
      <c r="Q48" t="s">
        <v>206</v>
      </c>
      <c r="R48">
        <v>7.1040000000000001</v>
      </c>
      <c r="S48">
        <v>2</v>
      </c>
      <c r="T48">
        <v>0.2</v>
      </c>
      <c r="U48">
        <v>2.3976000000000002</v>
      </c>
    </row>
    <row r="49" spans="1:21" x14ac:dyDescent="0.3">
      <c r="A49">
        <v>9407</v>
      </c>
      <c r="B49" t="s">
        <v>2086</v>
      </c>
      <c r="C49" s="1">
        <v>41712</v>
      </c>
      <c r="D49" s="1">
        <v>41715</v>
      </c>
      <c r="E49" t="s">
        <v>91</v>
      </c>
      <c r="F49" t="s">
        <v>167</v>
      </c>
      <c r="G49" t="s">
        <v>168</v>
      </c>
      <c r="H49" t="s">
        <v>59</v>
      </c>
      <c r="I49" t="s">
        <v>23</v>
      </c>
      <c r="J49" t="s">
        <v>118</v>
      </c>
      <c r="K49" t="s">
        <v>92</v>
      </c>
      <c r="L49">
        <v>60653</v>
      </c>
      <c r="M49" t="s">
        <v>61</v>
      </c>
      <c r="N49" t="s">
        <v>1836</v>
      </c>
      <c r="O49" t="s">
        <v>32</v>
      </c>
      <c r="P49" t="s">
        <v>55</v>
      </c>
      <c r="Q49" t="s">
        <v>1837</v>
      </c>
      <c r="R49">
        <v>8.4480000000000004</v>
      </c>
      <c r="S49">
        <v>2</v>
      </c>
      <c r="T49">
        <v>0.2</v>
      </c>
      <c r="U49">
        <v>2.64</v>
      </c>
    </row>
    <row r="50" spans="1:21" x14ac:dyDescent="0.3">
      <c r="A50">
        <v>85</v>
      </c>
      <c r="B50" t="s">
        <v>141</v>
      </c>
      <c r="C50" s="1">
        <v>43052</v>
      </c>
      <c r="D50" s="1">
        <v>43055</v>
      </c>
      <c r="E50" t="s">
        <v>91</v>
      </c>
      <c r="F50" t="s">
        <v>142</v>
      </c>
      <c r="G50" t="s">
        <v>143</v>
      </c>
      <c r="H50" t="s">
        <v>59</v>
      </c>
      <c r="I50" t="s">
        <v>23</v>
      </c>
      <c r="J50" t="s">
        <v>118</v>
      </c>
      <c r="K50" t="s">
        <v>92</v>
      </c>
      <c r="L50">
        <v>60623</v>
      </c>
      <c r="M50" t="s">
        <v>61</v>
      </c>
      <c r="N50" t="s">
        <v>144</v>
      </c>
      <c r="O50" t="s">
        <v>32</v>
      </c>
      <c r="P50" t="s">
        <v>39</v>
      </c>
      <c r="Q50" t="s">
        <v>145</v>
      </c>
      <c r="R50">
        <v>230.376</v>
      </c>
      <c r="S50">
        <v>3</v>
      </c>
      <c r="T50">
        <v>0.2</v>
      </c>
      <c r="U50">
        <v>-48.954900000000002</v>
      </c>
    </row>
    <row r="51" spans="1:21" x14ac:dyDescent="0.3">
      <c r="A51">
        <v>1446</v>
      </c>
      <c r="B51" t="s">
        <v>1065</v>
      </c>
      <c r="C51" s="1">
        <v>42899</v>
      </c>
      <c r="D51" s="1">
        <v>42902</v>
      </c>
      <c r="E51" t="s">
        <v>91</v>
      </c>
      <c r="F51" t="s">
        <v>482</v>
      </c>
      <c r="G51" t="s">
        <v>483</v>
      </c>
      <c r="H51" t="s">
        <v>59</v>
      </c>
      <c r="I51" t="s">
        <v>23</v>
      </c>
      <c r="J51" t="s">
        <v>118</v>
      </c>
      <c r="K51" t="s">
        <v>92</v>
      </c>
      <c r="L51">
        <v>60653</v>
      </c>
      <c r="M51" t="s">
        <v>61</v>
      </c>
      <c r="N51" t="s">
        <v>327</v>
      </c>
      <c r="O51" t="s">
        <v>32</v>
      </c>
      <c r="P51" t="s">
        <v>39</v>
      </c>
      <c r="Q51" t="s">
        <v>328</v>
      </c>
      <c r="R51">
        <v>164.73599999999999</v>
      </c>
      <c r="S51">
        <v>4</v>
      </c>
      <c r="T51">
        <v>0.2</v>
      </c>
      <c r="U51">
        <v>-39.1248</v>
      </c>
    </row>
    <row r="52" spans="1:21" x14ac:dyDescent="0.3">
      <c r="A52">
        <v>9500</v>
      </c>
      <c r="B52" t="s">
        <v>2089</v>
      </c>
      <c r="C52" s="1">
        <v>43044</v>
      </c>
      <c r="D52" s="1">
        <v>43046</v>
      </c>
      <c r="E52" t="s">
        <v>91</v>
      </c>
      <c r="F52" t="s">
        <v>395</v>
      </c>
      <c r="G52" t="s">
        <v>396</v>
      </c>
      <c r="H52" t="s">
        <v>59</v>
      </c>
      <c r="I52" t="s">
        <v>23</v>
      </c>
      <c r="J52" t="s">
        <v>1684</v>
      </c>
      <c r="K52" t="s">
        <v>107</v>
      </c>
      <c r="L52">
        <v>46142</v>
      </c>
      <c r="M52" t="s">
        <v>61</v>
      </c>
      <c r="N52" t="s">
        <v>1047</v>
      </c>
      <c r="O52" t="s">
        <v>32</v>
      </c>
      <c r="P52" t="s">
        <v>55</v>
      </c>
      <c r="Q52" t="s">
        <v>1048</v>
      </c>
      <c r="R52">
        <v>67.8</v>
      </c>
      <c r="S52">
        <v>10</v>
      </c>
      <c r="T52">
        <v>0</v>
      </c>
      <c r="U52">
        <v>31.187999999999999</v>
      </c>
    </row>
    <row r="53" spans="1:21" x14ac:dyDescent="0.3">
      <c r="A53">
        <v>9499</v>
      </c>
      <c r="B53" t="s">
        <v>2089</v>
      </c>
      <c r="C53" s="1">
        <v>43044</v>
      </c>
      <c r="D53" s="1">
        <v>43046</v>
      </c>
      <c r="E53" t="s">
        <v>91</v>
      </c>
      <c r="F53" t="s">
        <v>395</v>
      </c>
      <c r="G53" t="s">
        <v>396</v>
      </c>
      <c r="H53" t="s">
        <v>59</v>
      </c>
      <c r="I53" t="s">
        <v>23</v>
      </c>
      <c r="J53" t="s">
        <v>1684</v>
      </c>
      <c r="K53" t="s">
        <v>107</v>
      </c>
      <c r="L53">
        <v>46142</v>
      </c>
      <c r="M53" t="s">
        <v>61</v>
      </c>
      <c r="N53" t="s">
        <v>1749</v>
      </c>
      <c r="O53" t="s">
        <v>32</v>
      </c>
      <c r="P53" t="s">
        <v>55</v>
      </c>
      <c r="Q53" t="s">
        <v>90</v>
      </c>
      <c r="R53">
        <v>167.94</v>
      </c>
      <c r="S53">
        <v>3</v>
      </c>
      <c r="T53">
        <v>0</v>
      </c>
      <c r="U53">
        <v>82.290599999999998</v>
      </c>
    </row>
    <row r="54" spans="1:21" x14ac:dyDescent="0.3">
      <c r="A54">
        <v>9498</v>
      </c>
      <c r="B54" t="s">
        <v>2089</v>
      </c>
      <c r="C54" s="1">
        <v>43044</v>
      </c>
      <c r="D54" s="1">
        <v>43046</v>
      </c>
      <c r="E54" t="s">
        <v>91</v>
      </c>
      <c r="F54" t="s">
        <v>395</v>
      </c>
      <c r="G54" t="s">
        <v>396</v>
      </c>
      <c r="H54" t="s">
        <v>59</v>
      </c>
      <c r="I54" t="s">
        <v>23</v>
      </c>
      <c r="J54" t="s">
        <v>1684</v>
      </c>
      <c r="K54" t="s">
        <v>107</v>
      </c>
      <c r="L54">
        <v>46142</v>
      </c>
      <c r="M54" t="s">
        <v>61</v>
      </c>
      <c r="N54" t="s">
        <v>338</v>
      </c>
      <c r="O54" t="s">
        <v>32</v>
      </c>
      <c r="P54" t="s">
        <v>55</v>
      </c>
      <c r="Q54" t="s">
        <v>339</v>
      </c>
      <c r="R54">
        <v>4.41</v>
      </c>
      <c r="S54">
        <v>1</v>
      </c>
      <c r="T54">
        <v>0</v>
      </c>
      <c r="U54">
        <v>2.0286</v>
      </c>
    </row>
    <row r="55" spans="1:21" x14ac:dyDescent="0.3">
      <c r="A55">
        <v>1077</v>
      </c>
      <c r="B55" t="s">
        <v>890</v>
      </c>
      <c r="C55" s="1">
        <v>42642</v>
      </c>
      <c r="D55" s="1">
        <v>42643</v>
      </c>
      <c r="E55" t="s">
        <v>91</v>
      </c>
      <c r="F55" t="s">
        <v>891</v>
      </c>
      <c r="G55" t="s">
        <v>892</v>
      </c>
      <c r="H55" t="s">
        <v>59</v>
      </c>
      <c r="I55" t="s">
        <v>23</v>
      </c>
      <c r="J55" t="s">
        <v>183</v>
      </c>
      <c r="K55" t="s">
        <v>107</v>
      </c>
      <c r="L55">
        <v>47201</v>
      </c>
      <c r="M55" t="s">
        <v>61</v>
      </c>
      <c r="N55" t="s">
        <v>893</v>
      </c>
      <c r="O55" t="s">
        <v>32</v>
      </c>
      <c r="P55" t="s">
        <v>42</v>
      </c>
      <c r="Q55" t="s">
        <v>894</v>
      </c>
      <c r="R55">
        <v>40.880000000000003</v>
      </c>
      <c r="S55">
        <v>7</v>
      </c>
      <c r="T55">
        <v>0</v>
      </c>
      <c r="U55">
        <v>10.6288</v>
      </c>
    </row>
    <row r="56" spans="1:21" x14ac:dyDescent="0.3">
      <c r="A56">
        <v>3550</v>
      </c>
      <c r="B56" t="s">
        <v>1635</v>
      </c>
      <c r="C56" s="1">
        <v>43038</v>
      </c>
      <c r="D56" s="1">
        <v>43040</v>
      </c>
      <c r="E56" t="s">
        <v>91</v>
      </c>
      <c r="F56" t="s">
        <v>697</v>
      </c>
      <c r="G56" t="s">
        <v>698</v>
      </c>
      <c r="H56" t="s">
        <v>59</v>
      </c>
      <c r="I56" t="s">
        <v>23</v>
      </c>
      <c r="J56" t="s">
        <v>474</v>
      </c>
      <c r="K56" t="s">
        <v>24</v>
      </c>
      <c r="L56">
        <v>40475</v>
      </c>
      <c r="M56" t="s">
        <v>25</v>
      </c>
      <c r="N56" t="s">
        <v>1636</v>
      </c>
      <c r="O56" t="s">
        <v>32</v>
      </c>
      <c r="P56" t="s">
        <v>33</v>
      </c>
      <c r="Q56" t="s">
        <v>1637</v>
      </c>
      <c r="R56">
        <v>30</v>
      </c>
      <c r="S56">
        <v>8</v>
      </c>
      <c r="T56">
        <v>0</v>
      </c>
      <c r="U56">
        <v>14.4</v>
      </c>
    </row>
    <row r="57" spans="1:21" x14ac:dyDescent="0.3">
      <c r="A57">
        <v>3548</v>
      </c>
      <c r="B57" t="s">
        <v>1635</v>
      </c>
      <c r="C57" s="1">
        <v>43038</v>
      </c>
      <c r="D57" s="1">
        <v>43040</v>
      </c>
      <c r="E57" t="s">
        <v>91</v>
      </c>
      <c r="F57" t="s">
        <v>697</v>
      </c>
      <c r="G57" t="s">
        <v>698</v>
      </c>
      <c r="H57" t="s">
        <v>59</v>
      </c>
      <c r="I57" t="s">
        <v>23</v>
      </c>
      <c r="J57" t="s">
        <v>474</v>
      </c>
      <c r="K57" t="s">
        <v>24</v>
      </c>
      <c r="L57">
        <v>40475</v>
      </c>
      <c r="M57" t="s">
        <v>25</v>
      </c>
      <c r="N57" t="s">
        <v>449</v>
      </c>
      <c r="O57" t="s">
        <v>32</v>
      </c>
      <c r="P57" t="s">
        <v>211</v>
      </c>
      <c r="Q57" t="s">
        <v>450</v>
      </c>
      <c r="R57">
        <v>35.06</v>
      </c>
      <c r="S57">
        <v>2</v>
      </c>
      <c r="T57">
        <v>0</v>
      </c>
      <c r="U57">
        <v>10.518000000000001</v>
      </c>
    </row>
    <row r="58" spans="1:21" x14ac:dyDescent="0.3">
      <c r="A58">
        <v>3547</v>
      </c>
      <c r="B58" t="s">
        <v>1635</v>
      </c>
      <c r="C58" s="1">
        <v>43038</v>
      </c>
      <c r="D58" s="1">
        <v>43040</v>
      </c>
      <c r="E58" t="s">
        <v>91</v>
      </c>
      <c r="F58" t="s">
        <v>697</v>
      </c>
      <c r="G58" t="s">
        <v>698</v>
      </c>
      <c r="H58" t="s">
        <v>59</v>
      </c>
      <c r="I58" t="s">
        <v>23</v>
      </c>
      <c r="J58" t="s">
        <v>474</v>
      </c>
      <c r="K58" t="s">
        <v>24</v>
      </c>
      <c r="L58">
        <v>40475</v>
      </c>
      <c r="M58" t="s">
        <v>25</v>
      </c>
      <c r="N58" t="s">
        <v>558</v>
      </c>
      <c r="O58" t="s">
        <v>32</v>
      </c>
      <c r="P58" t="s">
        <v>39</v>
      </c>
      <c r="Q58" t="s">
        <v>559</v>
      </c>
      <c r="R58">
        <v>105.98</v>
      </c>
      <c r="S58">
        <v>7</v>
      </c>
      <c r="T58">
        <v>0</v>
      </c>
      <c r="U58">
        <v>4.2392000000000003</v>
      </c>
    </row>
    <row r="59" spans="1:21" x14ac:dyDescent="0.3">
      <c r="A59">
        <v>9585</v>
      </c>
      <c r="B59" t="s">
        <v>2095</v>
      </c>
      <c r="C59" s="1">
        <v>42973</v>
      </c>
      <c r="D59" s="1">
        <v>42974</v>
      </c>
      <c r="E59" t="s">
        <v>91</v>
      </c>
      <c r="F59" t="s">
        <v>1625</v>
      </c>
      <c r="G59" t="s">
        <v>1626</v>
      </c>
      <c r="H59" t="s">
        <v>59</v>
      </c>
      <c r="I59" t="s">
        <v>23</v>
      </c>
      <c r="J59" t="s">
        <v>309</v>
      </c>
      <c r="K59" t="s">
        <v>101</v>
      </c>
      <c r="L59">
        <v>48234</v>
      </c>
      <c r="M59" t="s">
        <v>61</v>
      </c>
      <c r="N59" t="s">
        <v>1114</v>
      </c>
      <c r="O59" t="s">
        <v>32</v>
      </c>
      <c r="P59" t="s">
        <v>39</v>
      </c>
      <c r="Q59" t="s">
        <v>1115</v>
      </c>
      <c r="R59">
        <v>53.72</v>
      </c>
      <c r="S59">
        <v>4</v>
      </c>
      <c r="T59">
        <v>0</v>
      </c>
      <c r="U59">
        <v>13.9672</v>
      </c>
    </row>
    <row r="60" spans="1:21" x14ac:dyDescent="0.3">
      <c r="A60">
        <v>7684</v>
      </c>
      <c r="B60" t="s">
        <v>1986</v>
      </c>
      <c r="C60" s="1">
        <v>42122</v>
      </c>
      <c r="D60" s="1">
        <v>42125</v>
      </c>
      <c r="E60" t="s">
        <v>91</v>
      </c>
      <c r="F60" t="s">
        <v>482</v>
      </c>
      <c r="G60" t="s">
        <v>483</v>
      </c>
      <c r="H60" t="s">
        <v>59</v>
      </c>
      <c r="I60" t="s">
        <v>23</v>
      </c>
      <c r="J60" t="s">
        <v>1375</v>
      </c>
      <c r="K60" t="s">
        <v>101</v>
      </c>
      <c r="L60">
        <v>48640</v>
      </c>
      <c r="M60" t="s">
        <v>61</v>
      </c>
      <c r="N60" t="s">
        <v>548</v>
      </c>
      <c r="O60" t="s">
        <v>32</v>
      </c>
      <c r="P60" t="s">
        <v>46</v>
      </c>
      <c r="Q60" t="s">
        <v>549</v>
      </c>
      <c r="R60">
        <v>3812.97</v>
      </c>
      <c r="S60">
        <v>3</v>
      </c>
      <c r="T60">
        <v>0</v>
      </c>
      <c r="U60">
        <v>1906.4849999999999</v>
      </c>
    </row>
    <row r="61" spans="1:21" x14ac:dyDescent="0.3">
      <c r="A61">
        <v>7683</v>
      </c>
      <c r="B61" t="s">
        <v>1986</v>
      </c>
      <c r="C61" s="1">
        <v>42122</v>
      </c>
      <c r="D61" s="1">
        <v>42125</v>
      </c>
      <c r="E61" t="s">
        <v>91</v>
      </c>
      <c r="F61" t="s">
        <v>482</v>
      </c>
      <c r="G61" t="s">
        <v>483</v>
      </c>
      <c r="H61" t="s">
        <v>59</v>
      </c>
      <c r="I61" t="s">
        <v>23</v>
      </c>
      <c r="J61" t="s">
        <v>1375</v>
      </c>
      <c r="K61" t="s">
        <v>101</v>
      </c>
      <c r="L61">
        <v>48640</v>
      </c>
      <c r="M61" t="s">
        <v>61</v>
      </c>
      <c r="N61" t="s">
        <v>1536</v>
      </c>
      <c r="O61" t="s">
        <v>32</v>
      </c>
      <c r="P61" t="s">
        <v>48</v>
      </c>
      <c r="Q61" t="s">
        <v>1537</v>
      </c>
      <c r="R61">
        <v>186.732</v>
      </c>
      <c r="S61">
        <v>1</v>
      </c>
      <c r="T61">
        <v>0.1</v>
      </c>
      <c r="U61">
        <v>41.496000000000002</v>
      </c>
    </row>
    <row r="62" spans="1:21" x14ac:dyDescent="0.3">
      <c r="A62">
        <v>5635</v>
      </c>
      <c r="B62" t="s">
        <v>1861</v>
      </c>
      <c r="C62" s="1">
        <v>42343</v>
      </c>
      <c r="D62" s="1">
        <v>42344</v>
      </c>
      <c r="E62" t="s">
        <v>91</v>
      </c>
      <c r="F62" t="s">
        <v>1632</v>
      </c>
      <c r="G62" t="s">
        <v>1633</v>
      </c>
      <c r="H62" t="s">
        <v>59</v>
      </c>
      <c r="I62" t="s">
        <v>23</v>
      </c>
      <c r="J62" t="s">
        <v>1862</v>
      </c>
      <c r="K62" t="s">
        <v>101</v>
      </c>
      <c r="L62">
        <v>48104</v>
      </c>
      <c r="M62" t="s">
        <v>61</v>
      </c>
      <c r="N62" t="s">
        <v>1066</v>
      </c>
      <c r="O62" t="s">
        <v>32</v>
      </c>
      <c r="P62" t="s">
        <v>46</v>
      </c>
      <c r="Q62" t="s">
        <v>1067</v>
      </c>
      <c r="R62">
        <v>152.80000000000001</v>
      </c>
      <c r="S62">
        <v>5</v>
      </c>
      <c r="T62">
        <v>0</v>
      </c>
      <c r="U62">
        <v>76.400000000000006</v>
      </c>
    </row>
    <row r="63" spans="1:21" x14ac:dyDescent="0.3">
      <c r="A63">
        <v>893</v>
      </c>
      <c r="B63" t="s">
        <v>789</v>
      </c>
      <c r="C63" s="1">
        <v>42912</v>
      </c>
      <c r="D63" s="1">
        <v>42913</v>
      </c>
      <c r="E63" t="s">
        <v>91</v>
      </c>
      <c r="F63" t="s">
        <v>688</v>
      </c>
      <c r="G63" t="s">
        <v>689</v>
      </c>
      <c r="H63" t="s">
        <v>59</v>
      </c>
      <c r="I63" t="s">
        <v>23</v>
      </c>
      <c r="J63" t="s">
        <v>309</v>
      </c>
      <c r="K63" t="s">
        <v>101</v>
      </c>
      <c r="L63">
        <v>48227</v>
      </c>
      <c r="M63" t="s">
        <v>61</v>
      </c>
      <c r="N63" t="s">
        <v>792</v>
      </c>
      <c r="O63" t="s">
        <v>32</v>
      </c>
      <c r="P63" t="s">
        <v>42</v>
      </c>
      <c r="Q63" t="s">
        <v>793</v>
      </c>
      <c r="R63">
        <v>15.92</v>
      </c>
      <c r="S63">
        <v>4</v>
      </c>
      <c r="T63">
        <v>0</v>
      </c>
      <c r="U63">
        <v>5.4127999999999998</v>
      </c>
    </row>
    <row r="64" spans="1:21" x14ac:dyDescent="0.3">
      <c r="A64">
        <v>892</v>
      </c>
      <c r="B64" t="s">
        <v>789</v>
      </c>
      <c r="C64" s="1">
        <v>42912</v>
      </c>
      <c r="D64" s="1">
        <v>42913</v>
      </c>
      <c r="E64" t="s">
        <v>91</v>
      </c>
      <c r="F64" t="s">
        <v>688</v>
      </c>
      <c r="G64" t="s">
        <v>689</v>
      </c>
      <c r="H64" t="s">
        <v>59</v>
      </c>
      <c r="I64" t="s">
        <v>23</v>
      </c>
      <c r="J64" t="s">
        <v>309</v>
      </c>
      <c r="K64" t="s">
        <v>101</v>
      </c>
      <c r="L64">
        <v>48227</v>
      </c>
      <c r="M64" t="s">
        <v>61</v>
      </c>
      <c r="N64" t="s">
        <v>790</v>
      </c>
      <c r="O64" t="s">
        <v>32</v>
      </c>
      <c r="P64" t="s">
        <v>55</v>
      </c>
      <c r="Q64" t="s">
        <v>791</v>
      </c>
      <c r="R64">
        <v>4.54</v>
      </c>
      <c r="S64">
        <v>1</v>
      </c>
      <c r="T64">
        <v>0</v>
      </c>
      <c r="U64">
        <v>2.0430000000000001</v>
      </c>
    </row>
    <row r="65" spans="1:21" x14ac:dyDescent="0.3">
      <c r="A65">
        <v>9218</v>
      </c>
      <c r="B65" t="s">
        <v>2071</v>
      </c>
      <c r="C65" s="1">
        <v>43053</v>
      </c>
      <c r="D65" s="1">
        <v>43056</v>
      </c>
      <c r="E65" t="s">
        <v>91</v>
      </c>
      <c r="F65" t="s">
        <v>1335</v>
      </c>
      <c r="G65" t="s">
        <v>1336</v>
      </c>
      <c r="H65" t="s">
        <v>59</v>
      </c>
      <c r="I65" t="s">
        <v>23</v>
      </c>
      <c r="J65" t="s">
        <v>156</v>
      </c>
      <c r="K65" t="s">
        <v>98</v>
      </c>
      <c r="L65">
        <v>55407</v>
      </c>
      <c r="M65" t="s">
        <v>61</v>
      </c>
      <c r="N65" t="s">
        <v>745</v>
      </c>
      <c r="O65" t="s">
        <v>32</v>
      </c>
      <c r="P65" t="s">
        <v>82</v>
      </c>
      <c r="Q65" t="s">
        <v>746</v>
      </c>
      <c r="R65">
        <v>15.28</v>
      </c>
      <c r="S65">
        <v>2</v>
      </c>
      <c r="T65">
        <v>0</v>
      </c>
      <c r="U65">
        <v>7.4871999999999996</v>
      </c>
    </row>
    <row r="66" spans="1:21" x14ac:dyDescent="0.3">
      <c r="A66">
        <v>5478</v>
      </c>
      <c r="B66" t="s">
        <v>1847</v>
      </c>
      <c r="C66" s="1">
        <v>42901</v>
      </c>
      <c r="D66" s="1">
        <v>42904</v>
      </c>
      <c r="E66" t="s">
        <v>91</v>
      </c>
      <c r="F66" t="s">
        <v>1471</v>
      </c>
      <c r="G66" t="s">
        <v>1472</v>
      </c>
      <c r="H66" t="s">
        <v>59</v>
      </c>
      <c r="I66" t="s">
        <v>23</v>
      </c>
      <c r="J66" t="s">
        <v>1579</v>
      </c>
      <c r="K66" t="s">
        <v>98</v>
      </c>
      <c r="L66">
        <v>55369</v>
      </c>
      <c r="M66" t="s">
        <v>61</v>
      </c>
      <c r="N66" t="s">
        <v>1755</v>
      </c>
      <c r="O66" t="s">
        <v>32</v>
      </c>
      <c r="P66" t="s">
        <v>55</v>
      </c>
      <c r="Q66" t="s">
        <v>1756</v>
      </c>
      <c r="R66">
        <v>17.940000000000001</v>
      </c>
      <c r="S66">
        <v>3</v>
      </c>
      <c r="T66">
        <v>0</v>
      </c>
      <c r="U66">
        <v>8.7905999999999995</v>
      </c>
    </row>
    <row r="67" spans="1:21" x14ac:dyDescent="0.3">
      <c r="A67">
        <v>5477</v>
      </c>
      <c r="B67" t="s">
        <v>1847</v>
      </c>
      <c r="C67" s="1">
        <v>42901</v>
      </c>
      <c r="D67" s="1">
        <v>42904</v>
      </c>
      <c r="E67" t="s">
        <v>91</v>
      </c>
      <c r="F67" t="s">
        <v>1471</v>
      </c>
      <c r="G67" t="s">
        <v>1472</v>
      </c>
      <c r="H67" t="s">
        <v>59</v>
      </c>
      <c r="I67" t="s">
        <v>23</v>
      </c>
      <c r="J67" t="s">
        <v>1579</v>
      </c>
      <c r="K67" t="s">
        <v>98</v>
      </c>
      <c r="L67">
        <v>55369</v>
      </c>
      <c r="M67" t="s">
        <v>61</v>
      </c>
      <c r="N67" t="s">
        <v>1122</v>
      </c>
      <c r="O67" t="s">
        <v>32</v>
      </c>
      <c r="P67" t="s">
        <v>39</v>
      </c>
      <c r="Q67" t="s">
        <v>1123</v>
      </c>
      <c r="R67">
        <v>84.55</v>
      </c>
      <c r="S67">
        <v>5</v>
      </c>
      <c r="T67">
        <v>0</v>
      </c>
      <c r="U67">
        <v>22.828499999999998</v>
      </c>
    </row>
    <row r="68" spans="1:21" x14ac:dyDescent="0.3">
      <c r="A68">
        <v>5476</v>
      </c>
      <c r="B68" t="s">
        <v>1847</v>
      </c>
      <c r="C68" s="1">
        <v>42901</v>
      </c>
      <c r="D68" s="1">
        <v>42904</v>
      </c>
      <c r="E68" t="s">
        <v>91</v>
      </c>
      <c r="F68" t="s">
        <v>1471</v>
      </c>
      <c r="G68" t="s">
        <v>1472</v>
      </c>
      <c r="H68" t="s">
        <v>59</v>
      </c>
      <c r="I68" t="s">
        <v>23</v>
      </c>
      <c r="J68" t="s">
        <v>1579</v>
      </c>
      <c r="K68" t="s">
        <v>98</v>
      </c>
      <c r="L68">
        <v>55369</v>
      </c>
      <c r="M68" t="s">
        <v>61</v>
      </c>
      <c r="N68" t="s">
        <v>677</v>
      </c>
      <c r="O68" t="s">
        <v>32</v>
      </c>
      <c r="P68" t="s">
        <v>33</v>
      </c>
      <c r="Q68" t="s">
        <v>678</v>
      </c>
      <c r="R68">
        <v>44.4</v>
      </c>
      <c r="S68">
        <v>3</v>
      </c>
      <c r="T68">
        <v>0</v>
      </c>
      <c r="U68">
        <v>22.2</v>
      </c>
    </row>
    <row r="69" spans="1:21" x14ac:dyDescent="0.3">
      <c r="A69">
        <v>2663</v>
      </c>
      <c r="B69" t="s">
        <v>1447</v>
      </c>
      <c r="C69" s="1">
        <v>42839</v>
      </c>
      <c r="D69" s="1">
        <v>42840</v>
      </c>
      <c r="E69" t="s">
        <v>91</v>
      </c>
      <c r="F69" t="s">
        <v>1448</v>
      </c>
      <c r="G69" t="s">
        <v>1449</v>
      </c>
      <c r="H69" t="s">
        <v>59</v>
      </c>
      <c r="I69" t="s">
        <v>23</v>
      </c>
      <c r="J69" t="s">
        <v>120</v>
      </c>
      <c r="K69" t="s">
        <v>217</v>
      </c>
      <c r="L69">
        <v>65807</v>
      </c>
      <c r="M69" t="s">
        <v>61</v>
      </c>
      <c r="N69" t="s">
        <v>331</v>
      </c>
      <c r="O69" t="s">
        <v>32</v>
      </c>
      <c r="P69" t="s">
        <v>46</v>
      </c>
      <c r="Q69" t="s">
        <v>332</v>
      </c>
      <c r="R69">
        <v>8.76</v>
      </c>
      <c r="S69">
        <v>2</v>
      </c>
      <c r="T69">
        <v>0</v>
      </c>
      <c r="U69">
        <v>4.2047999999999996</v>
      </c>
    </row>
    <row r="70" spans="1:21" x14ac:dyDescent="0.3">
      <c r="A70">
        <v>9691</v>
      </c>
      <c r="B70" t="s">
        <v>2103</v>
      </c>
      <c r="C70" s="1">
        <v>42829</v>
      </c>
      <c r="D70" s="1">
        <v>42830</v>
      </c>
      <c r="E70" t="s">
        <v>91</v>
      </c>
      <c r="F70" t="s">
        <v>1435</v>
      </c>
      <c r="G70" t="s">
        <v>1436</v>
      </c>
      <c r="H70" t="s">
        <v>59</v>
      </c>
      <c r="I70" t="s">
        <v>23</v>
      </c>
      <c r="J70" t="s">
        <v>108</v>
      </c>
      <c r="K70" t="s">
        <v>109</v>
      </c>
      <c r="L70">
        <v>10035</v>
      </c>
      <c r="M70" t="s">
        <v>76</v>
      </c>
      <c r="N70" t="s">
        <v>907</v>
      </c>
      <c r="O70" t="s">
        <v>32</v>
      </c>
      <c r="P70" t="s">
        <v>42</v>
      </c>
      <c r="Q70" t="s">
        <v>908</v>
      </c>
      <c r="R70">
        <v>7.04</v>
      </c>
      <c r="S70">
        <v>4</v>
      </c>
      <c r="T70">
        <v>0</v>
      </c>
      <c r="U70">
        <v>2.0415999999999999</v>
      </c>
    </row>
    <row r="71" spans="1:21" x14ac:dyDescent="0.3">
      <c r="A71">
        <v>9581</v>
      </c>
      <c r="B71" t="s">
        <v>2094</v>
      </c>
      <c r="C71" s="1">
        <v>42992</v>
      </c>
      <c r="D71" s="1">
        <v>42994</v>
      </c>
      <c r="E71" t="s">
        <v>91</v>
      </c>
      <c r="F71" t="s">
        <v>161</v>
      </c>
      <c r="G71" t="s">
        <v>162</v>
      </c>
      <c r="H71" t="s">
        <v>59</v>
      </c>
      <c r="I71" t="s">
        <v>23</v>
      </c>
      <c r="J71" t="s">
        <v>108</v>
      </c>
      <c r="K71" t="s">
        <v>109</v>
      </c>
      <c r="L71">
        <v>10035</v>
      </c>
      <c r="M71" t="s">
        <v>76</v>
      </c>
      <c r="N71" t="s">
        <v>859</v>
      </c>
      <c r="O71" t="s">
        <v>32</v>
      </c>
      <c r="P71" t="s">
        <v>42</v>
      </c>
      <c r="Q71" t="s">
        <v>860</v>
      </c>
      <c r="R71">
        <v>29.95</v>
      </c>
      <c r="S71">
        <v>5</v>
      </c>
      <c r="T71">
        <v>0</v>
      </c>
      <c r="U71">
        <v>8.6854999999999993</v>
      </c>
    </row>
    <row r="72" spans="1:21" x14ac:dyDescent="0.3">
      <c r="A72">
        <v>9580</v>
      </c>
      <c r="B72" t="s">
        <v>2094</v>
      </c>
      <c r="C72" s="1">
        <v>42992</v>
      </c>
      <c r="D72" s="1">
        <v>42994</v>
      </c>
      <c r="E72" t="s">
        <v>91</v>
      </c>
      <c r="F72" t="s">
        <v>161</v>
      </c>
      <c r="G72" t="s">
        <v>162</v>
      </c>
      <c r="H72" t="s">
        <v>59</v>
      </c>
      <c r="I72" t="s">
        <v>23</v>
      </c>
      <c r="J72" t="s">
        <v>108</v>
      </c>
      <c r="K72" t="s">
        <v>109</v>
      </c>
      <c r="L72">
        <v>10035</v>
      </c>
      <c r="M72" t="s">
        <v>76</v>
      </c>
      <c r="N72" t="s">
        <v>1137</v>
      </c>
      <c r="O72" t="s">
        <v>32</v>
      </c>
      <c r="P72" t="s">
        <v>39</v>
      </c>
      <c r="Q72" t="s">
        <v>1138</v>
      </c>
      <c r="R72">
        <v>70.98</v>
      </c>
      <c r="S72">
        <v>1</v>
      </c>
      <c r="T72">
        <v>0</v>
      </c>
      <c r="U72">
        <v>3.5489999999999999</v>
      </c>
    </row>
    <row r="73" spans="1:21" x14ac:dyDescent="0.3">
      <c r="A73">
        <v>8177</v>
      </c>
      <c r="B73" t="s">
        <v>2020</v>
      </c>
      <c r="C73" s="1">
        <v>42635</v>
      </c>
      <c r="D73" s="1">
        <v>42638</v>
      </c>
      <c r="E73" t="s">
        <v>91</v>
      </c>
      <c r="F73" t="s">
        <v>1024</v>
      </c>
      <c r="G73" t="s">
        <v>1025</v>
      </c>
      <c r="H73" t="s">
        <v>59</v>
      </c>
      <c r="I73" t="s">
        <v>23</v>
      </c>
      <c r="J73" t="s">
        <v>108</v>
      </c>
      <c r="K73" t="s">
        <v>109</v>
      </c>
      <c r="L73">
        <v>10035</v>
      </c>
      <c r="M73" t="s">
        <v>76</v>
      </c>
      <c r="N73" t="s">
        <v>134</v>
      </c>
      <c r="O73" t="s">
        <v>32</v>
      </c>
      <c r="P73" t="s">
        <v>39</v>
      </c>
      <c r="Q73" t="s">
        <v>135</v>
      </c>
      <c r="R73">
        <v>128.34</v>
      </c>
      <c r="S73">
        <v>6</v>
      </c>
      <c r="T73">
        <v>0</v>
      </c>
      <c r="U73">
        <v>37.218600000000002</v>
      </c>
    </row>
    <row r="74" spans="1:21" x14ac:dyDescent="0.3">
      <c r="A74">
        <v>6367</v>
      </c>
      <c r="B74" t="s">
        <v>1914</v>
      </c>
      <c r="C74" s="1">
        <v>42829</v>
      </c>
      <c r="D74" s="1">
        <v>42830</v>
      </c>
      <c r="E74" t="s">
        <v>91</v>
      </c>
      <c r="F74" t="s">
        <v>707</v>
      </c>
      <c r="G74" t="s">
        <v>708</v>
      </c>
      <c r="H74" t="s">
        <v>59</v>
      </c>
      <c r="I74" t="s">
        <v>23</v>
      </c>
      <c r="J74" t="s">
        <v>108</v>
      </c>
      <c r="K74" t="s">
        <v>109</v>
      </c>
      <c r="L74">
        <v>10009</v>
      </c>
      <c r="M74" t="s">
        <v>76</v>
      </c>
      <c r="N74" t="s">
        <v>350</v>
      </c>
      <c r="O74" t="s">
        <v>32</v>
      </c>
      <c r="P74" t="s">
        <v>211</v>
      </c>
      <c r="Q74" t="s">
        <v>351</v>
      </c>
      <c r="R74">
        <v>240.37</v>
      </c>
      <c r="S74">
        <v>1</v>
      </c>
      <c r="T74">
        <v>0</v>
      </c>
      <c r="U74">
        <v>7.2111000000000001</v>
      </c>
    </row>
    <row r="75" spans="1:21" x14ac:dyDescent="0.3">
      <c r="A75">
        <v>5968</v>
      </c>
      <c r="B75" t="s">
        <v>1888</v>
      </c>
      <c r="C75" s="1">
        <v>42384</v>
      </c>
      <c r="D75" s="1">
        <v>42386</v>
      </c>
      <c r="E75" t="s">
        <v>91</v>
      </c>
      <c r="F75" t="s">
        <v>805</v>
      </c>
      <c r="G75" t="s">
        <v>806</v>
      </c>
      <c r="H75" t="s">
        <v>59</v>
      </c>
      <c r="I75" t="s">
        <v>23</v>
      </c>
      <c r="J75" t="s">
        <v>108</v>
      </c>
      <c r="K75" t="s">
        <v>109</v>
      </c>
      <c r="L75">
        <v>10009</v>
      </c>
      <c r="M75" t="s">
        <v>76</v>
      </c>
      <c r="N75" t="s">
        <v>1603</v>
      </c>
      <c r="O75" t="s">
        <v>32</v>
      </c>
      <c r="P75" t="s">
        <v>55</v>
      </c>
      <c r="Q75" t="s">
        <v>1604</v>
      </c>
      <c r="R75">
        <v>81.98</v>
      </c>
      <c r="S75">
        <v>2</v>
      </c>
      <c r="T75">
        <v>0</v>
      </c>
      <c r="U75">
        <v>40.170200000000001</v>
      </c>
    </row>
    <row r="76" spans="1:21" x14ac:dyDescent="0.3">
      <c r="A76">
        <v>5814</v>
      </c>
      <c r="B76" t="s">
        <v>1874</v>
      </c>
      <c r="C76" s="1">
        <v>42187</v>
      </c>
      <c r="D76" s="1">
        <v>42188</v>
      </c>
      <c r="E76" t="s">
        <v>91</v>
      </c>
      <c r="F76" t="s">
        <v>642</v>
      </c>
      <c r="G76" t="s">
        <v>643</v>
      </c>
      <c r="H76" t="s">
        <v>59</v>
      </c>
      <c r="I76" t="s">
        <v>23</v>
      </c>
      <c r="J76" t="s">
        <v>108</v>
      </c>
      <c r="K76" t="s">
        <v>109</v>
      </c>
      <c r="L76">
        <v>10024</v>
      </c>
      <c r="M76" t="s">
        <v>76</v>
      </c>
      <c r="N76" t="s">
        <v>1806</v>
      </c>
      <c r="O76" t="s">
        <v>32</v>
      </c>
      <c r="P76" t="s">
        <v>55</v>
      </c>
      <c r="Q76" t="s">
        <v>1807</v>
      </c>
      <c r="R76">
        <v>19.440000000000001</v>
      </c>
      <c r="S76">
        <v>3</v>
      </c>
      <c r="T76">
        <v>0</v>
      </c>
      <c r="U76">
        <v>9.3312000000000008</v>
      </c>
    </row>
    <row r="77" spans="1:21" x14ac:dyDescent="0.3">
      <c r="A77">
        <v>5528</v>
      </c>
      <c r="B77" t="s">
        <v>1852</v>
      </c>
      <c r="C77" s="1">
        <v>42132</v>
      </c>
      <c r="D77" s="1">
        <v>42134</v>
      </c>
      <c r="E77" t="s">
        <v>91</v>
      </c>
      <c r="F77" t="s">
        <v>997</v>
      </c>
      <c r="G77" t="s">
        <v>998</v>
      </c>
      <c r="H77" t="s">
        <v>59</v>
      </c>
      <c r="I77" t="s">
        <v>23</v>
      </c>
      <c r="J77" t="s">
        <v>108</v>
      </c>
      <c r="K77" t="s">
        <v>109</v>
      </c>
      <c r="L77">
        <v>10009</v>
      </c>
      <c r="M77" t="s">
        <v>76</v>
      </c>
      <c r="N77" t="s">
        <v>520</v>
      </c>
      <c r="O77" t="s">
        <v>32</v>
      </c>
      <c r="P77" t="s">
        <v>55</v>
      </c>
      <c r="Q77" t="s">
        <v>521</v>
      </c>
      <c r="R77">
        <v>37.94</v>
      </c>
      <c r="S77">
        <v>2</v>
      </c>
      <c r="T77">
        <v>0</v>
      </c>
      <c r="U77">
        <v>18.211200000000002</v>
      </c>
    </row>
    <row r="78" spans="1:21" x14ac:dyDescent="0.3">
      <c r="A78">
        <v>3149</v>
      </c>
      <c r="B78" t="s">
        <v>1578</v>
      </c>
      <c r="C78" s="1">
        <v>42528</v>
      </c>
      <c r="D78" s="1">
        <v>42531</v>
      </c>
      <c r="E78" t="s">
        <v>91</v>
      </c>
      <c r="F78" t="s">
        <v>697</v>
      </c>
      <c r="G78" t="s">
        <v>698</v>
      </c>
      <c r="H78" t="s">
        <v>59</v>
      </c>
      <c r="I78" t="s">
        <v>23</v>
      </c>
      <c r="J78" t="s">
        <v>108</v>
      </c>
      <c r="K78" t="s">
        <v>109</v>
      </c>
      <c r="L78">
        <v>10035</v>
      </c>
      <c r="M78" t="s">
        <v>76</v>
      </c>
      <c r="N78" t="s">
        <v>581</v>
      </c>
      <c r="O78" t="s">
        <v>32</v>
      </c>
      <c r="P78" t="s">
        <v>55</v>
      </c>
      <c r="Q78" t="s">
        <v>582</v>
      </c>
      <c r="R78">
        <v>32.4</v>
      </c>
      <c r="S78">
        <v>5</v>
      </c>
      <c r="T78">
        <v>0</v>
      </c>
      <c r="U78">
        <v>15.552</v>
      </c>
    </row>
    <row r="79" spans="1:21" x14ac:dyDescent="0.3">
      <c r="A79">
        <v>3005</v>
      </c>
      <c r="B79" t="s">
        <v>1533</v>
      </c>
      <c r="C79" s="1">
        <v>42621</v>
      </c>
      <c r="D79" s="1">
        <v>42623</v>
      </c>
      <c r="E79" t="s">
        <v>91</v>
      </c>
      <c r="F79" t="s">
        <v>1534</v>
      </c>
      <c r="G79" t="s">
        <v>1535</v>
      </c>
      <c r="H79" t="s">
        <v>59</v>
      </c>
      <c r="I79" t="s">
        <v>23</v>
      </c>
      <c r="J79" t="s">
        <v>108</v>
      </c>
      <c r="K79" t="s">
        <v>109</v>
      </c>
      <c r="L79">
        <v>10011</v>
      </c>
      <c r="M79" t="s">
        <v>76</v>
      </c>
      <c r="N79" t="s">
        <v>1536</v>
      </c>
      <c r="O79" t="s">
        <v>32</v>
      </c>
      <c r="P79" t="s">
        <v>48</v>
      </c>
      <c r="Q79" t="s">
        <v>1537</v>
      </c>
      <c r="R79">
        <v>207.48</v>
      </c>
      <c r="S79">
        <v>1</v>
      </c>
      <c r="T79">
        <v>0</v>
      </c>
      <c r="U79">
        <v>62.244</v>
      </c>
    </row>
    <row r="80" spans="1:21" x14ac:dyDescent="0.3">
      <c r="A80">
        <v>2626</v>
      </c>
      <c r="B80" t="s">
        <v>1434</v>
      </c>
      <c r="C80" s="1">
        <v>43030</v>
      </c>
      <c r="D80" s="1">
        <v>43032</v>
      </c>
      <c r="E80" t="s">
        <v>91</v>
      </c>
      <c r="F80" t="s">
        <v>1435</v>
      </c>
      <c r="G80" t="s">
        <v>1436</v>
      </c>
      <c r="H80" t="s">
        <v>59</v>
      </c>
      <c r="I80" t="s">
        <v>23</v>
      </c>
      <c r="J80" t="s">
        <v>108</v>
      </c>
      <c r="K80" t="s">
        <v>109</v>
      </c>
      <c r="L80">
        <v>10024</v>
      </c>
      <c r="M80" t="s">
        <v>76</v>
      </c>
      <c r="N80" t="s">
        <v>194</v>
      </c>
      <c r="O80" t="s">
        <v>32</v>
      </c>
      <c r="P80" t="s">
        <v>82</v>
      </c>
      <c r="Q80" t="s">
        <v>195</v>
      </c>
      <c r="R80">
        <v>63.9</v>
      </c>
      <c r="S80">
        <v>5</v>
      </c>
      <c r="T80">
        <v>0</v>
      </c>
      <c r="U80">
        <v>28.754999999999999</v>
      </c>
    </row>
    <row r="81" spans="1:21" x14ac:dyDescent="0.3">
      <c r="A81">
        <v>1798</v>
      </c>
      <c r="B81" t="s">
        <v>1230</v>
      </c>
      <c r="C81" s="1">
        <v>42974</v>
      </c>
      <c r="D81" s="1">
        <v>42977</v>
      </c>
      <c r="E81" t="s">
        <v>91</v>
      </c>
      <c r="F81" t="s">
        <v>701</v>
      </c>
      <c r="G81" t="s">
        <v>702</v>
      </c>
      <c r="H81" t="s">
        <v>59</v>
      </c>
      <c r="I81" t="s">
        <v>23</v>
      </c>
      <c r="J81" t="s">
        <v>108</v>
      </c>
      <c r="K81" t="s">
        <v>109</v>
      </c>
      <c r="L81">
        <v>10024</v>
      </c>
      <c r="M81" t="s">
        <v>76</v>
      </c>
      <c r="N81" t="s">
        <v>45</v>
      </c>
      <c r="O81" t="s">
        <v>32</v>
      </c>
      <c r="P81" t="s">
        <v>46</v>
      </c>
      <c r="Q81" t="s">
        <v>47</v>
      </c>
      <c r="R81">
        <v>37.008000000000003</v>
      </c>
      <c r="S81">
        <v>6</v>
      </c>
      <c r="T81">
        <v>0.2</v>
      </c>
      <c r="U81">
        <v>11.565</v>
      </c>
    </row>
    <row r="82" spans="1:21" x14ac:dyDescent="0.3">
      <c r="A82">
        <v>1796</v>
      </c>
      <c r="B82" t="s">
        <v>1230</v>
      </c>
      <c r="C82" s="1">
        <v>42974</v>
      </c>
      <c r="D82" s="1">
        <v>42977</v>
      </c>
      <c r="E82" t="s">
        <v>91</v>
      </c>
      <c r="F82" t="s">
        <v>701</v>
      </c>
      <c r="G82" t="s">
        <v>702</v>
      </c>
      <c r="H82" t="s">
        <v>59</v>
      </c>
      <c r="I82" t="s">
        <v>23</v>
      </c>
      <c r="J82" t="s">
        <v>108</v>
      </c>
      <c r="K82" t="s">
        <v>109</v>
      </c>
      <c r="L82">
        <v>10024</v>
      </c>
      <c r="M82" t="s">
        <v>76</v>
      </c>
      <c r="N82" t="s">
        <v>934</v>
      </c>
      <c r="O82" t="s">
        <v>32</v>
      </c>
      <c r="P82" t="s">
        <v>39</v>
      </c>
      <c r="Q82" t="s">
        <v>935</v>
      </c>
      <c r="R82">
        <v>63.84</v>
      </c>
      <c r="S82">
        <v>8</v>
      </c>
      <c r="T82">
        <v>0</v>
      </c>
      <c r="U82">
        <v>16.598400000000002</v>
      </c>
    </row>
    <row r="83" spans="1:21" x14ac:dyDescent="0.3">
      <c r="A83">
        <v>970</v>
      </c>
      <c r="B83" t="s">
        <v>842</v>
      </c>
      <c r="C83" s="1">
        <v>42834</v>
      </c>
      <c r="D83" s="1">
        <v>42836</v>
      </c>
      <c r="E83" t="s">
        <v>91</v>
      </c>
      <c r="F83" t="s">
        <v>843</v>
      </c>
      <c r="G83" t="s">
        <v>844</v>
      </c>
      <c r="H83" t="s">
        <v>59</v>
      </c>
      <c r="I83" t="s">
        <v>23</v>
      </c>
      <c r="J83" t="s">
        <v>108</v>
      </c>
      <c r="K83" t="s">
        <v>109</v>
      </c>
      <c r="L83">
        <v>10011</v>
      </c>
      <c r="M83" t="s">
        <v>76</v>
      </c>
      <c r="N83" t="s">
        <v>851</v>
      </c>
      <c r="O83" t="s">
        <v>32</v>
      </c>
      <c r="P83" t="s">
        <v>39</v>
      </c>
      <c r="Q83" t="s">
        <v>852</v>
      </c>
      <c r="R83">
        <v>501.81</v>
      </c>
      <c r="S83">
        <v>3</v>
      </c>
      <c r="T83">
        <v>0</v>
      </c>
      <c r="U83">
        <v>0</v>
      </c>
    </row>
    <row r="84" spans="1:21" x14ac:dyDescent="0.3">
      <c r="A84">
        <v>969</v>
      </c>
      <c r="B84" t="s">
        <v>842</v>
      </c>
      <c r="C84" s="1">
        <v>42834</v>
      </c>
      <c r="D84" s="1">
        <v>42836</v>
      </c>
      <c r="E84" t="s">
        <v>91</v>
      </c>
      <c r="F84" t="s">
        <v>843</v>
      </c>
      <c r="G84" t="s">
        <v>844</v>
      </c>
      <c r="H84" t="s">
        <v>59</v>
      </c>
      <c r="I84" t="s">
        <v>23</v>
      </c>
      <c r="J84" t="s">
        <v>108</v>
      </c>
      <c r="K84" t="s">
        <v>109</v>
      </c>
      <c r="L84">
        <v>10011</v>
      </c>
      <c r="M84" t="s">
        <v>76</v>
      </c>
      <c r="N84" t="s">
        <v>840</v>
      </c>
      <c r="O84" t="s">
        <v>32</v>
      </c>
      <c r="P84" t="s">
        <v>33</v>
      </c>
      <c r="Q84" t="s">
        <v>841</v>
      </c>
      <c r="R84">
        <v>8.64</v>
      </c>
      <c r="S84">
        <v>3</v>
      </c>
      <c r="T84">
        <v>0</v>
      </c>
      <c r="U84">
        <v>4.2336</v>
      </c>
    </row>
    <row r="85" spans="1:21" x14ac:dyDescent="0.3">
      <c r="A85">
        <v>968</v>
      </c>
      <c r="B85" t="s">
        <v>842</v>
      </c>
      <c r="C85" s="1">
        <v>42834</v>
      </c>
      <c r="D85" s="1">
        <v>42836</v>
      </c>
      <c r="E85" t="s">
        <v>91</v>
      </c>
      <c r="F85" t="s">
        <v>843</v>
      </c>
      <c r="G85" t="s">
        <v>844</v>
      </c>
      <c r="H85" t="s">
        <v>59</v>
      </c>
      <c r="I85" t="s">
        <v>23</v>
      </c>
      <c r="J85" t="s">
        <v>108</v>
      </c>
      <c r="K85" t="s">
        <v>109</v>
      </c>
      <c r="L85">
        <v>10011</v>
      </c>
      <c r="M85" t="s">
        <v>76</v>
      </c>
      <c r="N85" t="s">
        <v>849</v>
      </c>
      <c r="O85" t="s">
        <v>32</v>
      </c>
      <c r="P85" t="s">
        <v>55</v>
      </c>
      <c r="Q85" t="s">
        <v>850</v>
      </c>
      <c r="R85">
        <v>191.6</v>
      </c>
      <c r="S85">
        <v>4</v>
      </c>
      <c r="T85">
        <v>0</v>
      </c>
      <c r="U85">
        <v>91.968000000000004</v>
      </c>
    </row>
    <row r="86" spans="1:21" x14ac:dyDescent="0.3">
      <c r="A86">
        <v>967</v>
      </c>
      <c r="B86" t="s">
        <v>842</v>
      </c>
      <c r="C86" s="1">
        <v>42834</v>
      </c>
      <c r="D86" s="1">
        <v>42836</v>
      </c>
      <c r="E86" t="s">
        <v>91</v>
      </c>
      <c r="F86" t="s">
        <v>843</v>
      </c>
      <c r="G86" t="s">
        <v>844</v>
      </c>
      <c r="H86" t="s">
        <v>59</v>
      </c>
      <c r="I86" t="s">
        <v>23</v>
      </c>
      <c r="J86" t="s">
        <v>108</v>
      </c>
      <c r="K86" t="s">
        <v>109</v>
      </c>
      <c r="L86">
        <v>10011</v>
      </c>
      <c r="M86" t="s">
        <v>76</v>
      </c>
      <c r="N86" t="s">
        <v>847</v>
      </c>
      <c r="O86" t="s">
        <v>32</v>
      </c>
      <c r="P86" t="s">
        <v>55</v>
      </c>
      <c r="Q86" t="s">
        <v>848</v>
      </c>
      <c r="R86">
        <v>12.96</v>
      </c>
      <c r="S86">
        <v>2</v>
      </c>
      <c r="T86">
        <v>0</v>
      </c>
      <c r="U86">
        <v>6.2207999999999997</v>
      </c>
    </row>
    <row r="87" spans="1:21" x14ac:dyDescent="0.3">
      <c r="A87">
        <v>966</v>
      </c>
      <c r="B87" t="s">
        <v>842</v>
      </c>
      <c r="C87" s="1">
        <v>42834</v>
      </c>
      <c r="D87" s="1">
        <v>42836</v>
      </c>
      <c r="E87" t="s">
        <v>91</v>
      </c>
      <c r="F87" t="s">
        <v>843</v>
      </c>
      <c r="G87" t="s">
        <v>844</v>
      </c>
      <c r="H87" t="s">
        <v>59</v>
      </c>
      <c r="I87" t="s">
        <v>23</v>
      </c>
      <c r="J87" t="s">
        <v>108</v>
      </c>
      <c r="K87" t="s">
        <v>109</v>
      </c>
      <c r="L87">
        <v>10011</v>
      </c>
      <c r="M87" t="s">
        <v>76</v>
      </c>
      <c r="N87" t="s">
        <v>471</v>
      </c>
      <c r="O87" t="s">
        <v>32</v>
      </c>
      <c r="P87" t="s">
        <v>42</v>
      </c>
      <c r="Q87" t="s">
        <v>472</v>
      </c>
      <c r="R87">
        <v>35.97</v>
      </c>
      <c r="S87">
        <v>3</v>
      </c>
      <c r="T87">
        <v>0</v>
      </c>
      <c r="U87">
        <v>9.7119</v>
      </c>
    </row>
    <row r="88" spans="1:21" x14ac:dyDescent="0.3">
      <c r="A88">
        <v>965</v>
      </c>
      <c r="B88" t="s">
        <v>842</v>
      </c>
      <c r="C88" s="1">
        <v>42834</v>
      </c>
      <c r="D88" s="1">
        <v>42836</v>
      </c>
      <c r="E88" t="s">
        <v>91</v>
      </c>
      <c r="F88" t="s">
        <v>843</v>
      </c>
      <c r="G88" t="s">
        <v>844</v>
      </c>
      <c r="H88" t="s">
        <v>59</v>
      </c>
      <c r="I88" t="s">
        <v>23</v>
      </c>
      <c r="J88" t="s">
        <v>108</v>
      </c>
      <c r="K88" t="s">
        <v>109</v>
      </c>
      <c r="L88">
        <v>10011</v>
      </c>
      <c r="M88" t="s">
        <v>76</v>
      </c>
      <c r="N88" t="s">
        <v>845</v>
      </c>
      <c r="O88" t="s">
        <v>32</v>
      </c>
      <c r="P88" t="s">
        <v>33</v>
      </c>
      <c r="Q88" t="s">
        <v>846</v>
      </c>
      <c r="R88">
        <v>9.82</v>
      </c>
      <c r="S88">
        <v>2</v>
      </c>
      <c r="T88">
        <v>0</v>
      </c>
      <c r="U88">
        <v>4.8117999999999999</v>
      </c>
    </row>
    <row r="89" spans="1:21" x14ac:dyDescent="0.3">
      <c r="A89">
        <v>711</v>
      </c>
      <c r="B89" t="s">
        <v>687</v>
      </c>
      <c r="C89" s="1">
        <v>41734</v>
      </c>
      <c r="D89" s="1">
        <v>41736</v>
      </c>
      <c r="E89" t="s">
        <v>91</v>
      </c>
      <c r="F89" t="s">
        <v>688</v>
      </c>
      <c r="G89" t="s">
        <v>689</v>
      </c>
      <c r="H89" t="s">
        <v>59</v>
      </c>
      <c r="I89" t="s">
        <v>23</v>
      </c>
      <c r="J89" t="s">
        <v>108</v>
      </c>
      <c r="K89" t="s">
        <v>109</v>
      </c>
      <c r="L89">
        <v>10035</v>
      </c>
      <c r="M89" t="s">
        <v>76</v>
      </c>
      <c r="N89" t="s">
        <v>512</v>
      </c>
      <c r="O89" t="s">
        <v>32</v>
      </c>
      <c r="P89" t="s">
        <v>55</v>
      </c>
      <c r="Q89" t="s">
        <v>513</v>
      </c>
      <c r="R89">
        <v>55.48</v>
      </c>
      <c r="S89">
        <v>1</v>
      </c>
      <c r="T89">
        <v>0</v>
      </c>
      <c r="U89">
        <v>26.630400000000002</v>
      </c>
    </row>
    <row r="90" spans="1:21" x14ac:dyDescent="0.3">
      <c r="A90">
        <v>548</v>
      </c>
      <c r="B90" t="s">
        <v>570</v>
      </c>
      <c r="C90" s="1">
        <v>43058</v>
      </c>
      <c r="D90" s="1">
        <v>43061</v>
      </c>
      <c r="E90" t="s">
        <v>91</v>
      </c>
      <c r="F90" t="s">
        <v>571</v>
      </c>
      <c r="G90" t="s">
        <v>572</v>
      </c>
      <c r="H90" t="s">
        <v>59</v>
      </c>
      <c r="I90" t="s">
        <v>23</v>
      </c>
      <c r="J90" t="s">
        <v>108</v>
      </c>
      <c r="K90" t="s">
        <v>109</v>
      </c>
      <c r="L90">
        <v>10035</v>
      </c>
      <c r="M90" t="s">
        <v>76</v>
      </c>
      <c r="N90" t="s">
        <v>575</v>
      </c>
      <c r="O90" t="s">
        <v>32</v>
      </c>
      <c r="P90" t="s">
        <v>55</v>
      </c>
      <c r="Q90" t="s">
        <v>576</v>
      </c>
      <c r="R90">
        <v>13.36</v>
      </c>
      <c r="S90">
        <v>2</v>
      </c>
      <c r="T90">
        <v>0</v>
      </c>
      <c r="U90">
        <v>6.4127999999999998</v>
      </c>
    </row>
    <row r="91" spans="1:21" x14ac:dyDescent="0.3">
      <c r="A91">
        <v>547</v>
      </c>
      <c r="B91" t="s">
        <v>570</v>
      </c>
      <c r="C91" s="1">
        <v>43058</v>
      </c>
      <c r="D91" s="1">
        <v>43061</v>
      </c>
      <c r="E91" t="s">
        <v>91</v>
      </c>
      <c r="F91" t="s">
        <v>571</v>
      </c>
      <c r="G91" t="s">
        <v>572</v>
      </c>
      <c r="H91" t="s">
        <v>59</v>
      </c>
      <c r="I91" t="s">
        <v>23</v>
      </c>
      <c r="J91" t="s">
        <v>108</v>
      </c>
      <c r="K91" t="s">
        <v>109</v>
      </c>
      <c r="L91">
        <v>10035</v>
      </c>
      <c r="M91" t="s">
        <v>76</v>
      </c>
      <c r="N91" t="s">
        <v>573</v>
      </c>
      <c r="O91" t="s">
        <v>32</v>
      </c>
      <c r="P91" t="s">
        <v>46</v>
      </c>
      <c r="Q91" t="s">
        <v>574</v>
      </c>
      <c r="R91">
        <v>41.28</v>
      </c>
      <c r="S91">
        <v>6</v>
      </c>
      <c r="T91">
        <v>0.2</v>
      </c>
      <c r="U91">
        <v>13.932</v>
      </c>
    </row>
    <row r="92" spans="1:21" x14ac:dyDescent="0.3">
      <c r="A92">
        <v>354</v>
      </c>
      <c r="B92" t="s">
        <v>394</v>
      </c>
      <c r="C92" s="1">
        <v>42614</v>
      </c>
      <c r="D92" s="1">
        <v>42616</v>
      </c>
      <c r="E92" t="s">
        <v>91</v>
      </c>
      <c r="F92" t="s">
        <v>395</v>
      </c>
      <c r="G92" t="s">
        <v>396</v>
      </c>
      <c r="H92" t="s">
        <v>59</v>
      </c>
      <c r="I92" t="s">
        <v>23</v>
      </c>
      <c r="J92" t="s">
        <v>108</v>
      </c>
      <c r="K92" t="s">
        <v>109</v>
      </c>
      <c r="L92">
        <v>10009</v>
      </c>
      <c r="M92" t="s">
        <v>76</v>
      </c>
      <c r="N92" t="s">
        <v>401</v>
      </c>
      <c r="O92" t="s">
        <v>32</v>
      </c>
      <c r="P92" t="s">
        <v>46</v>
      </c>
      <c r="Q92" t="s">
        <v>402</v>
      </c>
      <c r="R92">
        <v>4355.1679999999997</v>
      </c>
      <c r="S92">
        <v>4</v>
      </c>
      <c r="T92">
        <v>0.2</v>
      </c>
      <c r="U92">
        <v>1415.4295999999999</v>
      </c>
    </row>
    <row r="93" spans="1:21" x14ac:dyDescent="0.3">
      <c r="A93">
        <v>353</v>
      </c>
      <c r="B93" t="s">
        <v>394</v>
      </c>
      <c r="C93" s="1">
        <v>42614</v>
      </c>
      <c r="D93" s="1">
        <v>42616</v>
      </c>
      <c r="E93" t="s">
        <v>91</v>
      </c>
      <c r="F93" t="s">
        <v>395</v>
      </c>
      <c r="G93" t="s">
        <v>396</v>
      </c>
      <c r="H93" t="s">
        <v>59</v>
      </c>
      <c r="I93" t="s">
        <v>23</v>
      </c>
      <c r="J93" t="s">
        <v>108</v>
      </c>
      <c r="K93" t="s">
        <v>109</v>
      </c>
      <c r="L93">
        <v>10009</v>
      </c>
      <c r="M93" t="s">
        <v>76</v>
      </c>
      <c r="N93" t="s">
        <v>397</v>
      </c>
      <c r="O93" t="s">
        <v>32</v>
      </c>
      <c r="P93" t="s">
        <v>55</v>
      </c>
      <c r="Q93" t="s">
        <v>398</v>
      </c>
      <c r="R93">
        <v>49.12</v>
      </c>
      <c r="S93">
        <v>4</v>
      </c>
      <c r="T93">
        <v>0</v>
      </c>
      <c r="U93">
        <v>23.086400000000001</v>
      </c>
    </row>
    <row r="94" spans="1:21" x14ac:dyDescent="0.3">
      <c r="A94">
        <v>352</v>
      </c>
      <c r="B94" t="s">
        <v>394</v>
      </c>
      <c r="C94" s="1">
        <v>42614</v>
      </c>
      <c r="D94" s="1">
        <v>42616</v>
      </c>
      <c r="E94" t="s">
        <v>91</v>
      </c>
      <c r="F94" t="s">
        <v>395</v>
      </c>
      <c r="G94" t="s">
        <v>396</v>
      </c>
      <c r="H94" t="s">
        <v>59</v>
      </c>
      <c r="I94" t="s">
        <v>23</v>
      </c>
      <c r="J94" t="s">
        <v>108</v>
      </c>
      <c r="K94" t="s">
        <v>109</v>
      </c>
      <c r="L94">
        <v>10009</v>
      </c>
      <c r="M94" t="s">
        <v>76</v>
      </c>
      <c r="N94" t="s">
        <v>399</v>
      </c>
      <c r="O94" t="s">
        <v>32</v>
      </c>
      <c r="P94" t="s">
        <v>46</v>
      </c>
      <c r="Q94" t="s">
        <v>400</v>
      </c>
      <c r="R94">
        <v>3.048</v>
      </c>
      <c r="S94">
        <v>1</v>
      </c>
      <c r="T94">
        <v>0.2</v>
      </c>
      <c r="U94">
        <v>1.0668</v>
      </c>
    </row>
    <row r="95" spans="1:21" x14ac:dyDescent="0.3">
      <c r="A95">
        <v>351</v>
      </c>
      <c r="B95" t="s">
        <v>394</v>
      </c>
      <c r="C95" s="1">
        <v>42614</v>
      </c>
      <c r="D95" s="1">
        <v>42616</v>
      </c>
      <c r="E95" t="s">
        <v>91</v>
      </c>
      <c r="F95" t="s">
        <v>395</v>
      </c>
      <c r="G95" t="s">
        <v>396</v>
      </c>
      <c r="H95" t="s">
        <v>59</v>
      </c>
      <c r="I95" t="s">
        <v>23</v>
      </c>
      <c r="J95" t="s">
        <v>108</v>
      </c>
      <c r="K95" t="s">
        <v>109</v>
      </c>
      <c r="L95">
        <v>10009</v>
      </c>
      <c r="M95" t="s">
        <v>76</v>
      </c>
      <c r="N95" t="s">
        <v>397</v>
      </c>
      <c r="O95" t="s">
        <v>32</v>
      </c>
      <c r="P95" t="s">
        <v>55</v>
      </c>
      <c r="Q95" t="s">
        <v>398</v>
      </c>
      <c r="R95">
        <v>24.56</v>
      </c>
      <c r="S95">
        <v>2</v>
      </c>
      <c r="T95">
        <v>0</v>
      </c>
      <c r="U95">
        <v>11.543200000000001</v>
      </c>
    </row>
    <row r="96" spans="1:21" x14ac:dyDescent="0.3">
      <c r="A96">
        <v>194</v>
      </c>
      <c r="B96" t="s">
        <v>267</v>
      </c>
      <c r="C96" s="1">
        <v>42289</v>
      </c>
      <c r="D96" s="1">
        <v>42291</v>
      </c>
      <c r="E96" t="s">
        <v>91</v>
      </c>
      <c r="F96" t="s">
        <v>268</v>
      </c>
      <c r="G96" t="s">
        <v>269</v>
      </c>
      <c r="H96" t="s">
        <v>59</v>
      </c>
      <c r="I96" t="s">
        <v>23</v>
      </c>
      <c r="J96" t="s">
        <v>108</v>
      </c>
      <c r="K96" t="s">
        <v>109</v>
      </c>
      <c r="L96">
        <v>10035</v>
      </c>
      <c r="M96" t="s">
        <v>76</v>
      </c>
      <c r="N96" t="s">
        <v>272</v>
      </c>
      <c r="O96" t="s">
        <v>32</v>
      </c>
      <c r="P96" t="s">
        <v>42</v>
      </c>
      <c r="Q96" t="s">
        <v>273</v>
      </c>
      <c r="R96">
        <v>19.899999999999999</v>
      </c>
      <c r="S96">
        <v>5</v>
      </c>
      <c r="T96">
        <v>0</v>
      </c>
      <c r="U96">
        <v>6.5670000000000002</v>
      </c>
    </row>
    <row r="97" spans="1:21" x14ac:dyDescent="0.3">
      <c r="A97">
        <v>192</v>
      </c>
      <c r="B97" t="s">
        <v>267</v>
      </c>
      <c r="C97" s="1">
        <v>42289</v>
      </c>
      <c r="D97" s="1">
        <v>42291</v>
      </c>
      <c r="E97" t="s">
        <v>91</v>
      </c>
      <c r="F97" t="s">
        <v>268</v>
      </c>
      <c r="G97" t="s">
        <v>269</v>
      </c>
      <c r="H97" t="s">
        <v>59</v>
      </c>
      <c r="I97" t="s">
        <v>23</v>
      </c>
      <c r="J97" t="s">
        <v>108</v>
      </c>
      <c r="K97" t="s">
        <v>109</v>
      </c>
      <c r="L97">
        <v>10035</v>
      </c>
      <c r="M97" t="s">
        <v>76</v>
      </c>
      <c r="N97" t="s">
        <v>270</v>
      </c>
      <c r="O97" t="s">
        <v>32</v>
      </c>
      <c r="P97" t="s">
        <v>55</v>
      </c>
      <c r="Q97" t="s">
        <v>271</v>
      </c>
      <c r="R97">
        <v>51.84</v>
      </c>
      <c r="S97">
        <v>8</v>
      </c>
      <c r="T97">
        <v>0</v>
      </c>
      <c r="U97">
        <v>24.883199999999999</v>
      </c>
    </row>
    <row r="98" spans="1:21" x14ac:dyDescent="0.3">
      <c r="A98">
        <v>9881</v>
      </c>
      <c r="B98" t="s">
        <v>2114</v>
      </c>
      <c r="C98" s="1">
        <v>42153</v>
      </c>
      <c r="D98" s="1">
        <v>42155</v>
      </c>
      <c r="E98" t="s">
        <v>91</v>
      </c>
      <c r="F98" t="s">
        <v>891</v>
      </c>
      <c r="G98" t="s">
        <v>892</v>
      </c>
      <c r="H98" t="s">
        <v>59</v>
      </c>
      <c r="I98" t="s">
        <v>23</v>
      </c>
      <c r="J98" t="s">
        <v>654</v>
      </c>
      <c r="K98" t="s">
        <v>184</v>
      </c>
      <c r="L98">
        <v>44105</v>
      </c>
      <c r="M98" t="s">
        <v>76</v>
      </c>
      <c r="N98" t="s">
        <v>347</v>
      </c>
      <c r="O98" t="s">
        <v>32</v>
      </c>
      <c r="P98" t="s">
        <v>55</v>
      </c>
      <c r="Q98" t="s">
        <v>90</v>
      </c>
      <c r="R98">
        <v>85.055999999999997</v>
      </c>
      <c r="S98">
        <v>3</v>
      </c>
      <c r="T98">
        <v>0.2</v>
      </c>
      <c r="U98">
        <v>28.706399999999999</v>
      </c>
    </row>
    <row r="99" spans="1:21" x14ac:dyDescent="0.3">
      <c r="A99">
        <v>9878</v>
      </c>
      <c r="B99" t="s">
        <v>2113</v>
      </c>
      <c r="C99" s="1">
        <v>42845</v>
      </c>
      <c r="D99" s="1">
        <v>42846</v>
      </c>
      <c r="E99" t="s">
        <v>91</v>
      </c>
      <c r="F99" t="s">
        <v>1227</v>
      </c>
      <c r="G99" t="s">
        <v>1228</v>
      </c>
      <c r="H99" t="s">
        <v>59</v>
      </c>
      <c r="I99" t="s">
        <v>23</v>
      </c>
      <c r="J99" t="s">
        <v>654</v>
      </c>
      <c r="K99" t="s">
        <v>184</v>
      </c>
      <c r="L99">
        <v>44105</v>
      </c>
      <c r="M99" t="s">
        <v>76</v>
      </c>
      <c r="N99" t="s">
        <v>1520</v>
      </c>
      <c r="O99" t="s">
        <v>32</v>
      </c>
      <c r="P99" t="s">
        <v>46</v>
      </c>
      <c r="Q99" t="s">
        <v>1521</v>
      </c>
      <c r="R99">
        <v>8.6999999999999993</v>
      </c>
      <c r="S99">
        <v>5</v>
      </c>
      <c r="T99">
        <v>0.7</v>
      </c>
      <c r="U99">
        <v>-6.38</v>
      </c>
    </row>
    <row r="100" spans="1:21" x14ac:dyDescent="0.3">
      <c r="A100">
        <v>9877</v>
      </c>
      <c r="B100" t="s">
        <v>2113</v>
      </c>
      <c r="C100" s="1">
        <v>42845</v>
      </c>
      <c r="D100" s="1">
        <v>42846</v>
      </c>
      <c r="E100" t="s">
        <v>91</v>
      </c>
      <c r="F100" t="s">
        <v>1227</v>
      </c>
      <c r="G100" t="s">
        <v>1228</v>
      </c>
      <c r="H100" t="s">
        <v>59</v>
      </c>
      <c r="I100" t="s">
        <v>23</v>
      </c>
      <c r="J100" t="s">
        <v>654</v>
      </c>
      <c r="K100" t="s">
        <v>184</v>
      </c>
      <c r="L100">
        <v>44105</v>
      </c>
      <c r="M100" t="s">
        <v>76</v>
      </c>
      <c r="N100" t="s">
        <v>1305</v>
      </c>
      <c r="O100" t="s">
        <v>32</v>
      </c>
      <c r="P100" t="s">
        <v>39</v>
      </c>
      <c r="Q100" t="s">
        <v>1306</v>
      </c>
      <c r="R100">
        <v>848.54399999999998</v>
      </c>
      <c r="S100">
        <v>4</v>
      </c>
      <c r="T100">
        <v>0.2</v>
      </c>
      <c r="U100">
        <v>-21.2136</v>
      </c>
    </row>
    <row r="101" spans="1:21" x14ac:dyDescent="0.3">
      <c r="A101">
        <v>9345</v>
      </c>
      <c r="B101" t="s">
        <v>2080</v>
      </c>
      <c r="C101" s="1">
        <v>42783</v>
      </c>
      <c r="D101" s="1">
        <v>42786</v>
      </c>
      <c r="E101" t="s">
        <v>91</v>
      </c>
      <c r="F101" t="s">
        <v>695</v>
      </c>
      <c r="G101" t="s">
        <v>696</v>
      </c>
      <c r="H101" t="s">
        <v>59</v>
      </c>
      <c r="I101" t="s">
        <v>23</v>
      </c>
      <c r="J101" t="s">
        <v>113</v>
      </c>
      <c r="K101" t="s">
        <v>184</v>
      </c>
      <c r="L101">
        <v>45373</v>
      </c>
      <c r="M101" t="s">
        <v>76</v>
      </c>
      <c r="N101" t="s">
        <v>83</v>
      </c>
      <c r="O101" t="s">
        <v>32</v>
      </c>
      <c r="P101" t="s">
        <v>46</v>
      </c>
      <c r="Q101" t="s">
        <v>84</v>
      </c>
      <c r="R101">
        <v>5.7149999999999999</v>
      </c>
      <c r="S101">
        <v>5</v>
      </c>
      <c r="T101">
        <v>0.7</v>
      </c>
      <c r="U101">
        <v>-4.7625000000000002</v>
      </c>
    </row>
    <row r="102" spans="1:21" x14ac:dyDescent="0.3">
      <c r="A102">
        <v>8390</v>
      </c>
      <c r="B102" t="s">
        <v>2031</v>
      </c>
      <c r="C102" s="1">
        <v>42731</v>
      </c>
      <c r="D102" s="1">
        <v>42734</v>
      </c>
      <c r="E102" t="s">
        <v>91</v>
      </c>
      <c r="F102" t="s">
        <v>697</v>
      </c>
      <c r="G102" t="s">
        <v>698</v>
      </c>
      <c r="H102" t="s">
        <v>59</v>
      </c>
      <c r="I102" t="s">
        <v>23</v>
      </c>
      <c r="J102" t="s">
        <v>287</v>
      </c>
      <c r="K102" t="s">
        <v>184</v>
      </c>
      <c r="L102">
        <v>44312</v>
      </c>
      <c r="M102" t="s">
        <v>76</v>
      </c>
      <c r="N102" t="s">
        <v>185</v>
      </c>
      <c r="O102" t="s">
        <v>32</v>
      </c>
      <c r="P102" t="s">
        <v>110</v>
      </c>
      <c r="Q102" t="s">
        <v>186</v>
      </c>
      <c r="R102">
        <v>17.184000000000001</v>
      </c>
      <c r="S102">
        <v>6</v>
      </c>
      <c r="T102">
        <v>0.2</v>
      </c>
      <c r="U102">
        <v>6.2291999999999996</v>
      </c>
    </row>
    <row r="103" spans="1:21" x14ac:dyDescent="0.3">
      <c r="A103">
        <v>8018</v>
      </c>
      <c r="B103" t="s">
        <v>2007</v>
      </c>
      <c r="C103" s="1">
        <v>41891</v>
      </c>
      <c r="D103" s="1">
        <v>41893</v>
      </c>
      <c r="E103" t="s">
        <v>91</v>
      </c>
      <c r="F103" t="s">
        <v>879</v>
      </c>
      <c r="G103" t="s">
        <v>880</v>
      </c>
      <c r="H103" t="s">
        <v>59</v>
      </c>
      <c r="I103" t="s">
        <v>23</v>
      </c>
      <c r="J103" t="s">
        <v>727</v>
      </c>
      <c r="K103" t="s">
        <v>184</v>
      </c>
      <c r="L103">
        <v>43130</v>
      </c>
      <c r="M103" t="s">
        <v>76</v>
      </c>
      <c r="N103" t="s">
        <v>1079</v>
      </c>
      <c r="O103" t="s">
        <v>32</v>
      </c>
      <c r="P103" t="s">
        <v>42</v>
      </c>
      <c r="Q103" t="s">
        <v>1080</v>
      </c>
      <c r="R103">
        <v>30.815999999999999</v>
      </c>
      <c r="S103">
        <v>9</v>
      </c>
      <c r="T103">
        <v>0.2</v>
      </c>
      <c r="U103">
        <v>2.6964000000000001</v>
      </c>
    </row>
    <row r="104" spans="1:21" x14ac:dyDescent="0.3">
      <c r="A104">
        <v>7659</v>
      </c>
      <c r="B104" t="s">
        <v>1985</v>
      </c>
      <c r="C104" s="1">
        <v>42946</v>
      </c>
      <c r="D104" s="1">
        <v>42949</v>
      </c>
      <c r="E104" t="s">
        <v>91</v>
      </c>
      <c r="F104" t="s">
        <v>1548</v>
      </c>
      <c r="G104" t="s">
        <v>1549</v>
      </c>
      <c r="H104" t="s">
        <v>59</v>
      </c>
      <c r="I104" t="s">
        <v>23</v>
      </c>
      <c r="J104" t="s">
        <v>360</v>
      </c>
      <c r="K104" t="s">
        <v>184</v>
      </c>
      <c r="L104">
        <v>44107</v>
      </c>
      <c r="M104" t="s">
        <v>76</v>
      </c>
      <c r="N104" t="s">
        <v>750</v>
      </c>
      <c r="O104" t="s">
        <v>32</v>
      </c>
      <c r="P104" t="s">
        <v>46</v>
      </c>
      <c r="Q104" t="s">
        <v>751</v>
      </c>
      <c r="R104">
        <v>76.775999999999996</v>
      </c>
      <c r="S104">
        <v>4</v>
      </c>
      <c r="T104">
        <v>0.7</v>
      </c>
      <c r="U104">
        <v>-53.743200000000002</v>
      </c>
    </row>
    <row r="105" spans="1:21" x14ac:dyDescent="0.3">
      <c r="A105">
        <v>6841</v>
      </c>
      <c r="B105" t="s">
        <v>1948</v>
      </c>
      <c r="C105" s="1">
        <v>42344</v>
      </c>
      <c r="D105" s="1">
        <v>42345</v>
      </c>
      <c r="E105" t="s">
        <v>91</v>
      </c>
      <c r="F105" t="s">
        <v>1116</v>
      </c>
      <c r="G105" t="s">
        <v>1117</v>
      </c>
      <c r="H105" t="s">
        <v>59</v>
      </c>
      <c r="I105" t="s">
        <v>23</v>
      </c>
      <c r="J105" t="s">
        <v>113</v>
      </c>
      <c r="K105" t="s">
        <v>184</v>
      </c>
      <c r="L105">
        <v>45373</v>
      </c>
      <c r="M105" t="s">
        <v>76</v>
      </c>
      <c r="N105" t="s">
        <v>159</v>
      </c>
      <c r="O105" t="s">
        <v>32</v>
      </c>
      <c r="P105" t="s">
        <v>46</v>
      </c>
      <c r="Q105" t="s">
        <v>160</v>
      </c>
      <c r="R105">
        <v>14.832000000000001</v>
      </c>
      <c r="S105">
        <v>3</v>
      </c>
      <c r="T105">
        <v>0.7</v>
      </c>
      <c r="U105">
        <v>-10.382400000000001</v>
      </c>
    </row>
    <row r="106" spans="1:21" x14ac:dyDescent="0.3">
      <c r="A106">
        <v>5701</v>
      </c>
      <c r="B106" t="s">
        <v>1871</v>
      </c>
      <c r="C106" s="1">
        <v>42698</v>
      </c>
      <c r="D106" s="1">
        <v>42700</v>
      </c>
      <c r="E106" t="s">
        <v>91</v>
      </c>
      <c r="F106" t="s">
        <v>942</v>
      </c>
      <c r="G106" t="s">
        <v>943</v>
      </c>
      <c r="H106" t="s">
        <v>59</v>
      </c>
      <c r="I106" t="s">
        <v>23</v>
      </c>
      <c r="J106" t="s">
        <v>654</v>
      </c>
      <c r="K106" t="s">
        <v>184</v>
      </c>
      <c r="L106">
        <v>44105</v>
      </c>
      <c r="M106" t="s">
        <v>76</v>
      </c>
      <c r="N106" t="s">
        <v>720</v>
      </c>
      <c r="O106" t="s">
        <v>32</v>
      </c>
      <c r="P106" t="s">
        <v>82</v>
      </c>
      <c r="Q106" t="s">
        <v>721</v>
      </c>
      <c r="R106">
        <v>40.752000000000002</v>
      </c>
      <c r="S106">
        <v>3</v>
      </c>
      <c r="T106">
        <v>0.2</v>
      </c>
      <c r="U106">
        <v>15.282</v>
      </c>
    </row>
    <row r="107" spans="1:21" x14ac:dyDescent="0.3">
      <c r="A107">
        <v>7763</v>
      </c>
      <c r="B107" t="s">
        <v>1997</v>
      </c>
      <c r="C107" s="1">
        <v>43004</v>
      </c>
      <c r="D107" s="1">
        <v>43006</v>
      </c>
      <c r="E107" t="s">
        <v>91</v>
      </c>
      <c r="F107" t="s">
        <v>861</v>
      </c>
      <c r="G107" t="s">
        <v>862</v>
      </c>
      <c r="H107" t="s">
        <v>59</v>
      </c>
      <c r="I107" t="s">
        <v>23</v>
      </c>
      <c r="J107" t="s">
        <v>602</v>
      </c>
      <c r="K107" t="s">
        <v>164</v>
      </c>
      <c r="L107">
        <v>97301</v>
      </c>
      <c r="M107" t="s">
        <v>31</v>
      </c>
      <c r="N107" t="s">
        <v>1160</v>
      </c>
      <c r="O107" t="s">
        <v>32</v>
      </c>
      <c r="P107" t="s">
        <v>42</v>
      </c>
      <c r="Q107" t="s">
        <v>1161</v>
      </c>
      <c r="R107">
        <v>2.2240000000000002</v>
      </c>
      <c r="S107">
        <v>1</v>
      </c>
      <c r="T107">
        <v>0.2</v>
      </c>
      <c r="U107">
        <v>0.55600000000000005</v>
      </c>
    </row>
    <row r="108" spans="1:21" x14ac:dyDescent="0.3">
      <c r="A108">
        <v>5660</v>
      </c>
      <c r="B108" t="s">
        <v>1868</v>
      </c>
      <c r="C108" s="1">
        <v>42722</v>
      </c>
      <c r="D108" s="1">
        <v>42725</v>
      </c>
      <c r="E108" t="s">
        <v>91</v>
      </c>
      <c r="F108" t="s">
        <v>1307</v>
      </c>
      <c r="G108" t="s">
        <v>1308</v>
      </c>
      <c r="H108" t="s">
        <v>59</v>
      </c>
      <c r="I108" t="s">
        <v>23</v>
      </c>
      <c r="J108" t="s">
        <v>602</v>
      </c>
      <c r="K108" t="s">
        <v>164</v>
      </c>
      <c r="L108">
        <v>97301</v>
      </c>
      <c r="M108" t="s">
        <v>31</v>
      </c>
      <c r="N108" t="s">
        <v>1587</v>
      </c>
      <c r="O108" t="s">
        <v>32</v>
      </c>
      <c r="P108" t="s">
        <v>33</v>
      </c>
      <c r="Q108" t="s">
        <v>1588</v>
      </c>
      <c r="R108">
        <v>15.936</v>
      </c>
      <c r="S108">
        <v>4</v>
      </c>
      <c r="T108">
        <v>0.2</v>
      </c>
      <c r="U108">
        <v>5.1791999999999998</v>
      </c>
    </row>
    <row r="109" spans="1:21" x14ac:dyDescent="0.3">
      <c r="A109">
        <v>5657</v>
      </c>
      <c r="B109" t="s">
        <v>1868</v>
      </c>
      <c r="C109" s="1">
        <v>42722</v>
      </c>
      <c r="D109" s="1">
        <v>42725</v>
      </c>
      <c r="E109" t="s">
        <v>91</v>
      </c>
      <c r="F109" t="s">
        <v>1307</v>
      </c>
      <c r="G109" t="s">
        <v>1308</v>
      </c>
      <c r="H109" t="s">
        <v>59</v>
      </c>
      <c r="I109" t="s">
        <v>23</v>
      </c>
      <c r="J109" t="s">
        <v>602</v>
      </c>
      <c r="K109" t="s">
        <v>164</v>
      </c>
      <c r="L109">
        <v>97301</v>
      </c>
      <c r="M109" t="s">
        <v>31</v>
      </c>
      <c r="N109" t="s">
        <v>1856</v>
      </c>
      <c r="O109" t="s">
        <v>32</v>
      </c>
      <c r="P109" t="s">
        <v>55</v>
      </c>
      <c r="Q109" t="s">
        <v>1857</v>
      </c>
      <c r="R109">
        <v>11.648</v>
      </c>
      <c r="S109">
        <v>2</v>
      </c>
      <c r="T109">
        <v>0.2</v>
      </c>
      <c r="U109">
        <v>3.7856000000000001</v>
      </c>
    </row>
    <row r="110" spans="1:21" x14ac:dyDescent="0.3">
      <c r="A110">
        <v>5656</v>
      </c>
      <c r="B110" t="s">
        <v>1868</v>
      </c>
      <c r="C110" s="1">
        <v>42722</v>
      </c>
      <c r="D110" s="1">
        <v>42725</v>
      </c>
      <c r="E110" t="s">
        <v>91</v>
      </c>
      <c r="F110" t="s">
        <v>1307</v>
      </c>
      <c r="G110" t="s">
        <v>1308</v>
      </c>
      <c r="H110" t="s">
        <v>59</v>
      </c>
      <c r="I110" t="s">
        <v>23</v>
      </c>
      <c r="J110" t="s">
        <v>602</v>
      </c>
      <c r="K110" t="s">
        <v>164</v>
      </c>
      <c r="L110">
        <v>97301</v>
      </c>
      <c r="M110" t="s">
        <v>31</v>
      </c>
      <c r="N110" t="s">
        <v>607</v>
      </c>
      <c r="O110" t="s">
        <v>32</v>
      </c>
      <c r="P110" t="s">
        <v>42</v>
      </c>
      <c r="Q110" t="s">
        <v>608</v>
      </c>
      <c r="R110">
        <v>18.687999999999999</v>
      </c>
      <c r="S110">
        <v>4</v>
      </c>
      <c r="T110">
        <v>0.2</v>
      </c>
      <c r="U110">
        <v>2.3359999999999999</v>
      </c>
    </row>
    <row r="111" spans="1:21" x14ac:dyDescent="0.3">
      <c r="A111">
        <v>5655</v>
      </c>
      <c r="B111" t="s">
        <v>1868</v>
      </c>
      <c r="C111" s="1">
        <v>42722</v>
      </c>
      <c r="D111" s="1">
        <v>42725</v>
      </c>
      <c r="E111" t="s">
        <v>91</v>
      </c>
      <c r="F111" t="s">
        <v>1307</v>
      </c>
      <c r="G111" t="s">
        <v>1308</v>
      </c>
      <c r="H111" t="s">
        <v>59</v>
      </c>
      <c r="I111" t="s">
        <v>23</v>
      </c>
      <c r="J111" t="s">
        <v>602</v>
      </c>
      <c r="K111" t="s">
        <v>164</v>
      </c>
      <c r="L111">
        <v>97301</v>
      </c>
      <c r="M111" t="s">
        <v>31</v>
      </c>
      <c r="N111" t="s">
        <v>543</v>
      </c>
      <c r="O111" t="s">
        <v>32</v>
      </c>
      <c r="P111" t="s">
        <v>46</v>
      </c>
      <c r="Q111" t="s">
        <v>544</v>
      </c>
      <c r="R111">
        <v>45.24</v>
      </c>
      <c r="S111">
        <v>4</v>
      </c>
      <c r="T111">
        <v>0.7</v>
      </c>
      <c r="U111">
        <v>-30.16</v>
      </c>
    </row>
    <row r="112" spans="1:21" x14ac:dyDescent="0.3">
      <c r="A112">
        <v>6377</v>
      </c>
      <c r="B112" t="s">
        <v>1915</v>
      </c>
      <c r="C112" s="1">
        <v>42650</v>
      </c>
      <c r="D112" s="1">
        <v>42653</v>
      </c>
      <c r="E112" t="s">
        <v>91</v>
      </c>
      <c r="F112" t="s">
        <v>1335</v>
      </c>
      <c r="G112" t="s">
        <v>1336</v>
      </c>
      <c r="H112" t="s">
        <v>59</v>
      </c>
      <c r="I112" t="s">
        <v>23</v>
      </c>
      <c r="J112" t="s">
        <v>74</v>
      </c>
      <c r="K112" t="s">
        <v>75</v>
      </c>
      <c r="L112">
        <v>19143</v>
      </c>
      <c r="M112" t="s">
        <v>76</v>
      </c>
      <c r="N112" t="s">
        <v>150</v>
      </c>
      <c r="O112" t="s">
        <v>32</v>
      </c>
      <c r="P112" t="s">
        <v>33</v>
      </c>
      <c r="Q112" t="s">
        <v>151</v>
      </c>
      <c r="R112">
        <v>4.9279999999999999</v>
      </c>
      <c r="S112">
        <v>2</v>
      </c>
      <c r="T112">
        <v>0.2</v>
      </c>
      <c r="U112">
        <v>1.7248000000000001</v>
      </c>
    </row>
    <row r="113" spans="1:21" x14ac:dyDescent="0.3">
      <c r="A113">
        <v>5876</v>
      </c>
      <c r="B113" t="s">
        <v>1882</v>
      </c>
      <c r="C113" s="1">
        <v>42101</v>
      </c>
      <c r="D113" s="1">
        <v>42103</v>
      </c>
      <c r="E113" t="s">
        <v>91</v>
      </c>
      <c r="F113" t="s">
        <v>263</v>
      </c>
      <c r="G113" t="s">
        <v>264</v>
      </c>
      <c r="H113" t="s">
        <v>59</v>
      </c>
      <c r="I113" t="s">
        <v>23</v>
      </c>
      <c r="J113" t="s">
        <v>74</v>
      </c>
      <c r="K113" t="s">
        <v>75</v>
      </c>
      <c r="L113">
        <v>19140</v>
      </c>
      <c r="M113" t="s">
        <v>76</v>
      </c>
      <c r="N113" t="s">
        <v>657</v>
      </c>
      <c r="O113" t="s">
        <v>32</v>
      </c>
      <c r="P113" t="s">
        <v>42</v>
      </c>
      <c r="Q113" t="s">
        <v>658</v>
      </c>
      <c r="R113">
        <v>11.736000000000001</v>
      </c>
      <c r="S113">
        <v>3</v>
      </c>
      <c r="T113">
        <v>0.2</v>
      </c>
      <c r="U113">
        <v>1.0268999999999999</v>
      </c>
    </row>
    <row r="114" spans="1:21" x14ac:dyDescent="0.3">
      <c r="A114">
        <v>4236</v>
      </c>
      <c r="B114" t="s">
        <v>1730</v>
      </c>
      <c r="C114" s="1">
        <v>41903</v>
      </c>
      <c r="D114" s="1">
        <v>41906</v>
      </c>
      <c r="E114" t="s">
        <v>91</v>
      </c>
      <c r="F114" t="s">
        <v>86</v>
      </c>
      <c r="G114" t="s">
        <v>87</v>
      </c>
      <c r="H114" t="s">
        <v>59</v>
      </c>
      <c r="I114" t="s">
        <v>23</v>
      </c>
      <c r="J114" t="s">
        <v>74</v>
      </c>
      <c r="K114" t="s">
        <v>75</v>
      </c>
      <c r="L114">
        <v>19143</v>
      </c>
      <c r="M114" t="s">
        <v>76</v>
      </c>
      <c r="N114" t="s">
        <v>940</v>
      </c>
      <c r="O114" t="s">
        <v>32</v>
      </c>
      <c r="P114" t="s">
        <v>33</v>
      </c>
      <c r="Q114" t="s">
        <v>941</v>
      </c>
      <c r="R114">
        <v>20.808</v>
      </c>
      <c r="S114">
        <v>9</v>
      </c>
      <c r="T114">
        <v>0.2</v>
      </c>
      <c r="U114">
        <v>7.0227000000000004</v>
      </c>
    </row>
    <row r="115" spans="1:21" x14ac:dyDescent="0.3">
      <c r="A115">
        <v>4235</v>
      </c>
      <c r="B115" t="s">
        <v>1730</v>
      </c>
      <c r="C115" s="1">
        <v>41903</v>
      </c>
      <c r="D115" s="1">
        <v>41906</v>
      </c>
      <c r="E115" t="s">
        <v>91</v>
      </c>
      <c r="F115" t="s">
        <v>86</v>
      </c>
      <c r="G115" t="s">
        <v>87</v>
      </c>
      <c r="H115" t="s">
        <v>59</v>
      </c>
      <c r="I115" t="s">
        <v>23</v>
      </c>
      <c r="J115" t="s">
        <v>74</v>
      </c>
      <c r="K115" t="s">
        <v>75</v>
      </c>
      <c r="L115">
        <v>19143</v>
      </c>
      <c r="M115" t="s">
        <v>76</v>
      </c>
      <c r="N115" t="s">
        <v>303</v>
      </c>
      <c r="O115" t="s">
        <v>32</v>
      </c>
      <c r="P115" t="s">
        <v>55</v>
      </c>
      <c r="Q115" t="s">
        <v>304</v>
      </c>
      <c r="R115">
        <v>11.352</v>
      </c>
      <c r="S115">
        <v>3</v>
      </c>
      <c r="T115">
        <v>0.2</v>
      </c>
      <c r="U115">
        <v>4.1151</v>
      </c>
    </row>
    <row r="116" spans="1:21" x14ac:dyDescent="0.3">
      <c r="A116">
        <v>1648</v>
      </c>
      <c r="B116" t="s">
        <v>1171</v>
      </c>
      <c r="C116" s="1">
        <v>42309</v>
      </c>
      <c r="D116" s="1">
        <v>42311</v>
      </c>
      <c r="E116" t="s">
        <v>91</v>
      </c>
      <c r="F116" t="s">
        <v>276</v>
      </c>
      <c r="G116" t="s">
        <v>277</v>
      </c>
      <c r="H116" t="s">
        <v>59</v>
      </c>
      <c r="I116" t="s">
        <v>23</v>
      </c>
      <c r="J116" t="s">
        <v>74</v>
      </c>
      <c r="K116" t="s">
        <v>75</v>
      </c>
      <c r="L116">
        <v>19140</v>
      </c>
      <c r="M116" t="s">
        <v>76</v>
      </c>
      <c r="N116" t="s">
        <v>1172</v>
      </c>
      <c r="O116" t="s">
        <v>32</v>
      </c>
      <c r="P116" t="s">
        <v>110</v>
      </c>
      <c r="Q116" t="s">
        <v>1173</v>
      </c>
      <c r="R116">
        <v>3.1680000000000001</v>
      </c>
      <c r="S116">
        <v>2</v>
      </c>
      <c r="T116">
        <v>0.2</v>
      </c>
      <c r="U116">
        <v>-0.71279999999999999</v>
      </c>
    </row>
    <row r="117" spans="1:21" x14ac:dyDescent="0.3">
      <c r="A117">
        <v>1405</v>
      </c>
      <c r="B117" t="s">
        <v>1040</v>
      </c>
      <c r="C117" s="1">
        <v>41735</v>
      </c>
      <c r="D117" s="1">
        <v>41737</v>
      </c>
      <c r="E117" t="s">
        <v>91</v>
      </c>
      <c r="F117" t="s">
        <v>482</v>
      </c>
      <c r="G117" t="s">
        <v>483</v>
      </c>
      <c r="H117" t="s">
        <v>59</v>
      </c>
      <c r="I117" t="s">
        <v>23</v>
      </c>
      <c r="J117" t="s">
        <v>74</v>
      </c>
      <c r="K117" t="s">
        <v>75</v>
      </c>
      <c r="L117">
        <v>19143</v>
      </c>
      <c r="M117" t="s">
        <v>76</v>
      </c>
      <c r="N117" t="s">
        <v>596</v>
      </c>
      <c r="O117" t="s">
        <v>32</v>
      </c>
      <c r="P117" t="s">
        <v>211</v>
      </c>
      <c r="Q117" t="s">
        <v>597</v>
      </c>
      <c r="R117">
        <v>10.304</v>
      </c>
      <c r="S117">
        <v>1</v>
      </c>
      <c r="T117">
        <v>0.2</v>
      </c>
      <c r="U117">
        <v>-2.1896</v>
      </c>
    </row>
    <row r="118" spans="1:21" x14ac:dyDescent="0.3">
      <c r="A118">
        <v>870</v>
      </c>
      <c r="B118" t="s">
        <v>773</v>
      </c>
      <c r="C118" s="1">
        <v>42616</v>
      </c>
      <c r="D118" s="1">
        <v>42618</v>
      </c>
      <c r="E118" t="s">
        <v>91</v>
      </c>
      <c r="F118" t="s">
        <v>774</v>
      </c>
      <c r="G118" t="s">
        <v>775</v>
      </c>
      <c r="H118" t="s">
        <v>59</v>
      </c>
      <c r="I118" t="s">
        <v>23</v>
      </c>
      <c r="J118" t="s">
        <v>74</v>
      </c>
      <c r="K118" t="s">
        <v>75</v>
      </c>
      <c r="L118">
        <v>19143</v>
      </c>
      <c r="M118" t="s">
        <v>76</v>
      </c>
      <c r="N118" t="s">
        <v>776</v>
      </c>
      <c r="O118" t="s">
        <v>32</v>
      </c>
      <c r="P118" t="s">
        <v>46</v>
      </c>
      <c r="Q118" t="s">
        <v>777</v>
      </c>
      <c r="R118">
        <v>1141.47</v>
      </c>
      <c r="S118">
        <v>5</v>
      </c>
      <c r="T118">
        <v>0.7</v>
      </c>
      <c r="U118">
        <v>-760.98</v>
      </c>
    </row>
    <row r="119" spans="1:21" x14ac:dyDescent="0.3">
      <c r="A119">
        <v>701</v>
      </c>
      <c r="B119" t="s">
        <v>673</v>
      </c>
      <c r="C119" s="1">
        <v>42138</v>
      </c>
      <c r="D119" s="1">
        <v>42141</v>
      </c>
      <c r="E119" t="s">
        <v>91</v>
      </c>
      <c r="F119" t="s">
        <v>674</v>
      </c>
      <c r="G119" t="s">
        <v>675</v>
      </c>
      <c r="H119" t="s">
        <v>59</v>
      </c>
      <c r="I119" t="s">
        <v>23</v>
      </c>
      <c r="J119" t="s">
        <v>676</v>
      </c>
      <c r="K119" t="s">
        <v>75</v>
      </c>
      <c r="L119">
        <v>19013</v>
      </c>
      <c r="M119" t="s">
        <v>76</v>
      </c>
      <c r="N119" t="s">
        <v>381</v>
      </c>
      <c r="O119" t="s">
        <v>32</v>
      </c>
      <c r="P119" t="s">
        <v>46</v>
      </c>
      <c r="Q119" t="s">
        <v>382</v>
      </c>
      <c r="R119">
        <v>4.8959999999999999</v>
      </c>
      <c r="S119">
        <v>3</v>
      </c>
      <c r="T119">
        <v>0.7</v>
      </c>
      <c r="U119">
        <v>-3.4272</v>
      </c>
    </row>
    <row r="120" spans="1:21" x14ac:dyDescent="0.3">
      <c r="A120">
        <v>700</v>
      </c>
      <c r="B120" t="s">
        <v>673</v>
      </c>
      <c r="C120" s="1">
        <v>42138</v>
      </c>
      <c r="D120" s="1">
        <v>42141</v>
      </c>
      <c r="E120" t="s">
        <v>91</v>
      </c>
      <c r="F120" t="s">
        <v>674</v>
      </c>
      <c r="G120" t="s">
        <v>675</v>
      </c>
      <c r="H120" t="s">
        <v>59</v>
      </c>
      <c r="I120" t="s">
        <v>23</v>
      </c>
      <c r="J120" t="s">
        <v>676</v>
      </c>
      <c r="K120" t="s">
        <v>75</v>
      </c>
      <c r="L120">
        <v>19013</v>
      </c>
      <c r="M120" t="s">
        <v>76</v>
      </c>
      <c r="N120" t="s">
        <v>683</v>
      </c>
      <c r="O120" t="s">
        <v>32</v>
      </c>
      <c r="P120" t="s">
        <v>46</v>
      </c>
      <c r="Q120" t="s">
        <v>684</v>
      </c>
      <c r="R120">
        <v>18.588000000000001</v>
      </c>
      <c r="S120">
        <v>2</v>
      </c>
      <c r="T120">
        <v>0.7</v>
      </c>
      <c r="U120">
        <v>-13.6312</v>
      </c>
    </row>
    <row r="121" spans="1:21" x14ac:dyDescent="0.3">
      <c r="A121">
        <v>699</v>
      </c>
      <c r="B121" t="s">
        <v>673</v>
      </c>
      <c r="C121" s="1">
        <v>42138</v>
      </c>
      <c r="D121" s="1">
        <v>42141</v>
      </c>
      <c r="E121" t="s">
        <v>91</v>
      </c>
      <c r="F121" t="s">
        <v>674</v>
      </c>
      <c r="G121" t="s">
        <v>675</v>
      </c>
      <c r="H121" t="s">
        <v>59</v>
      </c>
      <c r="I121" t="s">
        <v>23</v>
      </c>
      <c r="J121" t="s">
        <v>676</v>
      </c>
      <c r="K121" t="s">
        <v>75</v>
      </c>
      <c r="L121">
        <v>19013</v>
      </c>
      <c r="M121" t="s">
        <v>76</v>
      </c>
      <c r="N121" t="s">
        <v>681</v>
      </c>
      <c r="O121" t="s">
        <v>32</v>
      </c>
      <c r="P121" t="s">
        <v>42</v>
      </c>
      <c r="Q121" t="s">
        <v>682</v>
      </c>
      <c r="R121">
        <v>2.6960000000000002</v>
      </c>
      <c r="S121">
        <v>1</v>
      </c>
      <c r="T121">
        <v>0.2</v>
      </c>
      <c r="U121">
        <v>0.80879999999999996</v>
      </c>
    </row>
    <row r="122" spans="1:21" x14ac:dyDescent="0.3">
      <c r="A122">
        <v>698</v>
      </c>
      <c r="B122" t="s">
        <v>673</v>
      </c>
      <c r="C122" s="1">
        <v>42138</v>
      </c>
      <c r="D122" s="1">
        <v>42141</v>
      </c>
      <c r="E122" t="s">
        <v>91</v>
      </c>
      <c r="F122" t="s">
        <v>674</v>
      </c>
      <c r="G122" t="s">
        <v>675</v>
      </c>
      <c r="H122" t="s">
        <v>59</v>
      </c>
      <c r="I122" t="s">
        <v>23</v>
      </c>
      <c r="J122" t="s">
        <v>676</v>
      </c>
      <c r="K122" t="s">
        <v>75</v>
      </c>
      <c r="L122">
        <v>19013</v>
      </c>
      <c r="M122" t="s">
        <v>76</v>
      </c>
      <c r="N122" t="s">
        <v>679</v>
      </c>
      <c r="O122" t="s">
        <v>32</v>
      </c>
      <c r="P122" t="s">
        <v>33</v>
      </c>
      <c r="Q122" t="s">
        <v>680</v>
      </c>
      <c r="R122">
        <v>97.695999999999998</v>
      </c>
      <c r="S122">
        <v>4</v>
      </c>
      <c r="T122">
        <v>0.2</v>
      </c>
      <c r="U122">
        <v>31.751200000000001</v>
      </c>
    </row>
    <row r="123" spans="1:21" x14ac:dyDescent="0.3">
      <c r="A123">
        <v>697</v>
      </c>
      <c r="B123" t="s">
        <v>673</v>
      </c>
      <c r="C123" s="1">
        <v>42138</v>
      </c>
      <c r="D123" s="1">
        <v>42141</v>
      </c>
      <c r="E123" t="s">
        <v>91</v>
      </c>
      <c r="F123" t="s">
        <v>674</v>
      </c>
      <c r="G123" t="s">
        <v>675</v>
      </c>
      <c r="H123" t="s">
        <v>59</v>
      </c>
      <c r="I123" t="s">
        <v>23</v>
      </c>
      <c r="J123" t="s">
        <v>676</v>
      </c>
      <c r="K123" t="s">
        <v>75</v>
      </c>
      <c r="L123">
        <v>19013</v>
      </c>
      <c r="M123" t="s">
        <v>76</v>
      </c>
      <c r="N123" t="s">
        <v>139</v>
      </c>
      <c r="O123" t="s">
        <v>32</v>
      </c>
      <c r="P123" t="s">
        <v>82</v>
      </c>
      <c r="Q123" t="s">
        <v>140</v>
      </c>
      <c r="R123">
        <v>200.98400000000001</v>
      </c>
      <c r="S123">
        <v>7</v>
      </c>
      <c r="T123">
        <v>0.2</v>
      </c>
      <c r="U123">
        <v>62.807499999999997</v>
      </c>
    </row>
    <row r="124" spans="1:21" x14ac:dyDescent="0.3">
      <c r="A124">
        <v>696</v>
      </c>
      <c r="B124" t="s">
        <v>673</v>
      </c>
      <c r="C124" s="1">
        <v>42138</v>
      </c>
      <c r="D124" s="1">
        <v>42141</v>
      </c>
      <c r="E124" t="s">
        <v>91</v>
      </c>
      <c r="F124" t="s">
        <v>674</v>
      </c>
      <c r="G124" t="s">
        <v>675</v>
      </c>
      <c r="H124" t="s">
        <v>59</v>
      </c>
      <c r="I124" t="s">
        <v>23</v>
      </c>
      <c r="J124" t="s">
        <v>676</v>
      </c>
      <c r="K124" t="s">
        <v>75</v>
      </c>
      <c r="L124">
        <v>19013</v>
      </c>
      <c r="M124" t="s">
        <v>76</v>
      </c>
      <c r="N124" t="s">
        <v>677</v>
      </c>
      <c r="O124" t="s">
        <v>32</v>
      </c>
      <c r="P124" t="s">
        <v>33</v>
      </c>
      <c r="Q124" t="s">
        <v>678</v>
      </c>
      <c r="R124">
        <v>47.36</v>
      </c>
      <c r="S124">
        <v>4</v>
      </c>
      <c r="T124">
        <v>0.2</v>
      </c>
      <c r="U124">
        <v>17.760000000000002</v>
      </c>
    </row>
    <row r="125" spans="1:21" x14ac:dyDescent="0.3">
      <c r="A125">
        <v>695</v>
      </c>
      <c r="B125" t="s">
        <v>673</v>
      </c>
      <c r="C125" s="1">
        <v>42138</v>
      </c>
      <c r="D125" s="1">
        <v>42141</v>
      </c>
      <c r="E125" t="s">
        <v>91</v>
      </c>
      <c r="F125" t="s">
        <v>674</v>
      </c>
      <c r="G125" t="s">
        <v>675</v>
      </c>
      <c r="H125" t="s">
        <v>59</v>
      </c>
      <c r="I125" t="s">
        <v>23</v>
      </c>
      <c r="J125" t="s">
        <v>676</v>
      </c>
      <c r="K125" t="s">
        <v>75</v>
      </c>
      <c r="L125">
        <v>19013</v>
      </c>
      <c r="M125" t="s">
        <v>76</v>
      </c>
      <c r="N125" t="s">
        <v>372</v>
      </c>
      <c r="O125" t="s">
        <v>32</v>
      </c>
      <c r="P125" t="s">
        <v>42</v>
      </c>
      <c r="Q125" t="s">
        <v>373</v>
      </c>
      <c r="R125">
        <v>198.27199999999999</v>
      </c>
      <c r="S125">
        <v>8</v>
      </c>
      <c r="T125">
        <v>0.2</v>
      </c>
      <c r="U125">
        <v>17.348800000000001</v>
      </c>
    </row>
    <row r="126" spans="1:21" x14ac:dyDescent="0.3">
      <c r="A126">
        <v>2023</v>
      </c>
      <c r="B126" t="s">
        <v>1284</v>
      </c>
      <c r="C126" s="1">
        <v>42632</v>
      </c>
      <c r="D126" s="1">
        <v>42634</v>
      </c>
      <c r="E126" t="s">
        <v>91</v>
      </c>
      <c r="F126" t="s">
        <v>1285</v>
      </c>
      <c r="G126" t="s">
        <v>1286</v>
      </c>
      <c r="H126" t="s">
        <v>59</v>
      </c>
      <c r="I126" t="s">
        <v>23</v>
      </c>
      <c r="J126" t="s">
        <v>972</v>
      </c>
      <c r="K126" t="s">
        <v>446</v>
      </c>
      <c r="L126">
        <v>2908</v>
      </c>
      <c r="M126" t="s">
        <v>76</v>
      </c>
      <c r="N126" t="s">
        <v>822</v>
      </c>
      <c r="O126" t="s">
        <v>32</v>
      </c>
      <c r="P126" t="s">
        <v>46</v>
      </c>
      <c r="Q126" t="s">
        <v>823</v>
      </c>
      <c r="R126">
        <v>49.53</v>
      </c>
      <c r="S126">
        <v>3</v>
      </c>
      <c r="T126">
        <v>0</v>
      </c>
      <c r="U126">
        <v>23.7744</v>
      </c>
    </row>
    <row r="127" spans="1:21" x14ac:dyDescent="0.3">
      <c r="A127">
        <v>2022</v>
      </c>
      <c r="B127" t="s">
        <v>1284</v>
      </c>
      <c r="C127" s="1">
        <v>42632</v>
      </c>
      <c r="D127" s="1">
        <v>42634</v>
      </c>
      <c r="E127" t="s">
        <v>91</v>
      </c>
      <c r="F127" t="s">
        <v>1285</v>
      </c>
      <c r="G127" t="s">
        <v>1286</v>
      </c>
      <c r="H127" t="s">
        <v>59</v>
      </c>
      <c r="I127" t="s">
        <v>23</v>
      </c>
      <c r="J127" t="s">
        <v>972</v>
      </c>
      <c r="K127" t="s">
        <v>446</v>
      </c>
      <c r="L127">
        <v>2908</v>
      </c>
      <c r="M127" t="s">
        <v>76</v>
      </c>
      <c r="N127" t="s">
        <v>204</v>
      </c>
      <c r="O127" t="s">
        <v>32</v>
      </c>
      <c r="P127" t="s">
        <v>55</v>
      </c>
      <c r="Q127" t="s">
        <v>656</v>
      </c>
      <c r="R127">
        <v>17.04</v>
      </c>
      <c r="S127">
        <v>3</v>
      </c>
      <c r="T127">
        <v>0</v>
      </c>
      <c r="U127">
        <v>7.6680000000000001</v>
      </c>
    </row>
    <row r="128" spans="1:21" x14ac:dyDescent="0.3">
      <c r="A128">
        <v>2021</v>
      </c>
      <c r="B128" t="s">
        <v>1284</v>
      </c>
      <c r="C128" s="1">
        <v>42632</v>
      </c>
      <c r="D128" s="1">
        <v>42634</v>
      </c>
      <c r="E128" t="s">
        <v>91</v>
      </c>
      <c r="F128" t="s">
        <v>1285</v>
      </c>
      <c r="G128" t="s">
        <v>1286</v>
      </c>
      <c r="H128" t="s">
        <v>59</v>
      </c>
      <c r="I128" t="s">
        <v>23</v>
      </c>
      <c r="J128" t="s">
        <v>972</v>
      </c>
      <c r="K128" t="s">
        <v>446</v>
      </c>
      <c r="L128">
        <v>2908</v>
      </c>
      <c r="M128" t="s">
        <v>76</v>
      </c>
      <c r="N128" t="s">
        <v>611</v>
      </c>
      <c r="O128" t="s">
        <v>32</v>
      </c>
      <c r="P128" t="s">
        <v>39</v>
      </c>
      <c r="Q128" t="s">
        <v>612</v>
      </c>
      <c r="R128">
        <v>1606.23</v>
      </c>
      <c r="S128">
        <v>9</v>
      </c>
      <c r="T128">
        <v>0</v>
      </c>
      <c r="U128">
        <v>481.86900000000003</v>
      </c>
    </row>
    <row r="129" spans="1:21" x14ac:dyDescent="0.3">
      <c r="A129">
        <v>5322</v>
      </c>
      <c r="B129" t="s">
        <v>1822</v>
      </c>
      <c r="C129" s="1">
        <v>43010</v>
      </c>
      <c r="D129" s="1">
        <v>43013</v>
      </c>
      <c r="E129" t="s">
        <v>91</v>
      </c>
      <c r="F129" t="s">
        <v>1471</v>
      </c>
      <c r="G129" t="s">
        <v>1472</v>
      </c>
      <c r="H129" t="s">
        <v>59</v>
      </c>
      <c r="I129" t="s">
        <v>23</v>
      </c>
      <c r="J129" t="s">
        <v>1333</v>
      </c>
      <c r="K129" t="s">
        <v>129</v>
      </c>
      <c r="L129">
        <v>37918</v>
      </c>
      <c r="M129" t="s">
        <v>25</v>
      </c>
      <c r="N129" t="s">
        <v>782</v>
      </c>
      <c r="O129" t="s">
        <v>32</v>
      </c>
      <c r="P129" t="s">
        <v>46</v>
      </c>
      <c r="Q129" t="s">
        <v>783</v>
      </c>
      <c r="R129">
        <v>34.235999999999997</v>
      </c>
      <c r="S129">
        <v>4</v>
      </c>
      <c r="T129">
        <v>0.7</v>
      </c>
      <c r="U129">
        <v>-26.247599999999998</v>
      </c>
    </row>
    <row r="130" spans="1:21" x14ac:dyDescent="0.3">
      <c r="A130">
        <v>5320</v>
      </c>
      <c r="B130" t="s">
        <v>1822</v>
      </c>
      <c r="C130" s="1">
        <v>43010</v>
      </c>
      <c r="D130" s="1">
        <v>43013</v>
      </c>
      <c r="E130" t="s">
        <v>91</v>
      </c>
      <c r="F130" t="s">
        <v>1471</v>
      </c>
      <c r="G130" t="s">
        <v>1472</v>
      </c>
      <c r="H130" t="s">
        <v>59</v>
      </c>
      <c r="I130" t="s">
        <v>23</v>
      </c>
      <c r="J130" t="s">
        <v>1333</v>
      </c>
      <c r="K130" t="s">
        <v>129</v>
      </c>
      <c r="L130">
        <v>37918</v>
      </c>
      <c r="M130" t="s">
        <v>25</v>
      </c>
      <c r="N130" t="s">
        <v>1070</v>
      </c>
      <c r="O130" t="s">
        <v>32</v>
      </c>
      <c r="P130" t="s">
        <v>46</v>
      </c>
      <c r="Q130" t="s">
        <v>1071</v>
      </c>
      <c r="R130">
        <v>27.36</v>
      </c>
      <c r="S130">
        <v>3</v>
      </c>
      <c r="T130">
        <v>0.7</v>
      </c>
      <c r="U130">
        <v>-21.888000000000002</v>
      </c>
    </row>
    <row r="131" spans="1:21" x14ac:dyDescent="0.3">
      <c r="A131">
        <v>5319</v>
      </c>
      <c r="B131" t="s">
        <v>1822</v>
      </c>
      <c r="C131" s="1">
        <v>43010</v>
      </c>
      <c r="D131" s="1">
        <v>43013</v>
      </c>
      <c r="E131" t="s">
        <v>91</v>
      </c>
      <c r="F131" t="s">
        <v>1471</v>
      </c>
      <c r="G131" t="s">
        <v>1472</v>
      </c>
      <c r="H131" t="s">
        <v>59</v>
      </c>
      <c r="I131" t="s">
        <v>23</v>
      </c>
      <c r="J131" t="s">
        <v>1333</v>
      </c>
      <c r="K131" t="s">
        <v>129</v>
      </c>
      <c r="L131">
        <v>37918</v>
      </c>
      <c r="M131" t="s">
        <v>25</v>
      </c>
      <c r="N131" t="s">
        <v>932</v>
      </c>
      <c r="O131" t="s">
        <v>32</v>
      </c>
      <c r="P131" t="s">
        <v>55</v>
      </c>
      <c r="Q131" t="s">
        <v>933</v>
      </c>
      <c r="R131">
        <v>20.736000000000001</v>
      </c>
      <c r="S131">
        <v>4</v>
      </c>
      <c r="T131">
        <v>0.2</v>
      </c>
      <c r="U131">
        <v>7.2576000000000001</v>
      </c>
    </row>
    <row r="132" spans="1:21" x14ac:dyDescent="0.3">
      <c r="A132">
        <v>5109</v>
      </c>
      <c r="B132" t="s">
        <v>1805</v>
      </c>
      <c r="C132" s="1">
        <v>42850</v>
      </c>
      <c r="D132" s="1">
        <v>42851</v>
      </c>
      <c r="E132" t="s">
        <v>91</v>
      </c>
      <c r="F132" t="s">
        <v>165</v>
      </c>
      <c r="G132" t="s">
        <v>166</v>
      </c>
      <c r="H132" t="s">
        <v>59</v>
      </c>
      <c r="I132" t="s">
        <v>23</v>
      </c>
      <c r="J132" t="s">
        <v>1427</v>
      </c>
      <c r="K132" t="s">
        <v>129</v>
      </c>
      <c r="L132">
        <v>37211</v>
      </c>
      <c r="M132" t="s">
        <v>25</v>
      </c>
      <c r="N132" t="s">
        <v>305</v>
      </c>
      <c r="O132" t="s">
        <v>32</v>
      </c>
      <c r="P132" t="s">
        <v>42</v>
      </c>
      <c r="Q132" t="s">
        <v>306</v>
      </c>
      <c r="R132">
        <v>67.92</v>
      </c>
      <c r="S132">
        <v>5</v>
      </c>
      <c r="T132">
        <v>0.2</v>
      </c>
      <c r="U132">
        <v>6.7919999999999998</v>
      </c>
    </row>
    <row r="133" spans="1:21" x14ac:dyDescent="0.3">
      <c r="A133">
        <v>5108</v>
      </c>
      <c r="B133" t="s">
        <v>1805</v>
      </c>
      <c r="C133" s="1">
        <v>42850</v>
      </c>
      <c r="D133" s="1">
        <v>42851</v>
      </c>
      <c r="E133" t="s">
        <v>91</v>
      </c>
      <c r="F133" t="s">
        <v>165</v>
      </c>
      <c r="G133" t="s">
        <v>166</v>
      </c>
      <c r="H133" t="s">
        <v>59</v>
      </c>
      <c r="I133" t="s">
        <v>23</v>
      </c>
      <c r="J133" t="s">
        <v>1427</v>
      </c>
      <c r="K133" t="s">
        <v>129</v>
      </c>
      <c r="L133">
        <v>37211</v>
      </c>
      <c r="M133" t="s">
        <v>25</v>
      </c>
      <c r="N133" t="s">
        <v>607</v>
      </c>
      <c r="O133" t="s">
        <v>32</v>
      </c>
      <c r="P133" t="s">
        <v>42</v>
      </c>
      <c r="Q133" t="s">
        <v>608</v>
      </c>
      <c r="R133">
        <v>42.048000000000002</v>
      </c>
      <c r="S133">
        <v>9</v>
      </c>
      <c r="T133">
        <v>0.2</v>
      </c>
      <c r="U133">
        <v>5.2560000000000002</v>
      </c>
    </row>
    <row r="134" spans="1:21" x14ac:dyDescent="0.3">
      <c r="A134">
        <v>9962</v>
      </c>
      <c r="B134" t="s">
        <v>2118</v>
      </c>
      <c r="C134" s="1">
        <v>42082</v>
      </c>
      <c r="D134" s="1">
        <v>42085</v>
      </c>
      <c r="E134" t="s">
        <v>91</v>
      </c>
      <c r="F134" t="s">
        <v>1091</v>
      </c>
      <c r="G134" t="s">
        <v>1092</v>
      </c>
      <c r="H134" t="s">
        <v>59</v>
      </c>
      <c r="I134" t="s">
        <v>23</v>
      </c>
      <c r="J134" t="s">
        <v>88</v>
      </c>
      <c r="K134" t="s">
        <v>60</v>
      </c>
      <c r="L134">
        <v>77041</v>
      </c>
      <c r="M134" t="s">
        <v>61</v>
      </c>
      <c r="N134" t="s">
        <v>1222</v>
      </c>
      <c r="O134" t="s">
        <v>32</v>
      </c>
      <c r="P134" t="s">
        <v>55</v>
      </c>
      <c r="Q134" t="s">
        <v>1223</v>
      </c>
      <c r="R134">
        <v>65.584000000000003</v>
      </c>
      <c r="S134">
        <v>2</v>
      </c>
      <c r="T134">
        <v>0.2</v>
      </c>
      <c r="U134">
        <v>23.7742</v>
      </c>
    </row>
    <row r="135" spans="1:21" x14ac:dyDescent="0.3">
      <c r="A135">
        <v>8398</v>
      </c>
      <c r="B135" t="s">
        <v>2033</v>
      </c>
      <c r="C135" s="1">
        <v>41885</v>
      </c>
      <c r="D135" s="1">
        <v>41886</v>
      </c>
      <c r="E135" t="s">
        <v>91</v>
      </c>
      <c r="F135" t="s">
        <v>701</v>
      </c>
      <c r="G135" t="s">
        <v>702</v>
      </c>
      <c r="H135" t="s">
        <v>59</v>
      </c>
      <c r="I135" t="s">
        <v>23</v>
      </c>
      <c r="J135" t="s">
        <v>88</v>
      </c>
      <c r="K135" t="s">
        <v>60</v>
      </c>
      <c r="L135">
        <v>77095</v>
      </c>
      <c r="M135" t="s">
        <v>61</v>
      </c>
      <c r="N135" t="s">
        <v>1833</v>
      </c>
      <c r="O135" t="s">
        <v>32</v>
      </c>
      <c r="P135" t="s">
        <v>46</v>
      </c>
      <c r="Q135" t="s">
        <v>1834</v>
      </c>
      <c r="R135">
        <v>7.68</v>
      </c>
      <c r="S135">
        <v>5</v>
      </c>
      <c r="T135">
        <v>0.8</v>
      </c>
      <c r="U135">
        <v>-11.52</v>
      </c>
    </row>
    <row r="136" spans="1:21" x14ac:dyDescent="0.3">
      <c r="A136">
        <v>8107</v>
      </c>
      <c r="B136" t="s">
        <v>2012</v>
      </c>
      <c r="C136" s="1">
        <v>42783</v>
      </c>
      <c r="D136" s="1">
        <v>42785</v>
      </c>
      <c r="E136" t="s">
        <v>91</v>
      </c>
      <c r="F136" t="s">
        <v>1718</v>
      </c>
      <c r="G136" t="s">
        <v>1719</v>
      </c>
      <c r="H136" t="s">
        <v>59</v>
      </c>
      <c r="I136" t="s">
        <v>23</v>
      </c>
      <c r="J136" t="s">
        <v>88</v>
      </c>
      <c r="K136" t="s">
        <v>60</v>
      </c>
      <c r="L136">
        <v>77041</v>
      </c>
      <c r="M136" t="s">
        <v>61</v>
      </c>
      <c r="N136" t="s">
        <v>2013</v>
      </c>
      <c r="O136" t="s">
        <v>32</v>
      </c>
      <c r="P136" t="s">
        <v>42</v>
      </c>
      <c r="Q136" t="s">
        <v>2014</v>
      </c>
      <c r="R136">
        <v>175.44</v>
      </c>
      <c r="S136">
        <v>6</v>
      </c>
      <c r="T136">
        <v>0.2</v>
      </c>
      <c r="U136">
        <v>52.631999999999998</v>
      </c>
    </row>
    <row r="137" spans="1:21" x14ac:dyDescent="0.3">
      <c r="A137">
        <v>7732</v>
      </c>
      <c r="B137" t="s">
        <v>1990</v>
      </c>
      <c r="C137" s="1">
        <v>42996</v>
      </c>
      <c r="D137" s="1">
        <v>42999</v>
      </c>
      <c r="E137" t="s">
        <v>91</v>
      </c>
      <c r="F137" t="s">
        <v>178</v>
      </c>
      <c r="G137" t="s">
        <v>179</v>
      </c>
      <c r="H137" t="s">
        <v>59</v>
      </c>
      <c r="I137" t="s">
        <v>23</v>
      </c>
      <c r="J137" t="s">
        <v>293</v>
      </c>
      <c r="K137" t="s">
        <v>60</v>
      </c>
      <c r="L137">
        <v>75220</v>
      </c>
      <c r="M137" t="s">
        <v>61</v>
      </c>
      <c r="N137" t="s">
        <v>139</v>
      </c>
      <c r="O137" t="s">
        <v>32</v>
      </c>
      <c r="P137" t="s">
        <v>82</v>
      </c>
      <c r="Q137" t="s">
        <v>140</v>
      </c>
      <c r="R137">
        <v>114.848</v>
      </c>
      <c r="S137">
        <v>4</v>
      </c>
      <c r="T137">
        <v>0.2</v>
      </c>
      <c r="U137">
        <v>35.89</v>
      </c>
    </row>
    <row r="138" spans="1:21" x14ac:dyDescent="0.3">
      <c r="A138">
        <v>7697</v>
      </c>
      <c r="B138" t="s">
        <v>1988</v>
      </c>
      <c r="C138" s="1">
        <v>42918</v>
      </c>
      <c r="D138" s="1">
        <v>42921</v>
      </c>
      <c r="E138" t="s">
        <v>91</v>
      </c>
      <c r="F138" t="s">
        <v>1307</v>
      </c>
      <c r="G138" t="s">
        <v>1308</v>
      </c>
      <c r="H138" t="s">
        <v>59</v>
      </c>
      <c r="I138" t="s">
        <v>23</v>
      </c>
      <c r="J138" t="s">
        <v>88</v>
      </c>
      <c r="K138" t="s">
        <v>60</v>
      </c>
      <c r="L138">
        <v>77036</v>
      </c>
      <c r="M138" t="s">
        <v>61</v>
      </c>
      <c r="N138" t="s">
        <v>1585</v>
      </c>
      <c r="O138" t="s">
        <v>32</v>
      </c>
      <c r="P138" t="s">
        <v>46</v>
      </c>
      <c r="Q138" t="s">
        <v>1586</v>
      </c>
      <c r="R138">
        <v>5.2320000000000002</v>
      </c>
      <c r="S138">
        <v>4</v>
      </c>
      <c r="T138">
        <v>0.8</v>
      </c>
      <c r="U138">
        <v>-8.1096000000000004</v>
      </c>
    </row>
    <row r="139" spans="1:21" x14ac:dyDescent="0.3">
      <c r="A139">
        <v>7696</v>
      </c>
      <c r="B139" t="s">
        <v>1988</v>
      </c>
      <c r="C139" s="1">
        <v>42918</v>
      </c>
      <c r="D139" s="1">
        <v>42921</v>
      </c>
      <c r="E139" t="s">
        <v>91</v>
      </c>
      <c r="F139" t="s">
        <v>1307</v>
      </c>
      <c r="G139" t="s">
        <v>1308</v>
      </c>
      <c r="H139" t="s">
        <v>59</v>
      </c>
      <c r="I139" t="s">
        <v>23</v>
      </c>
      <c r="J139" t="s">
        <v>88</v>
      </c>
      <c r="K139" t="s">
        <v>60</v>
      </c>
      <c r="L139">
        <v>77036</v>
      </c>
      <c r="M139" t="s">
        <v>61</v>
      </c>
      <c r="N139" t="s">
        <v>545</v>
      </c>
      <c r="O139" t="s">
        <v>32</v>
      </c>
      <c r="P139" t="s">
        <v>55</v>
      </c>
      <c r="Q139" t="s">
        <v>546</v>
      </c>
      <c r="R139">
        <v>163.96</v>
      </c>
      <c r="S139">
        <v>5</v>
      </c>
      <c r="T139">
        <v>0.2</v>
      </c>
      <c r="U139">
        <v>59.435499999999998</v>
      </c>
    </row>
    <row r="140" spans="1:21" x14ac:dyDescent="0.3">
      <c r="A140">
        <v>7630</v>
      </c>
      <c r="B140" t="s">
        <v>1982</v>
      </c>
      <c r="C140" s="1">
        <v>41728</v>
      </c>
      <c r="D140" s="1">
        <v>41730</v>
      </c>
      <c r="E140" t="s">
        <v>91</v>
      </c>
      <c r="F140" t="s">
        <v>268</v>
      </c>
      <c r="G140" t="s">
        <v>269</v>
      </c>
      <c r="H140" t="s">
        <v>59</v>
      </c>
      <c r="I140" t="s">
        <v>23</v>
      </c>
      <c r="J140" t="s">
        <v>885</v>
      </c>
      <c r="K140" t="s">
        <v>60</v>
      </c>
      <c r="L140">
        <v>78521</v>
      </c>
      <c r="M140" t="s">
        <v>61</v>
      </c>
      <c r="N140" t="s">
        <v>645</v>
      </c>
      <c r="O140" t="s">
        <v>32</v>
      </c>
      <c r="P140" t="s">
        <v>82</v>
      </c>
      <c r="Q140" t="s">
        <v>646</v>
      </c>
      <c r="R140">
        <v>335.72</v>
      </c>
      <c r="S140">
        <v>5</v>
      </c>
      <c r="T140">
        <v>0.2</v>
      </c>
      <c r="U140">
        <v>113.30549999999999</v>
      </c>
    </row>
    <row r="141" spans="1:21" x14ac:dyDescent="0.3">
      <c r="A141">
        <v>6081</v>
      </c>
      <c r="B141" t="s">
        <v>1894</v>
      </c>
      <c r="C141" s="1">
        <v>42952</v>
      </c>
      <c r="D141" s="1">
        <v>42955</v>
      </c>
      <c r="E141" t="s">
        <v>91</v>
      </c>
      <c r="F141" t="s">
        <v>352</v>
      </c>
      <c r="G141" t="s">
        <v>353</v>
      </c>
      <c r="H141" t="s">
        <v>59</v>
      </c>
      <c r="I141" t="s">
        <v>23</v>
      </c>
      <c r="J141" t="s">
        <v>88</v>
      </c>
      <c r="K141" t="s">
        <v>60</v>
      </c>
      <c r="L141">
        <v>77070</v>
      </c>
      <c r="M141" t="s">
        <v>61</v>
      </c>
      <c r="N141" t="s">
        <v>1287</v>
      </c>
      <c r="O141" t="s">
        <v>32</v>
      </c>
      <c r="P141" t="s">
        <v>39</v>
      </c>
      <c r="Q141" t="s">
        <v>1288</v>
      </c>
      <c r="R141">
        <v>151.05600000000001</v>
      </c>
      <c r="S141">
        <v>9</v>
      </c>
      <c r="T141">
        <v>0.2</v>
      </c>
      <c r="U141">
        <v>7.5528000000000004</v>
      </c>
    </row>
    <row r="142" spans="1:21" x14ac:dyDescent="0.3">
      <c r="A142">
        <v>5265</v>
      </c>
      <c r="B142" t="s">
        <v>1817</v>
      </c>
      <c r="C142" s="1">
        <v>41889</v>
      </c>
      <c r="D142" s="1">
        <v>41892</v>
      </c>
      <c r="E142" t="s">
        <v>91</v>
      </c>
      <c r="F142" t="s">
        <v>1024</v>
      </c>
      <c r="G142" t="s">
        <v>1025</v>
      </c>
      <c r="H142" t="s">
        <v>59</v>
      </c>
      <c r="I142" t="s">
        <v>23</v>
      </c>
      <c r="J142" t="s">
        <v>88</v>
      </c>
      <c r="K142" t="s">
        <v>60</v>
      </c>
      <c r="L142">
        <v>77036</v>
      </c>
      <c r="M142" t="s">
        <v>61</v>
      </c>
      <c r="N142" t="s">
        <v>1667</v>
      </c>
      <c r="O142" t="s">
        <v>32</v>
      </c>
      <c r="P142" t="s">
        <v>42</v>
      </c>
      <c r="Q142" t="s">
        <v>1668</v>
      </c>
      <c r="R142">
        <v>21.864000000000001</v>
      </c>
      <c r="S142">
        <v>3</v>
      </c>
      <c r="T142">
        <v>0.2</v>
      </c>
      <c r="U142">
        <v>3.5529000000000002</v>
      </c>
    </row>
    <row r="143" spans="1:21" x14ac:dyDescent="0.3">
      <c r="A143">
        <v>5262</v>
      </c>
      <c r="B143" t="s">
        <v>1817</v>
      </c>
      <c r="C143" s="1">
        <v>41889</v>
      </c>
      <c r="D143" s="1">
        <v>41892</v>
      </c>
      <c r="E143" t="s">
        <v>91</v>
      </c>
      <c r="F143" t="s">
        <v>1024</v>
      </c>
      <c r="G143" t="s">
        <v>1025</v>
      </c>
      <c r="H143" t="s">
        <v>59</v>
      </c>
      <c r="I143" t="s">
        <v>23</v>
      </c>
      <c r="J143" t="s">
        <v>88</v>
      </c>
      <c r="K143" t="s">
        <v>60</v>
      </c>
      <c r="L143">
        <v>77036</v>
      </c>
      <c r="M143" t="s">
        <v>61</v>
      </c>
      <c r="N143" t="s">
        <v>437</v>
      </c>
      <c r="O143" t="s">
        <v>32</v>
      </c>
      <c r="P143" t="s">
        <v>46</v>
      </c>
      <c r="Q143" t="s">
        <v>438</v>
      </c>
      <c r="R143">
        <v>2.92</v>
      </c>
      <c r="S143">
        <v>2</v>
      </c>
      <c r="T143">
        <v>0.8</v>
      </c>
      <c r="U143">
        <v>-4.8179999999999996</v>
      </c>
    </row>
    <row r="144" spans="1:21" x14ac:dyDescent="0.3">
      <c r="A144">
        <v>1758</v>
      </c>
      <c r="B144" t="s">
        <v>1216</v>
      </c>
      <c r="C144" s="1">
        <v>42198</v>
      </c>
      <c r="D144" s="1">
        <v>42200</v>
      </c>
      <c r="E144" t="s">
        <v>91</v>
      </c>
      <c r="F144" t="s">
        <v>861</v>
      </c>
      <c r="G144" t="s">
        <v>862</v>
      </c>
      <c r="H144" t="s">
        <v>59</v>
      </c>
      <c r="I144" t="s">
        <v>23</v>
      </c>
      <c r="J144" t="s">
        <v>88</v>
      </c>
      <c r="K144" t="s">
        <v>60</v>
      </c>
      <c r="L144">
        <v>77095</v>
      </c>
      <c r="M144" t="s">
        <v>61</v>
      </c>
      <c r="N144" t="s">
        <v>1073</v>
      </c>
      <c r="O144" t="s">
        <v>32</v>
      </c>
      <c r="P144" t="s">
        <v>46</v>
      </c>
      <c r="Q144" t="s">
        <v>1074</v>
      </c>
      <c r="R144">
        <v>41.567999999999998</v>
      </c>
      <c r="S144">
        <v>6</v>
      </c>
      <c r="T144">
        <v>0.8</v>
      </c>
      <c r="U144">
        <v>-66.508799999999994</v>
      </c>
    </row>
    <row r="145" spans="1:21" x14ac:dyDescent="0.3">
      <c r="A145">
        <v>2761</v>
      </c>
      <c r="B145" t="s">
        <v>1470</v>
      </c>
      <c r="C145" s="1">
        <v>41785</v>
      </c>
      <c r="D145" s="1">
        <v>41788</v>
      </c>
      <c r="E145" t="s">
        <v>91</v>
      </c>
      <c r="F145" t="s">
        <v>1471</v>
      </c>
      <c r="G145" t="s">
        <v>1472</v>
      </c>
      <c r="H145" t="s">
        <v>59</v>
      </c>
      <c r="I145" t="s">
        <v>23</v>
      </c>
      <c r="J145" t="s">
        <v>989</v>
      </c>
      <c r="K145" t="s">
        <v>64</v>
      </c>
      <c r="L145">
        <v>84107</v>
      </c>
      <c r="M145" t="s">
        <v>31</v>
      </c>
      <c r="N145" t="s">
        <v>463</v>
      </c>
      <c r="O145" t="s">
        <v>32</v>
      </c>
      <c r="P145" t="s">
        <v>55</v>
      </c>
      <c r="Q145" t="s">
        <v>464</v>
      </c>
      <c r="R145">
        <v>48.4</v>
      </c>
      <c r="S145">
        <v>5</v>
      </c>
      <c r="T145">
        <v>0</v>
      </c>
      <c r="U145">
        <v>23.231999999999999</v>
      </c>
    </row>
    <row r="146" spans="1:21" x14ac:dyDescent="0.3">
      <c r="A146">
        <v>9114</v>
      </c>
      <c r="B146" t="s">
        <v>2066</v>
      </c>
      <c r="C146" s="1">
        <v>41925</v>
      </c>
      <c r="D146" s="1">
        <v>41927</v>
      </c>
      <c r="E146" t="s">
        <v>91</v>
      </c>
      <c r="F146" t="s">
        <v>1525</v>
      </c>
      <c r="G146" t="s">
        <v>1526</v>
      </c>
      <c r="H146" t="s">
        <v>59</v>
      </c>
      <c r="I146" t="s">
        <v>23</v>
      </c>
      <c r="J146" t="s">
        <v>474</v>
      </c>
      <c r="K146" t="s">
        <v>121</v>
      </c>
      <c r="L146">
        <v>23223</v>
      </c>
      <c r="M146" t="s">
        <v>25</v>
      </c>
      <c r="N146" t="s">
        <v>949</v>
      </c>
      <c r="O146" t="s">
        <v>32</v>
      </c>
      <c r="P146" t="s">
        <v>46</v>
      </c>
      <c r="Q146" t="s">
        <v>950</v>
      </c>
      <c r="R146">
        <v>15.18</v>
      </c>
      <c r="S146">
        <v>3</v>
      </c>
      <c r="T146">
        <v>0</v>
      </c>
      <c r="U146">
        <v>7.1345999999999998</v>
      </c>
    </row>
    <row r="147" spans="1:21" x14ac:dyDescent="0.3">
      <c r="A147">
        <v>9113</v>
      </c>
      <c r="B147" t="s">
        <v>2066</v>
      </c>
      <c r="C147" s="1">
        <v>41925</v>
      </c>
      <c r="D147" s="1">
        <v>41927</v>
      </c>
      <c r="E147" t="s">
        <v>91</v>
      </c>
      <c r="F147" t="s">
        <v>1525</v>
      </c>
      <c r="G147" t="s">
        <v>1526</v>
      </c>
      <c r="H147" t="s">
        <v>59</v>
      </c>
      <c r="I147" t="s">
        <v>23</v>
      </c>
      <c r="J147" t="s">
        <v>474</v>
      </c>
      <c r="K147" t="s">
        <v>121</v>
      </c>
      <c r="L147">
        <v>23223</v>
      </c>
      <c r="M147" t="s">
        <v>25</v>
      </c>
      <c r="N147" t="s">
        <v>1972</v>
      </c>
      <c r="O147" t="s">
        <v>32</v>
      </c>
      <c r="P147" t="s">
        <v>39</v>
      </c>
      <c r="Q147" t="s">
        <v>1973</v>
      </c>
      <c r="R147">
        <v>315.2</v>
      </c>
      <c r="S147">
        <v>4</v>
      </c>
      <c r="T147">
        <v>0</v>
      </c>
      <c r="U147">
        <v>6.3040000000000003</v>
      </c>
    </row>
    <row r="148" spans="1:21" x14ac:dyDescent="0.3">
      <c r="A148">
        <v>9111</v>
      </c>
      <c r="B148" t="s">
        <v>2066</v>
      </c>
      <c r="C148" s="1">
        <v>41925</v>
      </c>
      <c r="D148" s="1">
        <v>41927</v>
      </c>
      <c r="E148" t="s">
        <v>91</v>
      </c>
      <c r="F148" t="s">
        <v>1525</v>
      </c>
      <c r="G148" t="s">
        <v>1526</v>
      </c>
      <c r="H148" t="s">
        <v>59</v>
      </c>
      <c r="I148" t="s">
        <v>23</v>
      </c>
      <c r="J148" t="s">
        <v>474</v>
      </c>
      <c r="K148" t="s">
        <v>121</v>
      </c>
      <c r="L148">
        <v>23223</v>
      </c>
      <c r="M148" t="s">
        <v>25</v>
      </c>
      <c r="N148" t="s">
        <v>1142</v>
      </c>
      <c r="O148" t="s">
        <v>32</v>
      </c>
      <c r="P148" t="s">
        <v>82</v>
      </c>
      <c r="Q148" t="s">
        <v>1143</v>
      </c>
      <c r="R148">
        <v>36.4</v>
      </c>
      <c r="S148">
        <v>5</v>
      </c>
      <c r="T148">
        <v>0</v>
      </c>
      <c r="U148">
        <v>17.472000000000001</v>
      </c>
    </row>
    <row r="149" spans="1:21" x14ac:dyDescent="0.3">
      <c r="A149">
        <v>5244</v>
      </c>
      <c r="B149" t="s">
        <v>1813</v>
      </c>
      <c r="C149" s="1">
        <v>42576</v>
      </c>
      <c r="D149" s="1">
        <v>42577</v>
      </c>
      <c r="E149" t="s">
        <v>91</v>
      </c>
      <c r="F149" t="s">
        <v>1036</v>
      </c>
      <c r="G149" t="s">
        <v>1037</v>
      </c>
      <c r="H149" t="s">
        <v>59</v>
      </c>
      <c r="I149" t="s">
        <v>23</v>
      </c>
      <c r="J149" t="s">
        <v>363</v>
      </c>
      <c r="K149" t="s">
        <v>121</v>
      </c>
      <c r="L149">
        <v>22204</v>
      </c>
      <c r="M149" t="s">
        <v>25</v>
      </c>
      <c r="N149" t="s">
        <v>936</v>
      </c>
      <c r="O149" t="s">
        <v>32</v>
      </c>
      <c r="P149" t="s">
        <v>46</v>
      </c>
      <c r="Q149" t="s">
        <v>937</v>
      </c>
      <c r="R149">
        <v>10.44</v>
      </c>
      <c r="S149">
        <v>1</v>
      </c>
      <c r="T149">
        <v>0</v>
      </c>
      <c r="U149">
        <v>4.8023999999999996</v>
      </c>
    </row>
    <row r="150" spans="1:21" x14ac:dyDescent="0.3">
      <c r="A150">
        <v>4244</v>
      </c>
      <c r="B150" t="s">
        <v>1735</v>
      </c>
      <c r="C150" s="1">
        <v>42464</v>
      </c>
      <c r="D150" s="1">
        <v>42465</v>
      </c>
      <c r="E150" t="s">
        <v>91</v>
      </c>
      <c r="F150" t="s">
        <v>1068</v>
      </c>
      <c r="G150" t="s">
        <v>1069</v>
      </c>
      <c r="H150" t="s">
        <v>59</v>
      </c>
      <c r="I150" t="s">
        <v>23</v>
      </c>
      <c r="J150" t="s">
        <v>120</v>
      </c>
      <c r="K150" t="s">
        <v>121</v>
      </c>
      <c r="L150">
        <v>22153</v>
      </c>
      <c r="M150" t="s">
        <v>25</v>
      </c>
      <c r="N150" t="s">
        <v>1354</v>
      </c>
      <c r="O150" t="s">
        <v>32</v>
      </c>
      <c r="P150" t="s">
        <v>55</v>
      </c>
      <c r="Q150" t="s">
        <v>1355</v>
      </c>
      <c r="R150">
        <v>27.81</v>
      </c>
      <c r="S150">
        <v>3</v>
      </c>
      <c r="T150">
        <v>0</v>
      </c>
      <c r="U150">
        <v>13.0707</v>
      </c>
    </row>
    <row r="151" spans="1:21" x14ac:dyDescent="0.3">
      <c r="A151">
        <v>1157</v>
      </c>
      <c r="B151" t="s">
        <v>925</v>
      </c>
      <c r="C151" s="1">
        <v>41993</v>
      </c>
      <c r="D151" s="1">
        <v>41994</v>
      </c>
      <c r="E151" t="s">
        <v>91</v>
      </c>
      <c r="F151" t="s">
        <v>902</v>
      </c>
      <c r="G151" t="s">
        <v>903</v>
      </c>
      <c r="H151" t="s">
        <v>59</v>
      </c>
      <c r="I151" t="s">
        <v>23</v>
      </c>
      <c r="J151" t="s">
        <v>926</v>
      </c>
      <c r="K151" t="s">
        <v>121</v>
      </c>
      <c r="L151">
        <v>22801</v>
      </c>
      <c r="M151" t="s">
        <v>25</v>
      </c>
      <c r="N151" t="s">
        <v>440</v>
      </c>
      <c r="O151" t="s">
        <v>32</v>
      </c>
      <c r="P151" t="s">
        <v>46</v>
      </c>
      <c r="Q151" t="s">
        <v>441</v>
      </c>
      <c r="R151">
        <v>62.31</v>
      </c>
      <c r="S151">
        <v>3</v>
      </c>
      <c r="T151">
        <v>0</v>
      </c>
      <c r="U151">
        <v>29.285699999999999</v>
      </c>
    </row>
    <row r="152" spans="1:21" x14ac:dyDescent="0.3">
      <c r="A152">
        <v>1155</v>
      </c>
      <c r="B152" t="s">
        <v>925</v>
      </c>
      <c r="C152" s="1">
        <v>41993</v>
      </c>
      <c r="D152" s="1">
        <v>41994</v>
      </c>
      <c r="E152" t="s">
        <v>91</v>
      </c>
      <c r="F152" t="s">
        <v>902</v>
      </c>
      <c r="G152" t="s">
        <v>903</v>
      </c>
      <c r="H152" t="s">
        <v>59</v>
      </c>
      <c r="I152" t="s">
        <v>23</v>
      </c>
      <c r="J152" t="s">
        <v>926</v>
      </c>
      <c r="K152" t="s">
        <v>121</v>
      </c>
      <c r="L152">
        <v>22801</v>
      </c>
      <c r="M152" t="s">
        <v>25</v>
      </c>
      <c r="N152" t="s">
        <v>927</v>
      </c>
      <c r="O152" t="s">
        <v>32</v>
      </c>
      <c r="P152" t="s">
        <v>39</v>
      </c>
      <c r="Q152" t="s">
        <v>928</v>
      </c>
      <c r="R152">
        <v>122.48</v>
      </c>
      <c r="S152">
        <v>2</v>
      </c>
      <c r="T152">
        <v>0</v>
      </c>
      <c r="U152">
        <v>0</v>
      </c>
    </row>
    <row r="153" spans="1:21" x14ac:dyDescent="0.3">
      <c r="A153">
        <v>9753</v>
      </c>
      <c r="B153" t="s">
        <v>2107</v>
      </c>
      <c r="C153" s="1">
        <v>42552</v>
      </c>
      <c r="D153" s="1">
        <v>42553</v>
      </c>
      <c r="E153" t="s">
        <v>91</v>
      </c>
      <c r="F153" t="s">
        <v>352</v>
      </c>
      <c r="G153" t="s">
        <v>353</v>
      </c>
      <c r="H153" t="s">
        <v>59</v>
      </c>
      <c r="I153" t="s">
        <v>23</v>
      </c>
      <c r="J153" t="s">
        <v>57</v>
      </c>
      <c r="K153" t="s">
        <v>58</v>
      </c>
      <c r="L153">
        <v>98115</v>
      </c>
      <c r="M153" t="s">
        <v>31</v>
      </c>
      <c r="N153" t="s">
        <v>838</v>
      </c>
      <c r="O153" t="s">
        <v>32</v>
      </c>
      <c r="P153" t="s">
        <v>46</v>
      </c>
      <c r="Q153" t="s">
        <v>839</v>
      </c>
      <c r="R153">
        <v>2.496</v>
      </c>
      <c r="S153">
        <v>1</v>
      </c>
      <c r="T153">
        <v>0.2</v>
      </c>
      <c r="U153">
        <v>0.90480000000000005</v>
      </c>
    </row>
    <row r="154" spans="1:21" x14ac:dyDescent="0.3">
      <c r="A154">
        <v>9529</v>
      </c>
      <c r="B154" t="s">
        <v>2090</v>
      </c>
      <c r="C154" s="1">
        <v>43074</v>
      </c>
      <c r="D154" s="1">
        <v>43075</v>
      </c>
      <c r="E154" t="s">
        <v>91</v>
      </c>
      <c r="F154" t="s">
        <v>1328</v>
      </c>
      <c r="G154" t="s">
        <v>1329</v>
      </c>
      <c r="H154" t="s">
        <v>59</v>
      </c>
      <c r="I154" t="s">
        <v>23</v>
      </c>
      <c r="J154" t="s">
        <v>57</v>
      </c>
      <c r="K154" t="s">
        <v>58</v>
      </c>
      <c r="L154">
        <v>98115</v>
      </c>
      <c r="M154" t="s">
        <v>31</v>
      </c>
      <c r="N154" t="s">
        <v>786</v>
      </c>
      <c r="O154" t="s">
        <v>32</v>
      </c>
      <c r="P154" t="s">
        <v>46</v>
      </c>
      <c r="Q154" t="s">
        <v>787</v>
      </c>
      <c r="R154">
        <v>9.2959999999999994</v>
      </c>
      <c r="S154">
        <v>2</v>
      </c>
      <c r="T154">
        <v>0.2</v>
      </c>
      <c r="U154">
        <v>3.0211999999999999</v>
      </c>
    </row>
    <row r="155" spans="1:21" x14ac:dyDescent="0.3">
      <c r="A155">
        <v>9528</v>
      </c>
      <c r="B155" t="s">
        <v>2090</v>
      </c>
      <c r="C155" s="1">
        <v>43074</v>
      </c>
      <c r="D155" s="1">
        <v>43075</v>
      </c>
      <c r="E155" t="s">
        <v>91</v>
      </c>
      <c r="F155" t="s">
        <v>1328</v>
      </c>
      <c r="G155" t="s">
        <v>1329</v>
      </c>
      <c r="H155" t="s">
        <v>59</v>
      </c>
      <c r="I155" t="s">
        <v>23</v>
      </c>
      <c r="J155" t="s">
        <v>57</v>
      </c>
      <c r="K155" t="s">
        <v>58</v>
      </c>
      <c r="L155">
        <v>98115</v>
      </c>
      <c r="M155" t="s">
        <v>31</v>
      </c>
      <c r="N155" t="s">
        <v>480</v>
      </c>
      <c r="O155" t="s">
        <v>32</v>
      </c>
      <c r="P155" t="s">
        <v>46</v>
      </c>
      <c r="Q155" t="s">
        <v>481</v>
      </c>
      <c r="R155">
        <v>172.75200000000001</v>
      </c>
      <c r="S155">
        <v>6</v>
      </c>
      <c r="T155">
        <v>0.2</v>
      </c>
      <c r="U155">
        <v>60.463200000000001</v>
      </c>
    </row>
    <row r="156" spans="1:21" x14ac:dyDescent="0.3">
      <c r="A156">
        <v>9525</v>
      </c>
      <c r="B156" t="s">
        <v>2090</v>
      </c>
      <c r="C156" s="1">
        <v>43074</v>
      </c>
      <c r="D156" s="1">
        <v>43075</v>
      </c>
      <c r="E156" t="s">
        <v>91</v>
      </c>
      <c r="F156" t="s">
        <v>1328</v>
      </c>
      <c r="G156" t="s">
        <v>1329</v>
      </c>
      <c r="H156" t="s">
        <v>59</v>
      </c>
      <c r="I156" t="s">
        <v>23</v>
      </c>
      <c r="J156" t="s">
        <v>57</v>
      </c>
      <c r="K156" t="s">
        <v>58</v>
      </c>
      <c r="L156">
        <v>98115</v>
      </c>
      <c r="M156" t="s">
        <v>31</v>
      </c>
      <c r="N156" t="s">
        <v>379</v>
      </c>
      <c r="O156" t="s">
        <v>32</v>
      </c>
      <c r="P156" t="s">
        <v>46</v>
      </c>
      <c r="Q156" t="s">
        <v>380</v>
      </c>
      <c r="R156">
        <v>83.92</v>
      </c>
      <c r="S156">
        <v>5</v>
      </c>
      <c r="T156">
        <v>0.2</v>
      </c>
      <c r="U156">
        <v>29.372</v>
      </c>
    </row>
    <row r="157" spans="1:21" x14ac:dyDescent="0.3">
      <c r="A157">
        <v>8420</v>
      </c>
      <c r="B157" t="s">
        <v>2035</v>
      </c>
      <c r="C157" s="1">
        <v>42864</v>
      </c>
      <c r="D157" s="1">
        <v>42866</v>
      </c>
      <c r="E157" t="s">
        <v>91</v>
      </c>
      <c r="F157" t="s">
        <v>1594</v>
      </c>
      <c r="G157" t="s">
        <v>1595</v>
      </c>
      <c r="H157" t="s">
        <v>59</v>
      </c>
      <c r="I157" t="s">
        <v>23</v>
      </c>
      <c r="J157" t="s">
        <v>57</v>
      </c>
      <c r="K157" t="s">
        <v>58</v>
      </c>
      <c r="L157">
        <v>98105</v>
      </c>
      <c r="M157" t="s">
        <v>31</v>
      </c>
      <c r="N157" t="s">
        <v>1878</v>
      </c>
      <c r="O157" t="s">
        <v>32</v>
      </c>
      <c r="P157" t="s">
        <v>39</v>
      </c>
      <c r="Q157" t="s">
        <v>1879</v>
      </c>
      <c r="R157">
        <v>66.959999999999994</v>
      </c>
      <c r="S157">
        <v>4</v>
      </c>
      <c r="T157">
        <v>0</v>
      </c>
      <c r="U157">
        <v>2.6783999999999999</v>
      </c>
    </row>
    <row r="158" spans="1:21" x14ac:dyDescent="0.3">
      <c r="A158">
        <v>8418</v>
      </c>
      <c r="B158" t="s">
        <v>2035</v>
      </c>
      <c r="C158" s="1">
        <v>42864</v>
      </c>
      <c r="D158" s="1">
        <v>42866</v>
      </c>
      <c r="E158" t="s">
        <v>91</v>
      </c>
      <c r="F158" t="s">
        <v>1594</v>
      </c>
      <c r="G158" t="s">
        <v>1595</v>
      </c>
      <c r="H158" t="s">
        <v>59</v>
      </c>
      <c r="I158" t="s">
        <v>23</v>
      </c>
      <c r="J158" t="s">
        <v>57</v>
      </c>
      <c r="K158" t="s">
        <v>58</v>
      </c>
      <c r="L158">
        <v>98105</v>
      </c>
      <c r="M158" t="s">
        <v>31</v>
      </c>
      <c r="N158" t="s">
        <v>114</v>
      </c>
      <c r="O158" t="s">
        <v>32</v>
      </c>
      <c r="P158" t="s">
        <v>39</v>
      </c>
      <c r="Q158" t="s">
        <v>115</v>
      </c>
      <c r="R158">
        <v>104.28</v>
      </c>
      <c r="S158">
        <v>3</v>
      </c>
      <c r="T158">
        <v>0</v>
      </c>
      <c r="U158">
        <v>26.07</v>
      </c>
    </row>
    <row r="159" spans="1:21" x14ac:dyDescent="0.3">
      <c r="A159">
        <v>8417</v>
      </c>
      <c r="B159" t="s">
        <v>2035</v>
      </c>
      <c r="C159" s="1">
        <v>42864</v>
      </c>
      <c r="D159" s="1">
        <v>42866</v>
      </c>
      <c r="E159" t="s">
        <v>91</v>
      </c>
      <c r="F159" t="s">
        <v>1594</v>
      </c>
      <c r="G159" t="s">
        <v>1595</v>
      </c>
      <c r="H159" t="s">
        <v>59</v>
      </c>
      <c r="I159" t="s">
        <v>23</v>
      </c>
      <c r="J159" t="s">
        <v>57</v>
      </c>
      <c r="K159" t="s">
        <v>58</v>
      </c>
      <c r="L159">
        <v>98105</v>
      </c>
      <c r="M159" t="s">
        <v>31</v>
      </c>
      <c r="N159" t="s">
        <v>883</v>
      </c>
      <c r="O159" t="s">
        <v>32</v>
      </c>
      <c r="P159" t="s">
        <v>46</v>
      </c>
      <c r="Q159" t="s">
        <v>884</v>
      </c>
      <c r="R159">
        <v>147.91999999999999</v>
      </c>
      <c r="S159">
        <v>5</v>
      </c>
      <c r="T159">
        <v>0.2</v>
      </c>
      <c r="U159">
        <v>46.225000000000001</v>
      </c>
    </row>
    <row r="160" spans="1:21" x14ac:dyDescent="0.3">
      <c r="A160">
        <v>5645</v>
      </c>
      <c r="B160" t="s">
        <v>1864</v>
      </c>
      <c r="C160" s="1">
        <v>42817</v>
      </c>
      <c r="D160" s="1">
        <v>42820</v>
      </c>
      <c r="E160" t="s">
        <v>91</v>
      </c>
      <c r="F160" t="s">
        <v>766</v>
      </c>
      <c r="G160" t="s">
        <v>767</v>
      </c>
      <c r="H160" t="s">
        <v>59</v>
      </c>
      <c r="I160" t="s">
        <v>23</v>
      </c>
      <c r="J160" t="s">
        <v>57</v>
      </c>
      <c r="K160" t="s">
        <v>58</v>
      </c>
      <c r="L160">
        <v>98105</v>
      </c>
      <c r="M160" t="s">
        <v>31</v>
      </c>
      <c r="N160" t="s">
        <v>623</v>
      </c>
      <c r="O160" t="s">
        <v>32</v>
      </c>
      <c r="P160" t="s">
        <v>46</v>
      </c>
      <c r="Q160" t="s">
        <v>624</v>
      </c>
      <c r="R160">
        <v>34.76</v>
      </c>
      <c r="S160">
        <v>5</v>
      </c>
      <c r="T160">
        <v>0.2</v>
      </c>
      <c r="U160">
        <v>11.297000000000001</v>
      </c>
    </row>
    <row r="161" spans="1:21" x14ac:dyDescent="0.3">
      <c r="A161">
        <v>4239</v>
      </c>
      <c r="B161" t="s">
        <v>1731</v>
      </c>
      <c r="C161" s="1">
        <v>42820</v>
      </c>
      <c r="D161" s="1">
        <v>42822</v>
      </c>
      <c r="E161" t="s">
        <v>91</v>
      </c>
      <c r="F161" t="s">
        <v>1356</v>
      </c>
      <c r="G161" t="s">
        <v>1357</v>
      </c>
      <c r="H161" t="s">
        <v>59</v>
      </c>
      <c r="I161" t="s">
        <v>23</v>
      </c>
      <c r="J161" t="s">
        <v>57</v>
      </c>
      <c r="K161" t="s">
        <v>58</v>
      </c>
      <c r="L161">
        <v>98105</v>
      </c>
      <c r="M161" t="s">
        <v>31</v>
      </c>
      <c r="N161" t="s">
        <v>1732</v>
      </c>
      <c r="O161" t="s">
        <v>32</v>
      </c>
      <c r="P161" t="s">
        <v>42</v>
      </c>
      <c r="Q161" t="s">
        <v>1733</v>
      </c>
      <c r="R161">
        <v>19.829999999999998</v>
      </c>
      <c r="S161">
        <v>1</v>
      </c>
      <c r="T161">
        <v>0</v>
      </c>
      <c r="U161">
        <v>5.9489999999999998</v>
      </c>
    </row>
    <row r="162" spans="1:21" x14ac:dyDescent="0.3">
      <c r="A162">
        <v>1562</v>
      </c>
      <c r="B162" t="s">
        <v>1136</v>
      </c>
      <c r="C162" s="1">
        <v>42983</v>
      </c>
      <c r="D162" s="1">
        <v>42984</v>
      </c>
      <c r="E162" t="s">
        <v>91</v>
      </c>
      <c r="F162" t="s">
        <v>142</v>
      </c>
      <c r="G162" t="s">
        <v>143</v>
      </c>
      <c r="H162" t="s">
        <v>59</v>
      </c>
      <c r="I162" t="s">
        <v>23</v>
      </c>
      <c r="J162" t="s">
        <v>57</v>
      </c>
      <c r="K162" t="s">
        <v>58</v>
      </c>
      <c r="L162">
        <v>98115</v>
      </c>
      <c r="M162" t="s">
        <v>31</v>
      </c>
      <c r="N162" t="s">
        <v>410</v>
      </c>
      <c r="O162" t="s">
        <v>32</v>
      </c>
      <c r="P162" t="s">
        <v>42</v>
      </c>
      <c r="Q162" t="s">
        <v>411</v>
      </c>
      <c r="R162">
        <v>2.78</v>
      </c>
      <c r="S162">
        <v>1</v>
      </c>
      <c r="T162">
        <v>0</v>
      </c>
      <c r="U162">
        <v>0.7228</v>
      </c>
    </row>
    <row r="163" spans="1:21" x14ac:dyDescent="0.3">
      <c r="A163">
        <v>6683</v>
      </c>
      <c r="B163" t="s">
        <v>1939</v>
      </c>
      <c r="C163" s="1">
        <v>42736</v>
      </c>
      <c r="D163" s="1">
        <v>42737</v>
      </c>
      <c r="E163" t="s">
        <v>91</v>
      </c>
      <c r="F163" t="s">
        <v>1154</v>
      </c>
      <c r="G163" t="s">
        <v>1155</v>
      </c>
      <c r="H163" t="s">
        <v>59</v>
      </c>
      <c r="I163" t="s">
        <v>23</v>
      </c>
      <c r="J163" t="s">
        <v>223</v>
      </c>
      <c r="K163" t="s">
        <v>63</v>
      </c>
      <c r="L163">
        <v>53132</v>
      </c>
      <c r="M163" t="s">
        <v>61</v>
      </c>
      <c r="N163" t="s">
        <v>853</v>
      </c>
      <c r="O163" t="s">
        <v>32</v>
      </c>
      <c r="P163" t="s">
        <v>46</v>
      </c>
      <c r="Q163" t="s">
        <v>854</v>
      </c>
      <c r="R163">
        <v>3.6</v>
      </c>
      <c r="S163">
        <v>2</v>
      </c>
      <c r="T163">
        <v>0</v>
      </c>
      <c r="U163">
        <v>1.728</v>
      </c>
    </row>
    <row r="164" spans="1:21" x14ac:dyDescent="0.3">
      <c r="A164">
        <v>1553</v>
      </c>
      <c r="B164" t="s">
        <v>1126</v>
      </c>
      <c r="C164" s="1">
        <v>41762</v>
      </c>
      <c r="D164" s="1">
        <v>41764</v>
      </c>
      <c r="E164" t="s">
        <v>91</v>
      </c>
      <c r="F164" t="s">
        <v>507</v>
      </c>
      <c r="G164" t="s">
        <v>508</v>
      </c>
      <c r="H164" t="s">
        <v>59</v>
      </c>
      <c r="I164" t="s">
        <v>23</v>
      </c>
      <c r="J164" t="s">
        <v>1127</v>
      </c>
      <c r="K164" t="s">
        <v>63</v>
      </c>
      <c r="L164">
        <v>54915</v>
      </c>
      <c r="M164" t="s">
        <v>61</v>
      </c>
      <c r="N164" t="s">
        <v>1128</v>
      </c>
      <c r="O164" t="s">
        <v>32</v>
      </c>
      <c r="P164" t="s">
        <v>33</v>
      </c>
      <c r="Q164" t="s">
        <v>1129</v>
      </c>
      <c r="R164">
        <v>21.56</v>
      </c>
      <c r="S164">
        <v>7</v>
      </c>
      <c r="T164">
        <v>0</v>
      </c>
      <c r="U164">
        <v>10.348800000000001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365CE-D644-4347-AA80-00D2180A5237}">
  <dimension ref="A6:O78"/>
  <sheetViews>
    <sheetView workbookViewId="0">
      <selection activeCell="F9" sqref="F9"/>
    </sheetView>
  </sheetViews>
  <sheetFormatPr defaultRowHeight="14.4" x14ac:dyDescent="0.3"/>
  <cols>
    <col min="1" max="1" width="13.109375" bestFit="1" customWidth="1"/>
    <col min="2" max="2" width="11.6640625" bestFit="1" customWidth="1"/>
    <col min="3" max="3" width="14.88671875" bestFit="1" customWidth="1"/>
    <col min="4" max="4" width="12" bestFit="1" customWidth="1"/>
    <col min="5" max="5" width="12.5546875" bestFit="1" customWidth="1"/>
    <col min="6" max="6" width="15.5546875" bestFit="1" customWidth="1"/>
    <col min="7" max="7" width="6" bestFit="1" customWidth="1"/>
    <col min="8" max="8" width="12" bestFit="1" customWidth="1"/>
    <col min="9" max="9" width="12.5546875" customWidth="1"/>
    <col min="10" max="10" width="15.5546875" bestFit="1" customWidth="1"/>
    <col min="11" max="11" width="6" customWidth="1"/>
    <col min="13" max="13" width="12.5546875" bestFit="1" customWidth="1"/>
    <col min="14" max="14" width="15.5546875" bestFit="1" customWidth="1"/>
    <col min="15" max="15" width="6" bestFit="1" customWidth="1"/>
  </cols>
  <sheetData>
    <row r="6" spans="1:15" x14ac:dyDescent="0.3">
      <c r="A6" s="5" t="s">
        <v>2125</v>
      </c>
      <c r="B6" t="s">
        <v>2135</v>
      </c>
      <c r="C6" t="s">
        <v>2136</v>
      </c>
      <c r="E6" t="s">
        <v>2154</v>
      </c>
      <c r="F6" t="s">
        <v>2155</v>
      </c>
    </row>
    <row r="7" spans="1:15" x14ac:dyDescent="0.3">
      <c r="A7" s="6" t="s">
        <v>2133</v>
      </c>
      <c r="B7" s="23">
        <v>43439.40399999998</v>
      </c>
      <c r="C7" s="23">
        <v>9974.182700000003</v>
      </c>
      <c r="E7" s="22">
        <f>GETPIVOTDATA("Sum of Sales",$A$6,"Years",2017)/GETPIVOTDATA("Sum of Sales",$A$6,"Years",2016)-1</f>
        <v>-7.9841542024839174E-2</v>
      </c>
      <c r="F7" s="22">
        <f>GETPIVOTDATA("Sum of Profit",$A$6,"Years",2017)/GETPIVOTDATA("Sum of Profit",$A$6,"Years",2016)-1</f>
        <v>-0.37482773400571534</v>
      </c>
    </row>
    <row r="8" spans="1:15" x14ac:dyDescent="0.3">
      <c r="A8" s="6" t="s">
        <v>2134</v>
      </c>
      <c r="B8" s="23">
        <v>39971.135000000017</v>
      </c>
      <c r="C8" s="23">
        <v>6235.5823999999948</v>
      </c>
    </row>
    <row r="9" spans="1:15" x14ac:dyDescent="0.3">
      <c r="A9" s="6" t="s">
        <v>2126</v>
      </c>
      <c r="B9" s="23">
        <v>83410.53899999999</v>
      </c>
      <c r="C9" s="23">
        <v>16209.765099999997</v>
      </c>
    </row>
    <row r="15" spans="1:15" x14ac:dyDescent="0.3">
      <c r="A15" s="5" t="s">
        <v>2135</v>
      </c>
      <c r="B15" s="5" t="s">
        <v>2139</v>
      </c>
      <c r="E15" s="5" t="s">
        <v>2135</v>
      </c>
      <c r="F15" s="5" t="s">
        <v>2139</v>
      </c>
      <c r="I15" s="5" t="s">
        <v>2135</v>
      </c>
      <c r="J15" s="5" t="s">
        <v>2139</v>
      </c>
      <c r="M15" s="5" t="s">
        <v>2135</v>
      </c>
      <c r="N15" s="5" t="s">
        <v>2139</v>
      </c>
    </row>
    <row r="16" spans="1:15" x14ac:dyDescent="0.3">
      <c r="A16" s="5" t="s">
        <v>2125</v>
      </c>
      <c r="B16" t="s">
        <v>2133</v>
      </c>
      <c r="C16" t="s">
        <v>2134</v>
      </c>
      <c r="E16" s="5" t="s">
        <v>2125</v>
      </c>
      <c r="F16" t="s">
        <v>2133</v>
      </c>
      <c r="G16" t="s">
        <v>2134</v>
      </c>
      <c r="I16" s="5" t="s">
        <v>2125</v>
      </c>
      <c r="J16" t="s">
        <v>2133</v>
      </c>
      <c r="K16" t="s">
        <v>2134</v>
      </c>
      <c r="M16" s="5" t="s">
        <v>2125</v>
      </c>
      <c r="N16" t="s">
        <v>2133</v>
      </c>
      <c r="O16" t="s">
        <v>2134</v>
      </c>
    </row>
    <row r="17" spans="1:15" x14ac:dyDescent="0.3">
      <c r="A17" s="6" t="s">
        <v>39</v>
      </c>
      <c r="B17" s="23">
        <v>58788.7</v>
      </c>
      <c r="C17" s="23">
        <v>69677.617999999988</v>
      </c>
      <c r="E17" s="6" t="s">
        <v>108</v>
      </c>
      <c r="F17" s="23">
        <v>23475.785999999989</v>
      </c>
      <c r="G17" s="23">
        <v>23628.997999999996</v>
      </c>
      <c r="I17" s="6" t="s">
        <v>27</v>
      </c>
      <c r="J17" s="23">
        <v>40157.440999999984</v>
      </c>
      <c r="K17" s="23">
        <v>50616.980999999971</v>
      </c>
      <c r="M17" s="6" t="s">
        <v>108</v>
      </c>
      <c r="N17" s="23">
        <v>30099.197999999997</v>
      </c>
      <c r="O17" s="23">
        <v>35229.770000000004</v>
      </c>
    </row>
    <row r="18" spans="1:15" x14ac:dyDescent="0.3">
      <c r="A18" s="6" t="s">
        <v>46</v>
      </c>
      <c r="B18" s="23">
        <v>49683.324999999997</v>
      </c>
      <c r="C18" s="23">
        <v>72788.044999999998</v>
      </c>
      <c r="E18" s="6" t="s">
        <v>29</v>
      </c>
      <c r="F18" s="23">
        <v>13061.049999999994</v>
      </c>
      <c r="G18" s="23">
        <v>15029.563999999997</v>
      </c>
      <c r="I18" s="6" t="s">
        <v>44</v>
      </c>
      <c r="J18" s="23">
        <v>33338.491999999984</v>
      </c>
      <c r="K18" s="23">
        <v>51522.977999999988</v>
      </c>
      <c r="M18" s="6" t="s">
        <v>29</v>
      </c>
      <c r="N18" s="23">
        <v>26854.938999999988</v>
      </c>
      <c r="O18" s="23">
        <v>20182.819499999991</v>
      </c>
    </row>
    <row r="19" spans="1:15" x14ac:dyDescent="0.3">
      <c r="A19" s="6" t="s">
        <v>48</v>
      </c>
      <c r="B19" s="23">
        <v>26050.314999999995</v>
      </c>
      <c r="C19" s="23">
        <v>42926.932000000001</v>
      </c>
      <c r="E19" s="6" t="s">
        <v>65</v>
      </c>
      <c r="F19" s="23">
        <v>10533.333999999997</v>
      </c>
      <c r="G19" s="23">
        <v>12543.001999999999</v>
      </c>
      <c r="I19" s="6" t="s">
        <v>46</v>
      </c>
      <c r="J19" s="23">
        <v>25712.319999999985</v>
      </c>
      <c r="K19" s="23">
        <v>37408.974999999991</v>
      </c>
      <c r="M19" s="6" t="s">
        <v>74</v>
      </c>
      <c r="N19" s="23">
        <v>16385.775999999994</v>
      </c>
      <c r="O19" s="23">
        <v>24414.082999999991</v>
      </c>
    </row>
    <row r="20" spans="1:15" x14ac:dyDescent="0.3">
      <c r="A20" s="6" t="s">
        <v>55</v>
      </c>
      <c r="B20" s="23">
        <v>20661.893999999997</v>
      </c>
      <c r="C20" s="23">
        <v>27694.717999999986</v>
      </c>
      <c r="E20" s="6" t="s">
        <v>57</v>
      </c>
      <c r="F20" s="23">
        <v>5406.0860000000011</v>
      </c>
      <c r="G20" s="23">
        <v>15051.774000000001</v>
      </c>
      <c r="I20" s="6" t="s">
        <v>38</v>
      </c>
      <c r="J20" s="23">
        <v>25593.300000000003</v>
      </c>
      <c r="K20" s="23">
        <v>27675.672000000002</v>
      </c>
      <c r="M20" s="6" t="s">
        <v>57</v>
      </c>
      <c r="N20" s="23">
        <v>11274.072</v>
      </c>
      <c r="O20" s="23">
        <v>27873.097999999984</v>
      </c>
    </row>
    <row r="21" spans="1:15" x14ac:dyDescent="0.3">
      <c r="A21" s="6" t="s">
        <v>211</v>
      </c>
      <c r="B21" s="23">
        <v>14277.575999999999</v>
      </c>
      <c r="C21" s="23">
        <v>16049.409999999998</v>
      </c>
      <c r="E21" s="6" t="s">
        <v>74</v>
      </c>
      <c r="F21" s="23">
        <v>6314.9019999999991</v>
      </c>
      <c r="G21" s="23">
        <v>12920.755999999998</v>
      </c>
      <c r="I21" s="6" t="s">
        <v>39</v>
      </c>
      <c r="J21" s="23">
        <v>26422.485999999983</v>
      </c>
      <c r="K21" s="23">
        <v>23333.815999999992</v>
      </c>
      <c r="M21" s="6" t="s">
        <v>65</v>
      </c>
      <c r="N21" s="23">
        <v>12813.022999999997</v>
      </c>
      <c r="O21" s="23">
        <v>18041.345999999994</v>
      </c>
    </row>
    <row r="22" spans="1:15" x14ac:dyDescent="0.3">
      <c r="A22" s="6" t="s">
        <v>42</v>
      </c>
      <c r="B22" s="23">
        <v>5960.9080000000013</v>
      </c>
      <c r="C22" s="23">
        <v>8863.0679999999993</v>
      </c>
      <c r="E22" s="6" t="s">
        <v>309</v>
      </c>
      <c r="F22" s="23">
        <v>12397.84</v>
      </c>
      <c r="G22" s="23">
        <v>2124.4439999999995</v>
      </c>
      <c r="I22" s="6" t="s">
        <v>385</v>
      </c>
      <c r="J22" s="23">
        <v>19719.724000000002</v>
      </c>
      <c r="K22" s="23">
        <v>29919.798000000003</v>
      </c>
      <c r="M22" s="6" t="s">
        <v>309</v>
      </c>
      <c r="N22" s="23">
        <v>14715.08</v>
      </c>
      <c r="O22" s="23">
        <v>4794.8899999999994</v>
      </c>
    </row>
    <row r="23" spans="1:15" x14ac:dyDescent="0.3">
      <c r="A23" s="6" t="s">
        <v>82</v>
      </c>
      <c r="B23" s="23">
        <v>4729.8900000000012</v>
      </c>
      <c r="C23" s="23">
        <v>3378.5740000000005</v>
      </c>
      <c r="E23" s="6" t="s">
        <v>183</v>
      </c>
      <c r="F23" s="23">
        <v>3644.9349999999999</v>
      </c>
      <c r="G23" s="23">
        <v>7103.7069999999994</v>
      </c>
      <c r="I23" s="6" t="s">
        <v>79</v>
      </c>
      <c r="J23" s="23">
        <v>23461.295999999998</v>
      </c>
      <c r="K23" s="23">
        <v>22946.463999999989</v>
      </c>
      <c r="M23" s="6" t="s">
        <v>88</v>
      </c>
      <c r="N23" s="23">
        <v>9731.7644000000018</v>
      </c>
      <c r="O23" s="23">
        <v>9053.5340000000015</v>
      </c>
    </row>
    <row r="24" spans="1:15" x14ac:dyDescent="0.3">
      <c r="A24" s="6" t="s">
        <v>33</v>
      </c>
      <c r="B24" s="23">
        <v>2827.2400000000002</v>
      </c>
      <c r="C24" s="23">
        <v>3861.2160000000008</v>
      </c>
      <c r="E24" s="6" t="s">
        <v>118</v>
      </c>
      <c r="F24" s="23">
        <v>3816.7579999999994</v>
      </c>
      <c r="G24" s="23">
        <v>5709.6600000000008</v>
      </c>
      <c r="I24" s="6" t="s">
        <v>245</v>
      </c>
      <c r="J24" s="23">
        <v>33714.175999999999</v>
      </c>
      <c r="K24" s="23">
        <v>3777.6770000000006</v>
      </c>
      <c r="M24" s="6" t="s">
        <v>320</v>
      </c>
      <c r="N24" s="23">
        <v>12885.051999999996</v>
      </c>
      <c r="O24" s="23">
        <v>1741.4779999999998</v>
      </c>
    </row>
    <row r="25" spans="1:15" x14ac:dyDescent="0.3">
      <c r="A25" s="6" t="s">
        <v>110</v>
      </c>
      <c r="B25" s="23">
        <v>960.13400000000013</v>
      </c>
      <c r="C25" s="23">
        <v>857.59399999999971</v>
      </c>
      <c r="E25" s="6" t="s">
        <v>88</v>
      </c>
      <c r="F25" s="23">
        <v>4448.5660000000007</v>
      </c>
      <c r="G25" s="23">
        <v>4899.0339999999997</v>
      </c>
      <c r="I25" s="6" t="s">
        <v>26</v>
      </c>
      <c r="J25" s="23">
        <v>17150.081199999997</v>
      </c>
      <c r="K25" s="23">
        <v>18305.628899999992</v>
      </c>
      <c r="M25" s="6" t="s">
        <v>183</v>
      </c>
      <c r="N25" s="23">
        <v>4359.570999999999</v>
      </c>
      <c r="O25" s="23">
        <v>10148.894999999999</v>
      </c>
    </row>
    <row r="26" spans="1:15" x14ac:dyDescent="0.3">
      <c r="E26" s="6" t="s">
        <v>120</v>
      </c>
      <c r="F26" s="23">
        <v>2686.27</v>
      </c>
      <c r="G26" s="23">
        <v>6205.1809999999996</v>
      </c>
      <c r="I26" s="6" t="s">
        <v>48</v>
      </c>
      <c r="J26" s="23">
        <v>10840.815000000001</v>
      </c>
      <c r="K26" s="23">
        <v>21881.049999999992</v>
      </c>
      <c r="M26" s="6" t="s">
        <v>222</v>
      </c>
      <c r="N26" s="23">
        <v>3025.4870000000001</v>
      </c>
      <c r="O26" s="23">
        <v>10942.162</v>
      </c>
    </row>
    <row r="28" spans="1:15" x14ac:dyDescent="0.3">
      <c r="E28" s="6"/>
      <c r="I28" s="6"/>
      <c r="J28" s="23"/>
      <c r="K28" s="23"/>
      <c r="M28" s="6"/>
      <c r="N28" s="23"/>
      <c r="O28" s="23"/>
    </row>
    <row r="29" spans="1:15" x14ac:dyDescent="0.3">
      <c r="E29" s="6"/>
      <c r="I29" s="6"/>
      <c r="J29" s="23"/>
      <c r="K29" s="23"/>
      <c r="M29" s="6"/>
      <c r="N29" s="23"/>
      <c r="O29" s="23"/>
    </row>
    <row r="33" spans="1:11" x14ac:dyDescent="0.3">
      <c r="A33" s="24" t="s">
        <v>2125</v>
      </c>
      <c r="B33" s="23" t="s">
        <v>2135</v>
      </c>
      <c r="C33" s="23" t="s">
        <v>2142</v>
      </c>
    </row>
    <row r="34" spans="1:11" x14ac:dyDescent="0.3">
      <c r="A34" s="25" t="s">
        <v>2127</v>
      </c>
      <c r="B34" s="23"/>
      <c r="C34" s="23"/>
      <c r="D34" s="23"/>
      <c r="E34" s="45"/>
      <c r="F34" s="43" t="s">
        <v>2160</v>
      </c>
      <c r="G34" s="47" t="s">
        <v>2145</v>
      </c>
    </row>
    <row r="35" spans="1:11" x14ac:dyDescent="0.3">
      <c r="A35" s="26" t="s">
        <v>2129</v>
      </c>
      <c r="B35" s="23">
        <v>187.76</v>
      </c>
      <c r="C35" s="23">
        <v>4</v>
      </c>
      <c r="D35" s="23" t="str">
        <f>A34</f>
        <v>2014</v>
      </c>
      <c r="E35" s="26" t="str">
        <f>A35</f>
        <v>Qtr2</v>
      </c>
      <c r="F35" s="46">
        <f t="shared" ref="F35" si="0">B35</f>
        <v>187.76</v>
      </c>
      <c r="G35" s="48">
        <f>F35/C35</f>
        <v>46.94</v>
      </c>
      <c r="I35" s="42"/>
    </row>
    <row r="36" spans="1:11" x14ac:dyDescent="0.3">
      <c r="A36" s="26" t="s">
        <v>2130</v>
      </c>
      <c r="B36" s="23">
        <v>259.13600000000002</v>
      </c>
      <c r="C36" s="23">
        <v>4</v>
      </c>
      <c r="E36" s="26" t="str">
        <f t="shared" ref="E36:E38" si="1">A36</f>
        <v>Qtr3</v>
      </c>
      <c r="F36" s="46">
        <f t="shared" ref="F36:F38" si="2">B36</f>
        <v>259.13600000000002</v>
      </c>
      <c r="G36" s="48">
        <f>F36/C36</f>
        <v>64.784000000000006</v>
      </c>
      <c r="I36" s="26"/>
      <c r="J36" s="44"/>
      <c r="K36" s="44"/>
    </row>
    <row r="37" spans="1:11" x14ac:dyDescent="0.3">
      <c r="A37" s="26" t="s">
        <v>2131</v>
      </c>
      <c r="B37" s="23">
        <v>533.68399999999997</v>
      </c>
      <c r="C37" s="23">
        <v>7</v>
      </c>
      <c r="E37" s="26" t="str">
        <f t="shared" si="1"/>
        <v>Qtr4</v>
      </c>
      <c r="F37" s="46">
        <f t="shared" si="2"/>
        <v>533.68399999999997</v>
      </c>
      <c r="G37" s="48">
        <f>F37/C37</f>
        <v>76.240571428571428</v>
      </c>
      <c r="I37" s="26"/>
      <c r="J37" s="44"/>
      <c r="K37" s="44"/>
    </row>
    <row r="38" spans="1:11" x14ac:dyDescent="0.3">
      <c r="A38" s="25" t="s">
        <v>2132</v>
      </c>
      <c r="B38" s="23"/>
      <c r="C38" s="23"/>
      <c r="E38" s="26" t="str">
        <f t="shared" si="1"/>
        <v>2015</v>
      </c>
      <c r="F38" s="46">
        <f t="shared" si="2"/>
        <v>0</v>
      </c>
      <c r="G38" s="48" t="e">
        <f>F38/C38</f>
        <v>#DIV/0!</v>
      </c>
      <c r="I38" s="26"/>
      <c r="J38" s="44"/>
      <c r="K38" s="44"/>
    </row>
    <row r="39" spans="1:11" x14ac:dyDescent="0.3">
      <c r="A39" s="26" t="s">
        <v>2130</v>
      </c>
      <c r="B39" s="23">
        <v>85.3</v>
      </c>
      <c r="C39" s="23">
        <v>2</v>
      </c>
      <c r="D39" s="23" t="str">
        <f>A39</f>
        <v>Qtr3</v>
      </c>
      <c r="E39" s="26" t="str">
        <f t="shared" ref="E39:F42" si="3">A40</f>
        <v>2016</v>
      </c>
      <c r="F39" s="46">
        <f t="shared" si="3"/>
        <v>0</v>
      </c>
      <c r="G39" s="48" t="e">
        <f>F39/C40</f>
        <v>#DIV/0!</v>
      </c>
      <c r="I39" s="26"/>
      <c r="J39" s="44"/>
      <c r="K39" s="44"/>
    </row>
    <row r="40" spans="1:11" x14ac:dyDescent="0.3">
      <c r="A40" s="25" t="s">
        <v>2133</v>
      </c>
      <c r="B40" s="23"/>
      <c r="C40" s="23"/>
      <c r="E40" s="26" t="str">
        <f t="shared" si="3"/>
        <v>Qtr1</v>
      </c>
      <c r="F40" s="46">
        <f t="shared" si="3"/>
        <v>289.15599999999995</v>
      </c>
      <c r="G40" s="48">
        <f>F40/C41</f>
        <v>32.12844444444444</v>
      </c>
    </row>
    <row r="41" spans="1:11" x14ac:dyDescent="0.3">
      <c r="A41" s="26" t="s">
        <v>2128</v>
      </c>
      <c r="B41" s="23">
        <v>289.15599999999995</v>
      </c>
      <c r="C41" s="23">
        <v>9</v>
      </c>
      <c r="E41" s="26" t="str">
        <f t="shared" si="3"/>
        <v>Qtr2</v>
      </c>
      <c r="F41" s="46">
        <f t="shared" si="3"/>
        <v>599.16499999999996</v>
      </c>
      <c r="G41" s="48">
        <f>F41/C42</f>
        <v>119.833</v>
      </c>
      <c r="I41" s="26"/>
      <c r="J41" s="44"/>
      <c r="K41" s="44"/>
    </row>
    <row r="42" spans="1:11" x14ac:dyDescent="0.3">
      <c r="A42" s="26" t="s">
        <v>2129</v>
      </c>
      <c r="B42" s="23">
        <v>599.16499999999996</v>
      </c>
      <c r="C42" s="23">
        <v>5</v>
      </c>
      <c r="E42" s="26" t="str">
        <f t="shared" si="3"/>
        <v>Qtr3</v>
      </c>
      <c r="F42" s="46">
        <f t="shared" si="3"/>
        <v>809.9079999999999</v>
      </c>
      <c r="G42" s="48">
        <f>F42/C43</f>
        <v>73.627999999999986</v>
      </c>
      <c r="I42" s="26"/>
      <c r="J42" s="44"/>
      <c r="K42" s="44"/>
    </row>
    <row r="43" spans="1:11" x14ac:dyDescent="0.3">
      <c r="A43" s="26" t="s">
        <v>2130</v>
      </c>
      <c r="B43" s="23">
        <v>809.9079999999999</v>
      </c>
      <c r="C43" s="23">
        <v>11</v>
      </c>
      <c r="D43" s="23" t="str">
        <f>A44</f>
        <v>Qtr4</v>
      </c>
      <c r="E43" s="26" t="str">
        <f t="shared" ref="E43:F46" si="4">A45</f>
        <v>2017</v>
      </c>
      <c r="F43" s="46">
        <f t="shared" si="4"/>
        <v>0</v>
      </c>
      <c r="G43" s="48" t="e">
        <f>F43/C45</f>
        <v>#DIV/0!</v>
      </c>
      <c r="I43" s="26"/>
      <c r="J43" s="44"/>
      <c r="K43" s="44"/>
    </row>
    <row r="44" spans="1:11" x14ac:dyDescent="0.3">
      <c r="A44" s="26" t="s">
        <v>2131</v>
      </c>
      <c r="B44" s="23">
        <v>145.52799999999999</v>
      </c>
      <c r="C44" s="23">
        <v>4</v>
      </c>
      <c r="D44" s="23"/>
      <c r="E44" s="26" t="str">
        <f t="shared" si="4"/>
        <v>Qtr1</v>
      </c>
      <c r="F44" s="46">
        <f t="shared" si="4"/>
        <v>89.768000000000001</v>
      </c>
      <c r="G44" s="48">
        <f>F44/C46</f>
        <v>89.768000000000001</v>
      </c>
      <c r="I44" s="26"/>
      <c r="J44" s="44"/>
      <c r="K44" s="44"/>
    </row>
    <row r="45" spans="1:11" x14ac:dyDescent="0.3">
      <c r="A45" s="25" t="s">
        <v>2134</v>
      </c>
      <c r="B45" s="23"/>
      <c r="C45" s="23"/>
      <c r="E45" s="26" t="str">
        <f t="shared" si="4"/>
        <v>Qtr3</v>
      </c>
      <c r="F45" s="46">
        <f t="shared" si="4"/>
        <v>2699.402</v>
      </c>
      <c r="G45" s="48">
        <f>F45/C47</f>
        <v>149.96677777777779</v>
      </c>
    </row>
    <row r="46" spans="1:11" x14ac:dyDescent="0.3">
      <c r="A46" s="26" t="s">
        <v>2128</v>
      </c>
      <c r="B46" s="23">
        <v>89.768000000000001</v>
      </c>
      <c r="C46" s="23">
        <v>1</v>
      </c>
      <c r="E46" s="26" t="str">
        <f t="shared" si="4"/>
        <v>Qtr4</v>
      </c>
      <c r="F46" s="46">
        <f t="shared" si="4"/>
        <v>585.46</v>
      </c>
      <c r="G46" s="48">
        <f>F46/C48</f>
        <v>58.546000000000006</v>
      </c>
      <c r="I46" s="26"/>
      <c r="J46" s="44"/>
      <c r="K46" s="44"/>
    </row>
    <row r="47" spans="1:11" x14ac:dyDescent="0.3">
      <c r="A47" s="26" t="s">
        <v>2130</v>
      </c>
      <c r="B47" s="23">
        <v>2699.402</v>
      </c>
      <c r="C47" s="23">
        <v>18</v>
      </c>
      <c r="D47" s="23">
        <f>A49</f>
        <v>0</v>
      </c>
      <c r="E47" s="26">
        <f t="shared" ref="E47:F50" si="5">A50</f>
        <v>0</v>
      </c>
      <c r="F47" s="46">
        <f t="shared" si="5"/>
        <v>0</v>
      </c>
      <c r="G47" s="48" t="e">
        <f>F47/C50</f>
        <v>#DIV/0!</v>
      </c>
      <c r="I47" s="26"/>
      <c r="J47" s="44"/>
      <c r="K47" s="44"/>
    </row>
    <row r="48" spans="1:11" x14ac:dyDescent="0.3">
      <c r="A48" s="26" t="s">
        <v>2131</v>
      </c>
      <c r="B48" s="23">
        <v>585.46</v>
      </c>
      <c r="C48" s="23">
        <v>10</v>
      </c>
      <c r="E48" s="26">
        <f t="shared" si="5"/>
        <v>0</v>
      </c>
      <c r="F48" s="46">
        <f t="shared" si="5"/>
        <v>0</v>
      </c>
      <c r="G48" s="48" t="e">
        <f>F48/C51</f>
        <v>#DIV/0!</v>
      </c>
      <c r="I48" s="26"/>
      <c r="J48" s="44"/>
      <c r="K48" s="44"/>
    </row>
    <row r="49" spans="1:11" x14ac:dyDescent="0.3">
      <c r="E49" s="26">
        <f t="shared" si="5"/>
        <v>0</v>
      </c>
      <c r="F49" s="46">
        <f t="shared" si="5"/>
        <v>0</v>
      </c>
      <c r="G49" s="48" t="e">
        <f>F49/C52</f>
        <v>#DIV/0!</v>
      </c>
      <c r="I49" s="26"/>
      <c r="J49" s="44"/>
      <c r="K49" s="44"/>
    </row>
    <row r="50" spans="1:11" x14ac:dyDescent="0.3">
      <c r="E50" s="26">
        <f t="shared" si="5"/>
        <v>0</v>
      </c>
      <c r="F50" s="46">
        <f t="shared" si="5"/>
        <v>0</v>
      </c>
      <c r="G50" s="48" t="e">
        <f>F50/C53</f>
        <v>#DIV/0!</v>
      </c>
    </row>
    <row r="55" spans="1:11" x14ac:dyDescent="0.3">
      <c r="A55" s="5" t="s">
        <v>2125</v>
      </c>
      <c r="B55" t="s">
        <v>2135</v>
      </c>
      <c r="F55" t="s">
        <v>2161</v>
      </c>
      <c r="G55" t="s">
        <v>2162</v>
      </c>
      <c r="H55">
        <v>2</v>
      </c>
    </row>
    <row r="56" spans="1:11" x14ac:dyDescent="0.3">
      <c r="A56" s="6" t="s">
        <v>30</v>
      </c>
      <c r="B56" s="23">
        <v>3406.8410000000003</v>
      </c>
      <c r="E56" s="23"/>
      <c r="F56" t="str" cm="1">
        <f t="array" ref="F56:G78">_xlfn.SWITCH(H55,1,_xlfn._xlws.SORT(A56:B78,2,-1,FALSE),2,_xlfn._xlws.SORT(A56:B78,2,1,FALSE))</f>
        <v>Nebraska</v>
      </c>
      <c r="G56">
        <v>15.92</v>
      </c>
      <c r="I56" t="str" cm="1">
        <f t="array" ref="I56">_xlfn.SWITCH(H55,1,"highest",2,"lowest")</f>
        <v>lowest</v>
      </c>
      <c r="J56" t="str">
        <f>CONCATENATE("states with ", I56, " all time sales")</f>
        <v>states with lowest all time sales</v>
      </c>
    </row>
    <row r="57" spans="1:11" x14ac:dyDescent="0.3">
      <c r="A57" s="6" t="s">
        <v>92</v>
      </c>
      <c r="B57" s="23">
        <v>791.14</v>
      </c>
      <c r="E57" s="23"/>
      <c r="F57" t="str">
        <v>Pennsylvania</v>
      </c>
      <c r="G57">
        <v>30.335999999999999</v>
      </c>
    </row>
    <row r="58" spans="1:11" x14ac:dyDescent="0.3">
      <c r="A58" s="6" t="s">
        <v>119</v>
      </c>
      <c r="B58" s="23">
        <v>486.59200000000004</v>
      </c>
      <c r="E58" s="23"/>
      <c r="F58" t="str">
        <v>Colorado</v>
      </c>
      <c r="G58">
        <v>83.135999999999996</v>
      </c>
    </row>
    <row r="59" spans="1:11" x14ac:dyDescent="0.3">
      <c r="A59" s="6" t="s">
        <v>184</v>
      </c>
      <c r="B59" s="23">
        <v>429.154</v>
      </c>
      <c r="E59" s="23"/>
      <c r="F59" t="str">
        <v>Massachusetts</v>
      </c>
      <c r="G59">
        <v>85.3</v>
      </c>
    </row>
    <row r="60" spans="1:11" x14ac:dyDescent="0.3">
      <c r="A60" s="6" t="s">
        <v>241</v>
      </c>
      <c r="B60" s="23">
        <v>262.11</v>
      </c>
      <c r="E60" s="23"/>
      <c r="F60" t="str">
        <v>New York</v>
      </c>
      <c r="G60">
        <v>193.542</v>
      </c>
    </row>
    <row r="61" spans="1:11" x14ac:dyDescent="0.3">
      <c r="A61" s="6" t="s">
        <v>409</v>
      </c>
      <c r="B61" s="23">
        <v>258.82</v>
      </c>
      <c r="E61" s="23"/>
      <c r="F61" t="str">
        <v>Washington</v>
      </c>
      <c r="G61">
        <v>241.376</v>
      </c>
    </row>
    <row r="62" spans="1:11" x14ac:dyDescent="0.3">
      <c r="A62" s="6" t="s">
        <v>58</v>
      </c>
      <c r="B62" s="23">
        <v>241.376</v>
      </c>
      <c r="E62" s="23"/>
      <c r="F62" t="str">
        <v>Georgia</v>
      </c>
      <c r="G62">
        <v>258.82</v>
      </c>
    </row>
    <row r="63" spans="1:11" x14ac:dyDescent="0.3">
      <c r="A63" s="6" t="s">
        <v>109</v>
      </c>
      <c r="B63" s="23">
        <v>193.542</v>
      </c>
      <c r="E63" s="23"/>
      <c r="F63" t="str">
        <v>Oklahoma</v>
      </c>
      <c r="G63">
        <v>262.11</v>
      </c>
    </row>
    <row r="64" spans="1:11" x14ac:dyDescent="0.3">
      <c r="A64" s="6" t="s">
        <v>393</v>
      </c>
      <c r="B64" s="23">
        <v>85.3</v>
      </c>
      <c r="E64" s="23"/>
      <c r="F64" t="str">
        <v>Ohio</v>
      </c>
      <c r="G64">
        <v>429.154</v>
      </c>
    </row>
    <row r="65" spans="1:7" x14ac:dyDescent="0.3">
      <c r="A65" s="6" t="s">
        <v>174</v>
      </c>
      <c r="B65" s="23">
        <v>83.135999999999996</v>
      </c>
      <c r="E65" s="23"/>
      <c r="F65" t="str">
        <v>Arizona</v>
      </c>
      <c r="G65">
        <v>486.59200000000004</v>
      </c>
    </row>
    <row r="66" spans="1:7" x14ac:dyDescent="0.3">
      <c r="A66" s="6" t="s">
        <v>75</v>
      </c>
      <c r="B66" s="23">
        <v>30.335999999999999</v>
      </c>
      <c r="E66" s="23"/>
      <c r="F66" t="str">
        <v>Illinois</v>
      </c>
      <c r="G66">
        <v>791.14</v>
      </c>
    </row>
    <row r="67" spans="1:7" x14ac:dyDescent="0.3">
      <c r="A67" s="6" t="s">
        <v>69</v>
      </c>
      <c r="B67" s="23">
        <v>15.92</v>
      </c>
      <c r="E67" s="23"/>
      <c r="F67" t="str">
        <v>California</v>
      </c>
      <c r="G67">
        <v>3406.8410000000003</v>
      </c>
    </row>
    <row r="68" spans="1:7" x14ac:dyDescent="0.3">
      <c r="E68" s="23"/>
      <c r="F68">
        <v>0</v>
      </c>
      <c r="G68">
        <v>0</v>
      </c>
    </row>
    <row r="69" spans="1:7" x14ac:dyDescent="0.3">
      <c r="E69" s="23"/>
      <c r="F69">
        <v>0</v>
      </c>
      <c r="G69">
        <v>0</v>
      </c>
    </row>
    <row r="70" spans="1:7" x14ac:dyDescent="0.3">
      <c r="E70" s="23"/>
      <c r="F70">
        <v>0</v>
      </c>
      <c r="G70">
        <v>0</v>
      </c>
    </row>
    <row r="71" spans="1:7" x14ac:dyDescent="0.3">
      <c r="E71" s="23"/>
      <c r="F71">
        <v>0</v>
      </c>
      <c r="G71">
        <v>0</v>
      </c>
    </row>
    <row r="72" spans="1:7" x14ac:dyDescent="0.3">
      <c r="E72" s="23"/>
      <c r="F72">
        <v>0</v>
      </c>
      <c r="G72">
        <v>0</v>
      </c>
    </row>
    <row r="73" spans="1:7" x14ac:dyDescent="0.3">
      <c r="E73" s="23"/>
      <c r="F73">
        <v>0</v>
      </c>
      <c r="G73">
        <v>0</v>
      </c>
    </row>
    <row r="74" spans="1:7" x14ac:dyDescent="0.3">
      <c r="E74" s="23"/>
      <c r="F74">
        <v>0</v>
      </c>
      <c r="G74">
        <v>0</v>
      </c>
    </row>
    <row r="75" spans="1:7" x14ac:dyDescent="0.3">
      <c r="E75" s="23"/>
      <c r="F75">
        <v>0</v>
      </c>
      <c r="G75">
        <v>0</v>
      </c>
    </row>
    <row r="76" spans="1:7" x14ac:dyDescent="0.3">
      <c r="E76" s="23"/>
      <c r="F76">
        <v>0</v>
      </c>
      <c r="G76">
        <v>0</v>
      </c>
    </row>
    <row r="77" spans="1:7" x14ac:dyDescent="0.3">
      <c r="E77" s="23"/>
      <c r="F77">
        <v>0</v>
      </c>
      <c r="G77">
        <v>0</v>
      </c>
    </row>
    <row r="78" spans="1:7" x14ac:dyDescent="0.3">
      <c r="E78" s="23"/>
      <c r="F78">
        <v>0</v>
      </c>
      <c r="G78">
        <v>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31ABD-496A-4926-B262-4A0EF9015093}">
  <dimension ref="A1:T28"/>
  <sheetViews>
    <sheetView showGridLines="0" tabSelected="1" topLeftCell="A24" workbookViewId="0">
      <selection activeCell="N34" sqref="N34"/>
    </sheetView>
  </sheetViews>
  <sheetFormatPr defaultRowHeight="14.4" x14ac:dyDescent="0.3"/>
  <cols>
    <col min="1" max="2" width="15.5546875" bestFit="1" customWidth="1"/>
    <col min="3" max="3" width="8.5546875" bestFit="1" customWidth="1"/>
    <col min="4" max="4" width="9" bestFit="1" customWidth="1"/>
    <col min="5" max="5" width="12.6640625" customWidth="1"/>
    <col min="6" max="6" width="12.21875" customWidth="1"/>
    <col min="7" max="7" width="15.5546875" bestFit="1" customWidth="1"/>
    <col min="8" max="8" width="7" bestFit="1" customWidth="1"/>
    <col min="10" max="10" width="12.6640625" customWidth="1"/>
    <col min="12" max="12" width="15.5546875" bestFit="1" customWidth="1"/>
    <col min="13" max="13" width="7" bestFit="1" customWidth="1"/>
    <col min="15" max="15" width="12.6640625" customWidth="1"/>
    <col min="18" max="18" width="12.109375" customWidth="1"/>
  </cols>
  <sheetData>
    <row r="1" spans="1:20" x14ac:dyDescent="0.3">
      <c r="A1" t="s">
        <v>2153</v>
      </c>
    </row>
    <row r="4" spans="1:20" x14ac:dyDescent="0.3">
      <c r="F4" s="29"/>
      <c r="G4" s="30"/>
      <c r="H4" s="30"/>
      <c r="I4" s="31"/>
    </row>
    <row r="5" spans="1:20" x14ac:dyDescent="0.3">
      <c r="F5" s="32"/>
      <c r="I5" s="28"/>
    </row>
    <row r="6" spans="1:20" x14ac:dyDescent="0.3">
      <c r="F6" s="32"/>
      <c r="I6" s="28"/>
    </row>
    <row r="7" spans="1:20" x14ac:dyDescent="0.3">
      <c r="F7" s="32"/>
      <c r="I7" s="28"/>
    </row>
    <row r="8" spans="1:20" x14ac:dyDescent="0.3">
      <c r="F8" s="32"/>
      <c r="I8" s="28"/>
    </row>
    <row r="9" spans="1:20" x14ac:dyDescent="0.3">
      <c r="F9" s="32"/>
      <c r="I9" s="28"/>
    </row>
    <row r="10" spans="1:20" x14ac:dyDescent="0.3">
      <c r="F10" s="32"/>
      <c r="I10" s="28"/>
    </row>
    <row r="11" spans="1:20" x14ac:dyDescent="0.3">
      <c r="F11" s="32"/>
      <c r="I11" s="28"/>
    </row>
    <row r="12" spans="1:20" x14ac:dyDescent="0.3">
      <c r="F12" s="32"/>
      <c r="I12" s="28"/>
    </row>
    <row r="13" spans="1:20" x14ac:dyDescent="0.3">
      <c r="F13" s="32"/>
      <c r="I13" s="28"/>
    </row>
    <row r="14" spans="1:20" x14ac:dyDescent="0.3">
      <c r="F14" s="32"/>
      <c r="I14" s="28"/>
    </row>
    <row r="15" spans="1:20" x14ac:dyDescent="0.3">
      <c r="F15" s="32"/>
      <c r="I15" s="28"/>
    </row>
    <row r="16" spans="1:20" x14ac:dyDescent="0.3">
      <c r="B16" s="9" t="s">
        <v>2156</v>
      </c>
      <c r="C16" s="9">
        <v>2017</v>
      </c>
      <c r="D16" s="9">
        <v>2016</v>
      </c>
      <c r="E16" s="12" t="s">
        <v>2157</v>
      </c>
      <c r="F16" s="32"/>
      <c r="G16" s="9" t="s">
        <v>9</v>
      </c>
      <c r="H16" s="34">
        <v>2017</v>
      </c>
      <c r="I16" s="9">
        <v>2016</v>
      </c>
      <c r="J16" s="35" t="s">
        <v>2158</v>
      </c>
      <c r="L16" s="9" t="s">
        <v>2156</v>
      </c>
      <c r="M16" s="9">
        <v>2017</v>
      </c>
      <c r="N16" s="9">
        <v>2016</v>
      </c>
      <c r="O16" s="12" t="s">
        <v>2157</v>
      </c>
      <c r="P16" s="32"/>
      <c r="Q16" s="9" t="s">
        <v>9</v>
      </c>
      <c r="R16" s="9">
        <v>2017</v>
      </c>
      <c r="S16" s="9">
        <v>2016</v>
      </c>
      <c r="T16" s="12" t="s">
        <v>2157</v>
      </c>
    </row>
    <row r="17" spans="2:20" x14ac:dyDescent="0.3">
      <c r="B17" s="6" t="str">
        <f>IF(workings!A17="","",workings!A17)</f>
        <v>Storage</v>
      </c>
      <c r="C17" s="6">
        <f>IF(workings!B17="","",workings!B17)</f>
        <v>58788.7</v>
      </c>
      <c r="D17" s="6">
        <f>IF(workings!C17="","",workings!C17)</f>
        <v>69677.617999999988</v>
      </c>
      <c r="E17" s="36">
        <f>IF(B17="","",D17/C17-1)</f>
        <v>0.18522127551723355</v>
      </c>
      <c r="F17" s="33"/>
      <c r="G17" s="27" t="str">
        <f>workings!E17</f>
        <v>New York City</v>
      </c>
      <c r="H17" s="27">
        <f>workings!F17</f>
        <v>23475.785999999989</v>
      </c>
      <c r="I17" s="27">
        <f>workings!G17</f>
        <v>23628.997999999996</v>
      </c>
      <c r="J17" s="36">
        <f>IF(G17="","",I17/H17-1)</f>
        <v>6.5263842497118585E-3</v>
      </c>
      <c r="L17" s="23" t="str">
        <f>workings!I17</f>
        <v>Chairs</v>
      </c>
      <c r="M17" s="23">
        <f>workings!J17</f>
        <v>40157.440999999984</v>
      </c>
      <c r="N17" s="23">
        <f>workings!K17</f>
        <v>50616.980999999971</v>
      </c>
      <c r="O17" s="36">
        <f>IF(L17="","",N17/M17-1)</f>
        <v>0.26046330990064814</v>
      </c>
      <c r="Q17" t="str">
        <f>workings!M17</f>
        <v>New York City</v>
      </c>
      <c r="R17" s="23">
        <f>workings!N17</f>
        <v>30099.197999999997</v>
      </c>
      <c r="S17" s="23">
        <f>workings!O17</f>
        <v>35229.770000000004</v>
      </c>
      <c r="T17" s="36">
        <f>IF(Q17="","",S17/R17-1)</f>
        <v>0.17045543871301838</v>
      </c>
    </row>
    <row r="18" spans="2:20" x14ac:dyDescent="0.3">
      <c r="B18" s="6" t="str">
        <f>IF(workings!A18="","",workings!A18)</f>
        <v>Binders</v>
      </c>
      <c r="C18" s="6">
        <f>IF(workings!B18="","",workings!B18)</f>
        <v>49683.324999999997</v>
      </c>
      <c r="D18" s="6">
        <f>IF(workings!C18="","",workings!C18)</f>
        <v>72788.044999999998</v>
      </c>
      <c r="E18" s="36">
        <f t="shared" ref="E18:E25" si="0">IF(B18="","",D18/C18-1)</f>
        <v>0.4650397291244095</v>
      </c>
      <c r="G18" s="27" t="str">
        <f>workings!E18</f>
        <v>Los Angeles</v>
      </c>
      <c r="H18" s="27">
        <f>workings!F18</f>
        <v>13061.049999999994</v>
      </c>
      <c r="I18" s="27">
        <f>workings!G18</f>
        <v>15029.563999999997</v>
      </c>
      <c r="J18" s="36">
        <f t="shared" ref="J18:J26" si="1">IF(G18="","",I18/H18-1)</f>
        <v>0.15071636660146037</v>
      </c>
      <c r="L18" s="23" t="str">
        <f>workings!I18</f>
        <v>Phones</v>
      </c>
      <c r="M18" s="23">
        <f>workings!J18</f>
        <v>33338.491999999984</v>
      </c>
      <c r="N18" s="23">
        <f>workings!K18</f>
        <v>51522.977999999988</v>
      </c>
      <c r="O18" s="36">
        <f t="shared" ref="O18:O26" si="2">IF(L18="","",N18/M18-1)</f>
        <v>0.54545016613228969</v>
      </c>
      <c r="Q18" t="str">
        <f>workings!M18</f>
        <v>Los Angeles</v>
      </c>
      <c r="R18" s="23">
        <f>workings!N18</f>
        <v>26854.938999999988</v>
      </c>
      <c r="S18" s="23">
        <f>workings!O18</f>
        <v>20182.819499999991</v>
      </c>
      <c r="T18" s="36">
        <f t="shared" ref="T18:T26" si="3">IF(Q18="","",S18/R18-1)</f>
        <v>-0.2484503688502141</v>
      </c>
    </row>
    <row r="19" spans="2:20" x14ac:dyDescent="0.3">
      <c r="B19" s="6" t="str">
        <f>IF(workings!A19="","",workings!A19)</f>
        <v>Appliances</v>
      </c>
      <c r="C19" s="6">
        <f>IF(workings!B19="","",workings!B19)</f>
        <v>26050.314999999995</v>
      </c>
      <c r="D19" s="6">
        <f>IF(workings!C19="","",workings!C19)</f>
        <v>42926.932000000001</v>
      </c>
      <c r="E19" s="36">
        <f t="shared" si="0"/>
        <v>0.64784694542081378</v>
      </c>
      <c r="G19" s="27" t="str">
        <f>workings!E19</f>
        <v>San Francisco</v>
      </c>
      <c r="H19" s="27">
        <f>workings!F19</f>
        <v>10533.333999999997</v>
      </c>
      <c r="I19" s="27">
        <f>workings!G19</f>
        <v>12543.001999999999</v>
      </c>
      <c r="J19" s="36">
        <f t="shared" si="1"/>
        <v>0.19079125374738926</v>
      </c>
      <c r="L19" s="23" t="str">
        <f>workings!I19</f>
        <v>Binders</v>
      </c>
      <c r="M19" s="23">
        <f>workings!J19</f>
        <v>25712.319999999985</v>
      </c>
      <c r="N19" s="23">
        <f>workings!K19</f>
        <v>37408.974999999991</v>
      </c>
      <c r="O19" s="36">
        <f t="shared" si="2"/>
        <v>0.45490469160309188</v>
      </c>
      <c r="Q19" t="str">
        <f>workings!M19</f>
        <v>Philadelphia</v>
      </c>
      <c r="R19" s="23">
        <f>workings!N19</f>
        <v>16385.775999999994</v>
      </c>
      <c r="S19" s="23">
        <f>workings!O19</f>
        <v>24414.082999999991</v>
      </c>
      <c r="T19" s="36">
        <f t="shared" si="3"/>
        <v>0.48995586171811456</v>
      </c>
    </row>
    <row r="20" spans="2:20" x14ac:dyDescent="0.3">
      <c r="B20" s="6" t="str">
        <f>IF(workings!A20="","",workings!A20)</f>
        <v>Paper</v>
      </c>
      <c r="C20" s="6">
        <f>IF(workings!B20="","",workings!B20)</f>
        <v>20661.893999999997</v>
      </c>
      <c r="D20" s="6">
        <f>IF(workings!C20="","",workings!C20)</f>
        <v>27694.717999999986</v>
      </c>
      <c r="E20" s="36">
        <f t="shared" si="0"/>
        <v>0.34037654050495036</v>
      </c>
      <c r="F20" s="28"/>
      <c r="G20" s="27" t="str">
        <f>workings!E20</f>
        <v>Seattle</v>
      </c>
      <c r="H20" s="27">
        <f>workings!F20</f>
        <v>5406.0860000000011</v>
      </c>
      <c r="I20" s="27">
        <f>workings!G20</f>
        <v>15051.774000000001</v>
      </c>
      <c r="J20" s="36">
        <f t="shared" si="1"/>
        <v>1.7842276278993707</v>
      </c>
      <c r="L20" s="23" t="str">
        <f>workings!I20</f>
        <v>Tables</v>
      </c>
      <c r="M20" s="23">
        <f>workings!J20</f>
        <v>25593.300000000003</v>
      </c>
      <c r="N20" s="23">
        <f>workings!K20</f>
        <v>27675.672000000002</v>
      </c>
      <c r="O20" s="36">
        <f t="shared" si="2"/>
        <v>8.136395072147784E-2</v>
      </c>
      <c r="Q20" t="str">
        <f>workings!M20</f>
        <v>Seattle</v>
      </c>
      <c r="R20" s="23">
        <f>workings!N20</f>
        <v>11274.072</v>
      </c>
      <c r="S20" s="23">
        <f>workings!O20</f>
        <v>27873.097999999984</v>
      </c>
      <c r="T20" s="36">
        <f t="shared" si="3"/>
        <v>1.4723186085737243</v>
      </c>
    </row>
    <row r="21" spans="2:20" x14ac:dyDescent="0.3">
      <c r="B21" s="6" t="str">
        <f>IF(workings!A21="","",workings!A21)</f>
        <v>Supplies</v>
      </c>
      <c r="C21" s="6">
        <f>IF(workings!B21="","",workings!B21)</f>
        <v>14277.575999999999</v>
      </c>
      <c r="D21" s="6">
        <f>IF(workings!C21="","",workings!C21)</f>
        <v>16049.409999999998</v>
      </c>
      <c r="E21" s="36">
        <f t="shared" si="0"/>
        <v>0.12409907676204979</v>
      </c>
      <c r="G21" s="27" t="str">
        <f>workings!E21</f>
        <v>Philadelphia</v>
      </c>
      <c r="H21" s="27">
        <f>workings!F21</f>
        <v>6314.9019999999991</v>
      </c>
      <c r="I21" s="27">
        <f>workings!G21</f>
        <v>12920.755999999998</v>
      </c>
      <c r="J21" s="36">
        <f t="shared" si="1"/>
        <v>1.0460738741472153</v>
      </c>
      <c r="L21" s="23" t="str">
        <f>workings!I21</f>
        <v>Storage</v>
      </c>
      <c r="M21" s="23">
        <f>workings!J21</f>
        <v>26422.485999999983</v>
      </c>
      <c r="N21" s="23">
        <f>workings!K21</f>
        <v>23333.815999999992</v>
      </c>
      <c r="O21" s="36">
        <f t="shared" si="2"/>
        <v>-0.11689551089174555</v>
      </c>
      <c r="Q21" t="str">
        <f>workings!M21</f>
        <v>San Francisco</v>
      </c>
      <c r="R21" s="23">
        <f>workings!N21</f>
        <v>12813.022999999997</v>
      </c>
      <c r="S21" s="23">
        <f>workings!O21</f>
        <v>18041.345999999994</v>
      </c>
      <c r="T21" s="36">
        <f t="shared" si="3"/>
        <v>0.40804757784326129</v>
      </c>
    </row>
    <row r="22" spans="2:20" x14ac:dyDescent="0.3">
      <c r="B22" s="6" t="str">
        <f>IF(workings!A22="","",workings!A22)</f>
        <v>Art</v>
      </c>
      <c r="C22" s="6">
        <f>IF(workings!B22="","",workings!B22)</f>
        <v>5960.9080000000013</v>
      </c>
      <c r="D22" s="6">
        <f>IF(workings!C22="","",workings!C22)</f>
        <v>8863.0679999999993</v>
      </c>
      <c r="E22" s="36">
        <f t="shared" si="0"/>
        <v>0.48686542385824394</v>
      </c>
      <c r="G22" s="27" t="str">
        <f>workings!E22</f>
        <v>Detroit</v>
      </c>
      <c r="H22" s="27">
        <f>workings!F22</f>
        <v>12397.84</v>
      </c>
      <c r="I22" s="27">
        <f>workings!G22</f>
        <v>2124.4439999999995</v>
      </c>
      <c r="J22" s="36">
        <f t="shared" si="1"/>
        <v>-0.82864402186187269</v>
      </c>
      <c r="L22" s="23" t="str">
        <f>workings!I22</f>
        <v>Copiers</v>
      </c>
      <c r="M22" s="23">
        <f>workings!J22</f>
        <v>19719.724000000002</v>
      </c>
      <c r="N22" s="23">
        <f>workings!K22</f>
        <v>29919.798000000003</v>
      </c>
      <c r="O22" s="36">
        <f t="shared" si="2"/>
        <v>0.51725237128065271</v>
      </c>
      <c r="Q22" t="str">
        <f>workings!M22</f>
        <v>Detroit</v>
      </c>
      <c r="R22" s="23">
        <f>workings!N22</f>
        <v>14715.08</v>
      </c>
      <c r="S22" s="23">
        <f>workings!O22</f>
        <v>4794.8899999999994</v>
      </c>
      <c r="T22" s="36">
        <f t="shared" si="3"/>
        <v>-0.67415127882417225</v>
      </c>
    </row>
    <row r="23" spans="2:20" x14ac:dyDescent="0.3">
      <c r="B23" s="6" t="str">
        <f>IF(workings!A23="","",workings!A23)</f>
        <v>Envelopes</v>
      </c>
      <c r="C23" s="6">
        <f>IF(workings!B23="","",workings!B23)</f>
        <v>4729.8900000000012</v>
      </c>
      <c r="D23" s="6">
        <f>IF(workings!C23="","",workings!C23)</f>
        <v>3378.5740000000005</v>
      </c>
      <c r="E23" s="36">
        <f t="shared" si="0"/>
        <v>-0.28569713037723932</v>
      </c>
      <c r="F23" s="27"/>
      <c r="G23" s="27" t="str">
        <f>workings!E23</f>
        <v>Columbus</v>
      </c>
      <c r="H23" s="27">
        <f>workings!F23</f>
        <v>3644.9349999999999</v>
      </c>
      <c r="I23" s="27">
        <f>workings!G23</f>
        <v>7103.7069999999994</v>
      </c>
      <c r="J23" s="36">
        <f t="shared" si="1"/>
        <v>0.9489255638303562</v>
      </c>
      <c r="L23" s="23" t="str">
        <f>workings!I23</f>
        <v>Accessories</v>
      </c>
      <c r="M23" s="23">
        <f>workings!J23</f>
        <v>23461.295999999998</v>
      </c>
      <c r="N23" s="23">
        <f>workings!K23</f>
        <v>22946.463999999989</v>
      </c>
      <c r="O23" s="36">
        <f t="shared" si="2"/>
        <v>-2.194388579386275E-2</v>
      </c>
      <c r="Q23" t="str">
        <f>workings!M23</f>
        <v>Houston</v>
      </c>
      <c r="R23" s="23">
        <f>workings!N23</f>
        <v>9731.7644000000018</v>
      </c>
      <c r="S23" s="23">
        <f>workings!O23</f>
        <v>9053.5340000000015</v>
      </c>
      <c r="T23" s="36">
        <f t="shared" si="3"/>
        <v>-6.9692439327857181E-2</v>
      </c>
    </row>
    <row r="24" spans="2:20" x14ac:dyDescent="0.3">
      <c r="B24" s="6" t="str">
        <f>IF(workings!A24="","",workings!A24)</f>
        <v>Labels</v>
      </c>
      <c r="C24" s="6">
        <f>IF(workings!B24="","",workings!B24)</f>
        <v>2827.2400000000002</v>
      </c>
      <c r="D24" s="6">
        <f>IF(workings!C24="","",workings!C24)</f>
        <v>3861.2160000000008</v>
      </c>
      <c r="E24" s="36">
        <f t="shared" si="0"/>
        <v>0.36571921732856083</v>
      </c>
      <c r="G24" s="27" t="str">
        <f>workings!E24</f>
        <v>Chicago</v>
      </c>
      <c r="H24" s="27">
        <f>workings!F24</f>
        <v>3816.7579999999994</v>
      </c>
      <c r="I24" s="27">
        <f>workings!G24</f>
        <v>5709.6600000000008</v>
      </c>
      <c r="J24" s="36">
        <f t="shared" si="1"/>
        <v>0.49594498786666641</v>
      </c>
      <c r="L24" s="23" t="str">
        <f>workings!I24</f>
        <v>Machines</v>
      </c>
      <c r="M24" s="23">
        <f>workings!J24</f>
        <v>33714.175999999999</v>
      </c>
      <c r="N24" s="23">
        <f>workings!K24</f>
        <v>3777.6770000000006</v>
      </c>
      <c r="O24" s="36">
        <f t="shared" si="2"/>
        <v>-0.88794989383694267</v>
      </c>
      <c r="Q24" t="str">
        <f>workings!M24</f>
        <v>San Diego</v>
      </c>
      <c r="R24" s="23">
        <f>workings!N24</f>
        <v>12885.051999999996</v>
      </c>
      <c r="S24" s="23">
        <f>workings!O24</f>
        <v>1741.4779999999998</v>
      </c>
      <c r="T24" s="36">
        <f t="shared" si="3"/>
        <v>-0.86484509336865689</v>
      </c>
    </row>
    <row r="25" spans="2:20" x14ac:dyDescent="0.3">
      <c r="B25" s="6" t="str">
        <f>IF(workings!A25="","",workings!A25)</f>
        <v>Fasteners</v>
      </c>
      <c r="C25" s="6">
        <f>IF(workings!B25="","",workings!B25)</f>
        <v>960.13400000000013</v>
      </c>
      <c r="D25" s="6">
        <f>IF(workings!C25="","",workings!C25)</f>
        <v>857.59399999999971</v>
      </c>
      <c r="E25" s="36">
        <f t="shared" si="0"/>
        <v>-0.10679759283600043</v>
      </c>
      <c r="G25" s="27" t="str">
        <f>workings!E25</f>
        <v>Houston</v>
      </c>
      <c r="H25" s="27">
        <f>workings!F25</f>
        <v>4448.5660000000007</v>
      </c>
      <c r="I25" s="27">
        <f>workings!G25</f>
        <v>4899.0339999999997</v>
      </c>
      <c r="J25" s="36">
        <f t="shared" si="1"/>
        <v>0.10126139524511912</v>
      </c>
      <c r="L25" s="23" t="str">
        <f>workings!I25</f>
        <v>Bookcases</v>
      </c>
      <c r="M25" s="23">
        <f>workings!J25</f>
        <v>17150.081199999997</v>
      </c>
      <c r="N25" s="23">
        <f>workings!K25</f>
        <v>18305.628899999992</v>
      </c>
      <c r="O25" s="36">
        <f t="shared" si="2"/>
        <v>6.7378555618733404E-2</v>
      </c>
      <c r="Q25" t="str">
        <f>workings!M25</f>
        <v>Columbus</v>
      </c>
      <c r="R25" s="23">
        <f>workings!N25</f>
        <v>4359.570999999999</v>
      </c>
      <c r="S25" s="23">
        <f>workings!O25</f>
        <v>10148.894999999999</v>
      </c>
      <c r="T25" s="36">
        <f>IF(Q25="","",S25/R25-1)</f>
        <v>1.3279572691900192</v>
      </c>
    </row>
    <row r="26" spans="2:20" ht="15" thickBot="1" x14ac:dyDescent="0.35">
      <c r="G26" t="str">
        <f>workings!E26</f>
        <v>Springfield</v>
      </c>
      <c r="H26">
        <f>workings!F26</f>
        <v>2686.27</v>
      </c>
      <c r="I26">
        <f>workings!G26</f>
        <v>6205.1809999999996</v>
      </c>
      <c r="J26" s="36">
        <f t="shared" si="1"/>
        <v>1.3099617685489542</v>
      </c>
      <c r="L26" s="23" t="str">
        <f>workings!I26</f>
        <v>Appliances</v>
      </c>
      <c r="M26" s="23">
        <f>workings!J26</f>
        <v>10840.815000000001</v>
      </c>
      <c r="N26" s="23">
        <f>workings!K26</f>
        <v>21881.049999999992</v>
      </c>
      <c r="O26" s="36">
        <f t="shared" si="2"/>
        <v>1.0183952959256284</v>
      </c>
      <c r="Q26" t="str">
        <f>workings!M26</f>
        <v>Newark</v>
      </c>
      <c r="R26" s="23">
        <f>workings!N26</f>
        <v>3025.4870000000001</v>
      </c>
      <c r="S26" s="23">
        <f>workings!O26</f>
        <v>10942.162</v>
      </c>
      <c r="T26" s="36">
        <f t="shared" si="3"/>
        <v>2.6166613837706127</v>
      </c>
    </row>
    <row r="27" spans="2:20" ht="15" thickBot="1" x14ac:dyDescent="0.35">
      <c r="B27" s="37" t="s">
        <v>2159</v>
      </c>
      <c r="C27" s="38">
        <f>SUM(C16:C25)</f>
        <v>185956.98199999999</v>
      </c>
      <c r="D27" s="40">
        <f>SUM(D16:D25)</f>
        <v>248113.17500000002</v>
      </c>
      <c r="E27" s="41">
        <f>D27/C27-1</f>
        <v>0.33425038593065581</v>
      </c>
      <c r="G27" s="37" t="s">
        <v>2159</v>
      </c>
      <c r="H27" s="38">
        <f>SUM(H16:H25)</f>
        <v>85116.256999999983</v>
      </c>
      <c r="I27" s="38">
        <f>SUM(I16:I25)</f>
        <v>101026.93899999998</v>
      </c>
      <c r="J27" s="39">
        <f>I27/H27-1</f>
        <v>0.18692882606433225</v>
      </c>
      <c r="L27" s="37" t="s">
        <v>2159</v>
      </c>
      <c r="M27" s="38">
        <f>SUM(M16:M25)</f>
        <v>247286.31619999991</v>
      </c>
      <c r="N27" s="38">
        <f>SUM(N16:N25)</f>
        <v>267523.98989999993</v>
      </c>
      <c r="O27" s="39">
        <f>N27/M27-1</f>
        <v>8.1839035863319642E-2</v>
      </c>
      <c r="Q27" s="37" t="s">
        <v>2159</v>
      </c>
      <c r="R27" s="38">
        <f>SUM(R16:R25)</f>
        <v>141135.4754</v>
      </c>
      <c r="S27" s="38">
        <f>SUM(S16:S25)</f>
        <v>153495.91349999997</v>
      </c>
      <c r="T27" s="39">
        <f>S27/R27-1</f>
        <v>8.7578534489422655E-2</v>
      </c>
    </row>
    <row r="28" spans="2:20" ht="15" thickTop="1"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Option Button 1">
              <controlPr defaultSize="0" autoFill="0" autoLine="0" autoPict="0">
                <anchor moveWithCells="1">
                  <from>
                    <xdr:col>17</xdr:col>
                    <xdr:colOff>556260</xdr:colOff>
                    <xdr:row>36</xdr:row>
                    <xdr:rowOff>38100</xdr:rowOff>
                  </from>
                  <to>
                    <xdr:col>19</xdr:col>
                    <xdr:colOff>22860</xdr:colOff>
                    <xdr:row>37</xdr:row>
                    <xdr:rowOff>68580</xdr:rowOff>
                  </to>
                </anchor>
              </controlPr>
            </control>
          </mc:Choice>
        </mc:AlternateContent>
        <mc:AlternateContent xmlns:mc="http://schemas.openxmlformats.org/markup-compatibility/2006">
          <mc:Choice Requires="x14">
            <control shapeId="7170" r:id="rId4" name="Option Button 2">
              <controlPr defaultSize="0" autoFill="0" autoLine="0" autoPict="0">
                <anchor moveWithCells="1">
                  <from>
                    <xdr:col>17</xdr:col>
                    <xdr:colOff>556260</xdr:colOff>
                    <xdr:row>37</xdr:row>
                    <xdr:rowOff>175260</xdr:rowOff>
                  </from>
                  <to>
                    <xdr:col>19</xdr:col>
                    <xdr:colOff>22860</xdr:colOff>
                    <xdr:row>39</xdr:row>
                    <xdr:rowOff>22860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Dashboard_final</vt:lpstr>
      <vt:lpstr>Working</vt:lpstr>
      <vt:lpstr>Sheet1</vt:lpstr>
      <vt:lpstr>Sheet3</vt:lpstr>
      <vt:lpstr>workings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rusha</dc:creator>
  <cp:lastModifiedBy>Brenda Wanjiku</cp:lastModifiedBy>
  <dcterms:created xsi:type="dcterms:W3CDTF">2023-03-16T03:39:10Z</dcterms:created>
  <dcterms:modified xsi:type="dcterms:W3CDTF">2024-03-05T14:06:57Z</dcterms:modified>
</cp:coreProperties>
</file>