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Brenda\"/>
    </mc:Choice>
  </mc:AlternateContent>
  <xr:revisionPtr revIDLastSave="0" documentId="13_ncr:1_{9D3A1788-C45A-45BE-94F5-5D2E432848A8}" xr6:coauthVersionLast="47" xr6:coauthVersionMax="47" xr10:uidLastSave="{00000000-0000-0000-0000-000000000000}"/>
  <bookViews>
    <workbookView xWindow="38280" yWindow="-120" windowWidth="38640" windowHeight="21240" firstSheet="1" activeTab="4" xr2:uid="{00000000-000D-0000-FFFF-FFFF00000000}"/>
  </bookViews>
  <sheets>
    <sheet name="Crowdfunding" sheetId="1" r:id="rId1"/>
    <sheet name="Outcomes by Parent Category" sheetId="2" r:id="rId2"/>
    <sheet name="Outcomes by Sub-Category" sheetId="3" r:id="rId3"/>
    <sheet name="Outcomes Over Time" sheetId="9" r:id="rId4"/>
    <sheet name="Goal Analysis" sheetId="10" r:id="rId5"/>
    <sheet name="Statistics work book" sheetId="12" r:id="rId6"/>
    <sheet name="Statistics Table" sheetId="14" r:id="rId7"/>
  </sheets>
  <definedNames>
    <definedName name="_xlnm._FilterDatabase" localSheetId="5" hidden="1">'Statistics work book'!$A$1:$B$1000</definedName>
    <definedName name="_xlchart.v1.0" hidden="1">'Statistics Table'!$D$2:$D$566</definedName>
    <definedName name="_xlchart.v1.1" hidden="1">'Statistics Table'!$E$1</definedName>
    <definedName name="_xlchart.v1.2" hidden="1">'Statistics Table'!$E$2:$E$566</definedName>
    <definedName name="_xlchart.v1.3" hidden="1">'Statistics Table'!$F$1</definedName>
    <definedName name="_xlchart.v1.4" hidden="1">'Statistics Table'!$F$2:$F$566</definedName>
    <definedName name="_xlchart.v1.5" hidden="1">'Statistics Table'!$H$1</definedName>
    <definedName name="_xlchart.v1.6" hidden="1">'Statistics Table'!$H$2:$H$566</definedName>
    <definedName name="_xlcn.WorksheetConnection_CrowdfundingAT1" hidden="1">Crowdfunding!$A:$T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10" i="10"/>
  <c r="D9" i="10"/>
  <c r="D8" i="10"/>
  <c r="D7" i="10"/>
  <c r="D6" i="10"/>
  <c r="D5" i="10"/>
  <c r="D4" i="10"/>
  <c r="D3" i="10"/>
  <c r="C12" i="10"/>
  <c r="C11" i="10"/>
  <c r="C10" i="10"/>
  <c r="C9" i="10"/>
  <c r="C8" i="10"/>
  <c r="C7" i="10"/>
  <c r="C6" i="10"/>
  <c r="C5" i="10"/>
  <c r="C4" i="10"/>
  <c r="C3" i="10"/>
  <c r="B12" i="10"/>
  <c r="B11" i="10"/>
  <c r="B10" i="10"/>
  <c r="B9" i="10"/>
  <c r="B8" i="10"/>
  <c r="B7" i="10"/>
  <c r="B6" i="10"/>
  <c r="B5" i="10"/>
  <c r="B4" i="10"/>
  <c r="B3" i="10"/>
  <c r="Q13" i="14"/>
  <c r="Q11" i="14"/>
  <c r="Q10" i="14"/>
  <c r="Q8" i="14"/>
  <c r="Q5" i="14"/>
  <c r="Q3" i="14"/>
  <c r="N13" i="14"/>
  <c r="N11" i="14"/>
  <c r="N10" i="14"/>
  <c r="N8" i="14"/>
  <c r="N5" i="14"/>
  <c r="N3" i="14"/>
  <c r="H13" i="10"/>
  <c r="H2" i="10"/>
  <c r="G13" i="10"/>
  <c r="G2" i="10"/>
  <c r="F13" i="10"/>
  <c r="F2" i="10"/>
  <c r="E13" i="10"/>
  <c r="E2" i="10"/>
  <c r="D13" i="10"/>
  <c r="C13" i="10"/>
  <c r="D2" i="10"/>
  <c r="C2" i="10"/>
  <c r="B13" i="10"/>
  <c r="B2" i="10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12" i="10" l="1"/>
  <c r="E11" i="10"/>
  <c r="E8" i="10"/>
  <c r="E9" i="10"/>
  <c r="E7" i="10"/>
  <c r="E6" i="10"/>
  <c r="E5" i="10"/>
  <c r="E4" i="10"/>
  <c r="E3" i="10"/>
  <c r="E10" i="10"/>
  <c r="G12" i="10" l="1"/>
  <c r="H12" i="10"/>
  <c r="F12" i="10"/>
  <c r="G11" i="10"/>
  <c r="H11" i="10"/>
  <c r="F11" i="10"/>
  <c r="G8" i="10"/>
  <c r="H8" i="10"/>
  <c r="F8" i="10"/>
  <c r="G9" i="10"/>
  <c r="H9" i="10"/>
  <c r="F9" i="10"/>
  <c r="G7" i="10"/>
  <c r="H7" i="10"/>
  <c r="F7" i="10"/>
  <c r="G6" i="10"/>
  <c r="H6" i="10"/>
  <c r="F6" i="10"/>
  <c r="G5" i="10"/>
  <c r="H5" i="10"/>
  <c r="F5" i="10"/>
  <c r="G4" i="10"/>
  <c r="H4" i="10"/>
  <c r="F4" i="10"/>
  <c r="G3" i="10"/>
  <c r="H3" i="10"/>
  <c r="F3" i="10"/>
  <c r="F10" i="10"/>
  <c r="G10" i="10"/>
  <c r="H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66EEC-0DFE-46ED-8DE5-D783AAE520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671D6D-D977-42B9-A986-701A68F2C558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<sst xmlns="http://schemas.openxmlformats.org/spreadsheetml/2006/main" count="10068" uniqueCount="2117">
  <si>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</si>
  <si>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</si>
  <si>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</si>
  <si>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</si>
  <si>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</si>
  <si>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</si>
  <si>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</si>
  <si>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</si>
  <si>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</si>
  <si>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</si>
  <si>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</si>
  <si>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</si>
  <si>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</si>
  <si>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</si>
  <si>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</si>
  <si>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</si>
  <si>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</si>
  <si>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</si>
  <si>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</si>
  <si>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</si>
  <si>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</si>
  <si>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</si>
  <si>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</si>
  <si>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</si>
  <si>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</si>
  <si>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</si>
  <si>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</si>
  <si>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</si>
  <si>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</si>
  <si>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</si>
  <si>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</si>
  <si>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</si>
  <si>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</si>
  <si>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</si>
  <si>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</si>
  <si>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</si>
  <si>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</si>
  <si>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</si>
  <si>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</si>
  <si>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</si>
  <si>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</si>
  <si>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</si>
  <si>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</si>
  <si>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</si>
  <si>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</si>
  <si>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</si>
  <si>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</si>
  <si>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</si>
  <si>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</si>
  <si>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</si>
  <si>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</si>
  <si>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</si>
  <si>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</si>
  <si>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</si>
  <si>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</si>
  <si>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</si>
  <si>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</si>
  <si>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</si>
  <si>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</si>
  <si>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</si>
  <si>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</si>
  <si>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</si>
  <si>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</si>
  <si>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</si>
  <si>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</si>
  <si>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</si>
  <si>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</si>
  <si>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</si>
  <si>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</si>
  <si>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</si>
  <si>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</si>
  <si>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</si>
  <si>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</si>
  <si>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</si>
  <si>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</si>
  <si>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</si>
  <si>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</si>
  <si>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</si>
  <si>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</si>
  <si>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</si>
  <si>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</si>
  <si>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</si>
  <si>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</si>
  <si>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</si>
  <si>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</si>
  <si>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</si>
  <si>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</si>
  <si>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</si>
  <si>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</si>
  <si>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</si>
  <si>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</si>
  <si>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</si>
  <si>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</si>
  <si>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</si>
  <si>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</si>
  <si>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</si>
  <si>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</si>
  <si>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</si>
  <si>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</si>
  <si>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</si>
  <si>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</si>
  <si>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</si>
  <si>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</si>
  <si>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</si>
  <si>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</si>
  <si>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</si>
  <si>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</si>
  <si>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</si>
  <si>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</si>
  <si>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</si>
  <si>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</si>
  <si>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</si>
  <si>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</si>
  <si>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</si>
  <si>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</si>
  <si>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</si>
  <si>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</si>
  <si>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</si>
  <si>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</si>
  <si>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</si>
  <si>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</si>
  <si>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</si>
  <si>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</si>
  <si>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</si>
  <si>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</si>
  <si>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</si>
  <si>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</si>
  <si>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</si>
  <si>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</si>
  <si>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</si>
  <si>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</si>
  <si>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</si>
  <si>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</si>
  <si>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</si>
  <si>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</si>
  <si>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</si>
  <si>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</si>
  <si>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</si>
  <si>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</si>
  <si>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</si>
  <si>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</si>
  <si>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</si>
  <si>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</si>
  <si>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</si>
  <si>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</si>
  <si>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</si>
  <si>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</si>
  <si>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</si>
  <si>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</si>
  <si>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</si>
  <si>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</si>
  <si>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</si>
  <si>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</si>
  <si>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</si>
  <si>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</si>
  <si>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</si>
  <si>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</si>
  <si>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</si>
  <si>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</si>
  <si>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</si>
  <si>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</si>
  <si>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</si>
  <si>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</si>
  <si>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</si>
  <si>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</si>
  <si>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</si>
  <si>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</si>
  <si>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</si>
  <si>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</si>
  <si>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</si>
  <si>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</si>
  <si>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</si>
  <si>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</si>
  <si>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</si>
  <si>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</si>
  <si>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</si>
  <si>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</si>
  <si>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</si>
  <si>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</si>
  <si>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</si>
  <si>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</si>
  <si>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</si>
  <si>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</si>
  <si>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</si>
  <si>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</si>
  <si>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</si>
  <si>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</si>
  <si>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</si>
  <si>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</si>
  <si>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</si>
  <si>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</si>
  <si>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</si>
  <si>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</si>
  <si>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</si>
  <si>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</si>
  <si>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</si>
  <si>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</si>
  <si>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</si>
  <si>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</si>
  <si>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</si>
  <si>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</si>
  <si>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</si>
  <si>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</si>
  <si>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</si>
  <si>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</si>
  <si>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</si>
  <si>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</si>
  <si>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</si>
  <si>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</si>
  <si>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</si>
  <si>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</si>
  <si>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</si>
  <si>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</si>
  <si>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</si>
  <si>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</si>
  <si>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</si>
  <si>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</si>
  <si>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</si>
  <si>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</si>
  <si>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</si>
  <si>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</si>
  <si>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</si>
  <si>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</si>
  <si>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</si>
  <si>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</si>
  <si>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</si>
  <si>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</si>
  <si>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</si>
  <si>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</si>
  <si>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</si>
  <si>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</si>
  <si>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</si>
  <si>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</si>
  <si>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</si>
  <si>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</si>
  <si>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</si>
  <si>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</si>
  <si>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</si>
  <si>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</si>
  <si>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</si>
  <si>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</si>
  <si>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</si>
  <si>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</si>
  <si>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</si>
  <si>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</si>
  <si>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</si>
  <si>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</si>
  <si>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</si>
  <si>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</si>
  <si>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</si>
  <si>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</si>
  <si>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</si>
  <si>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</si>
  <si>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</si>
  <si>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</si>
  <si>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</si>
  <si>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</si>
  <si>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</si>
  <si>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</si>
  <si>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</si>
  <si>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</si>
  <si>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</si>
  <si>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</si>
  <si>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</si>
  <si>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</si>
  <si>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</si>
  <si>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</si>
  <si>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</si>
  <si>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</si>
  <si>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</si>
  <si>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</si>
  <si>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</si>
  <si>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</si>
  <si>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</si>
  <si>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</si>
  <si>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</si>
  <si>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</si>
  <si>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</si>
  <si>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</si>
  <si>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</si>
  <si>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</si>
  <si>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</si>
  <si>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</si>
  <si>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</si>
  <si>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</si>
  <si>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</si>
  <si>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</si>
  <si>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</si>
  <si>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</si>
  <si>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</si>
  <si>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</si>
  <si>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</si>
  <si>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</si>
  <si>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</si>
  <si>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</si>
  <si>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</si>
  <si>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</si>
  <si>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</si>
  <si>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</si>
  <si>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</si>
  <si>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</si>
  <si>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</si>
  <si>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</si>
  <si>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</si>
  <si>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</si>
  <si>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</si>
  <si>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</si>
  <si>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</si>
  <si>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</si>
  <si>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</si>
  <si>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</si>
  <si>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</si>
  <si>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</si>
  <si>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</si>
  <si>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</si>
  <si>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</si>
  <si>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</si>
  <si>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</si>
  <si>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</si>
  <si>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</si>
  <si>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</si>
  <si>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</si>
  <si>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</si>
  <si>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</si>
  <si>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</si>
  <si>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</si>
  <si>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</si>
  <si>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</si>
  <si>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</si>
  <si>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</si>
  <si>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</si>
  <si>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</si>
  <si>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</si>
  <si>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</si>
  <si>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</si>
  <si>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</si>
  <si>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</si>
  <si>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</si>
  <si>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</si>
  <si>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</si>
  <si>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</si>
  <si>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</si>
  <si>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</si>
  <si>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</si>
  <si>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</si>
  <si>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</si>
  <si>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</si>
  <si>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</si>
  <si>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</si>
  <si>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</si>
  <si>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</si>
  <si>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</si>
  <si>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</si>
  <si>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</si>
  <si>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</si>
  <si>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</si>
  <si>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</si>
  <si>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</si>
  <si>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</si>
  <si>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</si>
  <si>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</si>
  <si>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</si>
  <si>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</si>
  <si>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</si>
  <si>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</si>
  <si>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</si>
  <si>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</si>
  <si>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</si>
  <si>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</si>
  <si>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</si>
  <si>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</si>
  <si>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</si>
  <si>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</si>
  <si>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</si>
  <si>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</si>
  <si>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</si>
  <si>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</si>
  <si>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</si>
  <si>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</si>
  <si>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</si>
  <si>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</si>
  <si>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</si>
  <si>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</si>
  <si>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</si>
  <si>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</si>
  <si>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</si>
  <si>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</si>
  <si>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</si>
  <si>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</si>
  <si>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</si>
  <si>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</si>
  <si>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</si>
  <si>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</si>
  <si>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</si>
  <si>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</si>
  <si>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</si>
  <si>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</si>
  <si>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</si>
  <si>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</si>
  <si>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</si>
  <si>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</si>
  <si>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</si>
  <si>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</si>
  <si>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</si>
  <si>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</si>
  <si>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</si>
  <si>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</si>
  <si>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</si>
  <si>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</si>
  <si>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</si>
  <si>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</si>
  <si>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</si>
  <si>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</si>
  <si>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</si>
  <si>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</si>
  <si>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</si>
  <si>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</si>
  <si>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</si>
  <si>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</si>
  <si>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</si>
  <si>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</si>
  <si>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</si>
  <si>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</si>
  <si>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</si>
  <si>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</si>
  <si>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</si>
  <si>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</si>
  <si>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</si>
  <si>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</si>
  <si>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</si>
  <si>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</si>
  <si>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</si>
  <si>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</si>
  <si>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</si>
  <si>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</si>
  <si>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</si>
  <si>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</si>
  <si>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</si>
  <si>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</si>
  <si>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</si>
  <si>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</si>
  <si>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</si>
  <si>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</si>
  <si>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</si>
  <si>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</si>
  <si>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</si>
  <si>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</si>
  <si>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</si>
  <si>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</si>
  <si>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</si>
  <si>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</si>
  <si>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</si>
  <si>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</si>
  <si>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</si>
  <si>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</si>
  <si>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</si>
  <si>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</si>
  <si>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</si>
  <si>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</si>
  <si>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</si>
  <si>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</si>
  <si>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</si>
  <si>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</si>
  <si>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</si>
  <si>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</si>
  <si>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</si>
  <si>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</si>
  <si>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</si>
  <si>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</si>
  <si>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</si>
  <si>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</si>
  <si>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</si>
  <si>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</si>
  <si>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</si>
  <si>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</si>
  <si>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</si>
  <si>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</si>
  <si>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</si>
  <si>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</si>
  <si>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</si>
  <si>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</si>
  <si>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</si>
  <si>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</si>
  <si>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</si>
  <si>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</si>
  <si>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</si>
  <si>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</si>
  <si>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</si>
  <si>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</si>
  <si>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</si>
  <si>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</si>
  <si>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</si>
  <si>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</si>
  <si>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</si>
  <si>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</si>
  <si>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</si>
  <si>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</si>
  <si>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</si>
  <si>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</si>
  <si>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</si>
  <si>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</si>
  <si>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</si>
  <si>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</si>
  <si>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</si>
  <si>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</si>
  <si>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</si>
  <si>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</si>
  <si>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</si>
  <si>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</si>
  <si>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</si>
  <si>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</si>
  <si>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</si>
  <si>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</si>
  <si>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</si>
  <si>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</si>
  <si>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</si>
  <si>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</si>
  <si>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</si>
  <si>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</si>
  <si>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</si>
  <si>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</si>
  <si>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</si>
  <si>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</si>
  <si>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</si>
  <si>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</si>
  <si>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</si>
  <si>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</si>
  <si>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</si>
  <si>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</si>
  <si>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</si>
  <si>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</si>
  <si>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</si>
  <si>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</si>
  <si>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</si>
  <si>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</si>
  <si>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</si>
  <si>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</si>
  <si>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</si>
  <si>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</si>
  <si>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</si>
  <si>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</si>
  <si>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</si>
  <si>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</si>
  <si>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</si>
  <si>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</si>
  <si>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</si>
  <si>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</si>
  <si>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</si>
  <si>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</si>
  <si>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</si>
  <si>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</si>
  <si>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</si>
  <si>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</si>
  <si>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</si>
  <si>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</si>
  <si>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</si>
  <si>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</si>
  <si>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</si>
  <si>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</si>
  <si>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</si>
  <si>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</si>
  <si>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</si>
  <si>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</si>
  <si>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</si>
  <si>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</si>
  <si>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</si>
  <si>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</si>
  <si>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</si>
  <si>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</si>
  <si>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</si>
  <si>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</si>
  <si>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</si>
  <si>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</si>
  <si>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</si>
  <si>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</si>
  <si>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</si>
  <si>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</si>
  <si>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</si>
  <si>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</si>
  <si>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</si>
  <si>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</si>
  <si>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</si>
  <si>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</si>
  <si>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</si>
  <si>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</si>
  <si>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</si>
  <si>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</si>
  <si>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</si>
  <si>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</si>
  <si>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</si>
  <si>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</si>
  <si>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</si>
  <si>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</si>
  <si>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</si>
  <si>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</si>
  <si>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</si>
  <si>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</si>
  <si>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</si>
  <si>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</si>
  <si>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</si>
  <si>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</si>
  <si>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</si>
  <si>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</si>
  <si>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</si>
  <si>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</si>
  <si>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</si>
  <si>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</si>
  <si>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</si>
  <si>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</si>
  <si>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</si>
  <si>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</si>
  <si>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</si>
  <si>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</si>
  <si>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</si>
  <si>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</si>
  <si>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</si>
  <si>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</si>
  <si>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</si>
  <si>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</si>
  <si>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</si>
  <si>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</si>
  <si>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</si>
  <si>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</si>
  <si>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</si>
  <si>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</si>
  <si>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</si>
  <si>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</si>
  <si>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</si>
  <si>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</si>
  <si>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</si>
  <si>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</si>
  <si>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</si>
  <si>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</si>
  <si>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</si>
  <si>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</si>
  <si>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</si>
  <si>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</si>
  <si>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</si>
  <si>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</si>
  <si>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</si>
  <si>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</si>
  <si>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</si>
  <si>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</si>
  <si>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</si>
  <si>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</si>
  <si>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</si>
  <si>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</si>
  <si>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</si>
  <si>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</si>
  <si>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</si>
  <si>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</si>
  <si>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</si>
  <si>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</si>
  <si>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</si>
  <si>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</si>
  <si>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</si>
  <si>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</si>
  <si>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</si>
  <si>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</si>
  <si>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</si>
  <si>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</si>
  <si>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</si>
  <si>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</si>
  <si>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</si>
  <si>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</si>
  <si>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</si>
  <si>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</si>
  <si>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</si>
  <si>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</si>
  <si>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</si>
  <si>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</si>
  <si>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</si>
  <si>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</si>
  <si>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</si>
  <si>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</si>
  <si>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</si>
  <si>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</si>
  <si>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</si>
  <si>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</si>
  <si>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</si>
  <si>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</si>
  <si>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</si>
  <si>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</si>
  <si>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</si>
  <si>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</si>
  <si>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</si>
  <si>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</si>
  <si>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</si>
  <si>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</si>
  <si>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</si>
  <si>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</si>
  <si>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</si>
  <si>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</si>
  <si>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</si>
  <si>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</si>
  <si>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</si>
  <si>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</si>
  <si>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</si>
  <si>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</si>
  <si>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</si>
  <si>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</si>
  <si>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</si>
  <si>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</si>
  <si>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</si>
  <si>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</si>
  <si>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</si>
  <si>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</si>
  <si>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</si>
  <si>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</si>
  <si>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</si>
  <si>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</si>
  <si>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</si>
  <si>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</si>
  <si>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</si>
  <si>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</si>
  <si>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</si>
  <si>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</si>
  <si>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</si>
  <si>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</si>
  <si>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</si>
  <si>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</si>
  <si>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</si>
  <si>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</si>
  <si>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</si>
  <si>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</si>
  <si>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</si>
  <si>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</si>
  <si>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</si>
  <si>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</si>
  <si>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</si>
  <si>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</si>
  <si>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</si>
  <si>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</si>
  <si>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</si>
  <si>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</si>
  <si>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</si>
  <si>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</si>
  <si>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</si>
  <si>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</si>
  <si>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</si>
  <si>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</si>
  <si>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</si>
  <si>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</si>
  <si>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</si>
  <si>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</si>
  <si>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</si>
  <si>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</si>
  <si>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</si>
  <si>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</si>
  <si>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</si>
  <si>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</si>
  <si>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</si>
  <si>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</si>
  <si>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</si>
  <si>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</si>
  <si>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</si>
  <si>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</si>
  <si>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</si>
  <si>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</si>
  <si>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</si>
  <si>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</si>
  <si>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</si>
  <si>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</si>
  <si>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</si>
  <si>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</si>
  <si>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</si>
  <si>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</si>
  <si>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</si>
  <si>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</si>
  <si>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</si>
  <si>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</si>
  <si>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</si>
  <si>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</si>
  <si>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</si>
  <si>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</si>
  <si>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</si>
  <si>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</si>
  <si>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</si>
  <si>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</si>
  <si>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</si>
  <si>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</si>
  <si>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</si>
  <si>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</si>
  <si>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</si>
  <si>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</si>
  <si>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</si>
  <si>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</si>
  <si>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</si>
  <si>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</si>
  <si>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</si>
  <si>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</si>
  <si>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</si>
  <si>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</si>
  <si>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</si>
  <si>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</si>
  <si>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</si>
  <si>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</si>
  <si>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</si>
  <si>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</si>
  <si>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</si>
  <si>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</si>
  <si>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</si>
  <si>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</si>
  <si>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</si>
  <si>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</si>
  <si>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</si>
  <si>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</si>
  <si>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</si>
  <si>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</si>
  <si>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</si>
  <si>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</si>
  <si>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</si>
  <si>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</si>
  <si>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</si>
  <si>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</si>
  <si>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</si>
  <si>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</si>
  <si>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</si>
  <si>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</si>
  <si>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</si>
  <si>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</si>
  <si>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</si>
  <si>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</si>
  <si>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</si>
  <si>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</si>
  <si>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</si>
  <si>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</si>
  <si>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</si>
  <si>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</si>
  <si>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</si>
  <si>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</si>
  <si>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</si>
  <si>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</si>
  <si>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</si>
  <si>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</si>
  <si>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</si>
  <si>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</si>
  <si>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</si>
  <si>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</si>
  <si>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</si>
  <si>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</si>
  <si>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</si>
  <si>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</si>
  <si>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</si>
  <si>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</si>
  <si>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</si>
  <si>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</si>
  <si>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</si>
  <si>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</si>
  <si>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</si>
  <si>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</si>
  <si>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</si>
  <si>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</si>
  <si>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</si>
  <si>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</si>
  <si>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</si>
  <si>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</si>
  <si>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</si>
  <si>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</si>
  <si>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</si>
  <si>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</si>
  <si>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</si>
  <si>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</si>
  <si>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</si>
  <si>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</si>
  <si>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</si>
  <si>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</si>
  <si>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</si>
  <si>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</si>
  <si>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</si>
  <si>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</si>
  <si>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</si>
  <si>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</si>
  <si>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</si>
  <si>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</si>
  <si>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</si>
  <si>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</si>
  <si>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</si>
  <si>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</si>
  <si>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</si>
  <si>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</si>
  <si>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</si>
  <si>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</si>
  <si>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</si>
  <si>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</si>
  <si>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</si>
  <si>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</si>
  <si>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</si>
  <si>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</si>
  <si>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</si>
  <si>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</si>
  <si>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</si>
  <si>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</si>
  <si>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</si>
  <si>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</si>
  <si>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</si>
  <si>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</si>
  <si>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</si>
  <si>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</si>
  <si>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</si>
  <si>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</si>
  <si>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</si>
  <si>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</si>
  <si>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</si>
  <si>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</si>
  <si>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</si>
  <si>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</si>
  <si>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</si>
  <si>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</si>
  <si>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</si>
  <si>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</si>
  <si>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</si>
  <si>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</si>
  <si>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</si>
  <si>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</si>
  <si>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</si>
  <si>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</si>
  <si>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</si>
  <si>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</si>
  <si>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</si>
  <si>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</si>
  <si>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</si>
  <si>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</si>
  <si>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</si>
  <si>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</si>
  <si>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</si>
  <si>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</si>
  <si>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</si>
  <si>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</si>
  <si>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</si>
  <si>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</si>
  <si>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</si>
  <si>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</si>
  <si>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</si>
  <si>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</si>
  <si>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</si>
  <si>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</si>
  <si>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</si>
  <si>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</si>
  <si>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</si>
  <si>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</si>
  <si>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</si>
  <si>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</si>
  <si>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</si>
  <si>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</si>
  <si>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</si>
  <si>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</si>
  <si>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</si>
  <si>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</si>
  <si>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</si>
  <si>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</si>
  <si>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</si>
  <si>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</si>
  <si>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</si>
  <si>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</si>
  <si>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</si>
  <si>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</si>
  <si>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</si>
  <si>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</si>
  <si>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</si>
  <si>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</si>
  <si>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</si>
  <si>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</si>
  <si>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</si>
  <si>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</si>
  <si>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</si>
  <si>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</si>
  <si>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</si>
  <si>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</si>
  <si>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</si>
  <si>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</si>
  <si>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</si>
  <si>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</si>
  <si>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</si>
  <si>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</si>
  <si>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</si>
  <si>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</si>
  <si>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</si>
  <si>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</si>
  <si>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</si>
  <si>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</si>
  <si>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</si>
  <si>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</si>
  <si>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</si>
  <si>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</si>
  <si>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</si>
  <si>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</si>
  <si>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</si>
  <si>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</si>
  <si>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</si>
  <si>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</si>
  <si>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</si>
  <si>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</si>
  <si>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</si>
  <si>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</si>
  <si>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</si>
  <si>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</si>
  <si>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</si>
  <si>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</si>
  <si>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</si>
  <si>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</si>
  <si>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</si>
  <si>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</si>
  <si>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</si>
  <si>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</si>
  <si>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</si>
  <si>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</si>
  <si>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</si>
  <si>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</si>
  <si>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</si>
  <si>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</si>
  <si>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</si>
  <si>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</si>
  <si>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</si>
  <si>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</si>
  <si>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</si>
  <si>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</si>
  <si>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</si>
  <si>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</si>
  <si>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</si>
  <si>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</si>
  <si>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</si>
  <si>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</si>
  <si>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</si>
  <si>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</si>
  <si>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</si>
  <si>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</si>
  <si>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</si>
  <si>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</si>
  <si>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</si>
  <si>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</si>
  <si>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</si>
  <si>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</si>
  <si>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</si>
  <si>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</si>
  <si>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</si>
  <si>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</si>
  <si>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</si>
  <si>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</si>
  <si>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</si>
  <si>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</si>
  <si>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</si>
  <si>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</si>
  <si>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</si>
  <si>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</si>
  <si>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</si>
  <si>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</si>
  <si>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</si>
  <si>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</si>
  <si>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</si>
  <si>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</si>
  <si>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</si>
  <si>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</si>
  <si>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</si>
  <si>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</si>
  <si>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</si>
  <si>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</si>
  <si>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</si>
  <si>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</si>
  <si>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</si>
  <si>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</si>
  <si>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</si>
  <si>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</si>
  <si>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</si>
  <si>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</si>
  <si>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</si>
  <si>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</si>
  <si>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</si>
  <si>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</si>
  <si>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</si>
  <si>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</si>
  <si>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</si>
  <si>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</si>
  <si>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</si>
  <si>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</si>
  <si>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</si>
  <si>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</si>
  <si>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</si>
  <si>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</si>
  <si>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</si>
  <si>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</si>
  <si>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</si>
  <si>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</si>
  <si>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</si>
  <si>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</si>
  <si>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</si>
  <si>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</si>
  <si>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</si>
  <si>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</si>
  <si>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</si>
  <si>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</si>
  <si>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</si>
  <si>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</si>
  <si>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</si>
  <si>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</si>
  <si>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</si>
  <si>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</si>
  <si>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</si>
  <si>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</si>
  <si>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</si>
  <si>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</si>
  <si>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</si>
  <si>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</si>
  <si>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</si>
  <si>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</si>
  <si>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</si>
  <si>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</si>
  <si>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</si>
  <si>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</si>
  <si>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</si>
  <si>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</si>
  <si>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</si>
  <si>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</si>
  <si>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</si>
  <si>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</si>
  <si>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</si>
  <si>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</si>
  <si>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</si>
  <si>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</si>
  <si>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</si>
  <si>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</si>
  <si>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</si>
  <si>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</si>
  <si>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</si>
  <si>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</si>
  <si>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</si>
  <si>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</si>
  <si>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</si>
  <si>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</si>
  <si>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</si>
  <si>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</si>
  <si>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</si>
  <si>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</si>
  <si>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</si>
  <si>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</si>
  <si>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</si>
  <si>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</si>
  <si>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</si>
  <si>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</si>
  <si>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</si>
  <si>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</si>
  <si>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</si>
  <si>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</si>
  <si>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</si>
  <si>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</si>
  <si>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</si>
  <si>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</si>
  <si>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</si>
  <si>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</si>
  <si>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</si>
  <si>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</si>
  <si>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</si>
  <si>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</si>
  <si>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</si>
  <si>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</si>
  <si>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</si>
  <si>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</si>
  <si>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</si>
  <si>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</si>
  <si>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</si>
  <si>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</si>
  <si>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</si>
  <si>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</si>
  <si>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</si>
  <si>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</si>
  <si>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</si>
  <si>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</si>
  <si>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</si>
  <si>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</si>
  <si>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</si>
  <si>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</si>
  <si>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</si>
  <si>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</si>
  <si>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</si>
  <si>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</si>
  <si>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</si>
  <si>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</si>
  <si>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</si>
  <si>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</si>
  <si>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</si>
  <si>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</si>
  <si>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</si>
  <si>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</si>
  <si>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</si>
  <si>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</si>
  <si>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</si>
  <si>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</si>
  <si>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</si>
  <si>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</si>
  <si>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</si>
  <si>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</si>
  <si>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</si>
  <si>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</si>
  <si>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</si>
  <si>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</si>
  <si>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</si>
  <si>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</si>
  <si>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</si>
  <si>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</si>
  <si>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</si>
  <si>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</si>
  <si>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</si>
  <si>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</si>
  <si>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</si>
  <si>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</si>
  <si>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</si>
  <si>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</si>
  <si>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</si>
  <si>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</si>
  <si>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</si>
  <si>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</si>
  <si>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</si>
  <si>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</si>
  <si>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</si>
  <si>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</si>
  <si>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</si>
  <si>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</si>
  <si>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</si>
  <si>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</si>
  <si>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</si>
  <si>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</si>
  <si>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</si>
  <si>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</si>
  <si>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</si>
  <si>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</si>
  <si>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</si>
  <si>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</si>
  <si>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</si>
  <si>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</si>
  <si>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</si>
  <si>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</si>
  <si>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</si>
  <si>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</si>
  <si>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</si>
  <si>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</si>
  <si>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</si>
  <si>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</si>
  <si>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</si>
  <si>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</si>
  <si>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</si>
  <si>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</si>
  <si>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</si>
  <si>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</si>
  <si>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</si>
  <si>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</si>
  <si>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</si>
  <si>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</si>
  <si>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</si>
  <si>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</si>
  <si>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</si>
  <si>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</si>
  <si>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</si>
  <si>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</si>
  <si>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</si>
  <si>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</si>
  <si>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</si>
  <si>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</si>
  <si>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</si>
  <si>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</si>
  <si>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</si>
  <si>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</si>
  <si>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</si>
  <si>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</si>
  <si>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</si>
  <si>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</si>
  <si>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</si>
  <si>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</si>
  <si>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</si>
  <si>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</si>
  <si>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</si>
  <si>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</si>
  <si>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</si>
  <si>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</si>
  <si>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</si>
  <si>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</si>
  <si>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</si>
  <si>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</si>
  <si>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</si>
  <si>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</si>
  <si>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</si>
  <si>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</si>
  <si>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</si>
  <si>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</si>
  <si>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</si>
  <si>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</si>
  <si>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</si>
  <si>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</si>
  <si>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</si>
  <si>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</si>
  <si>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</si>
  <si>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</si>
  <si>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</si>
  <si>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</si>
  <si>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</si>
  <si>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</si>
  <si>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</si>
  <si>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</si>
  <si>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</si>
  <si>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</si>
  <si>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</si>
  <si>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</si>
  <si>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</si>
  <si>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</si>
  <si>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</si>
  <si>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</si>
  <si>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</si>
  <si>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</si>
  <si>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</si>
  <si>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</si>
  <si>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</si>
  <si>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</si>
  <si>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</si>
  <si>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</si>
  <si>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</si>
  <si>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</si>
  <si>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</si>
  <si>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</si>
  <si>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</si>
  <si>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</si>
  <si>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</si>
  <si>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</si>
  <si>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</si>
  <si>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</si>
  <si>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</si>
  <si>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</si>
  <si>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</si>
  <si>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</si>
  <si>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</si>
  <si>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</si>
  <si>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</si>
  <si>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</si>
  <si>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</si>
  <si>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</si>
  <si>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</si>
  <si>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</si>
  <si>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</si>
  <si>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</si>
  <si>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</si>
  <si>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</si>
  <si>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</si>
  <si>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</si>
  <si>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</si>
  <si>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</si>
  <si>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</si>
  <si>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</si>
  <si>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</si>
  <si>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</si>
  <si>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</si>
  <si>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</si>
  <si>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</si>
  <si>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</si>
  <si>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</si>
  <si>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</si>
  <si>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</si>
  <si>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</si>
  <si>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</si>
  <si>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</si>
  <si>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</si>
  <si>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</si>
  <si>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</si>
  <si>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</si>
  <si>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</si>
  <si>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</si>
  <si>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</si>
  <si>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</si>
  <si>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</si>
  <si>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</si>
  <si>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</si>
  <si>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</si>
  <si>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</si>
  <si>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</si>
  <si>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</si>
  <si>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</si>
  <si>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</si>
  <si>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</si>
  <si>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</si>
  <si>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</si>
  <si>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</si>
  <si>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</si>
  <si>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</si>
  <si>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</si>
  <si>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</si>
  <si>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</si>
  <si>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</si>
  <si>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</si>
  <si>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</si>
  <si>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</si>
  <si>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</si>
  <si>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</si>
  <si>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</si>
  <si>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</si>
  <si>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</si>
  <si>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</si>
  <si>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</si>
  <si>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</si>
  <si>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</si>
  <si>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</si>
  <si>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</si>
  <si>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</si>
  <si>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</si>
  <si>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</si>
  <si>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</si>
  <si>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</si>
  <si>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</si>
  <si>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</si>
  <si>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</si>
  <si>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</si>
  <si>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</si>
  <si>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</si>
  <si>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</si>
  <si>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</si>
  <si>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</si>
  <si>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</si>
  <si>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</si>
  <si>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</si>
  <si>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</si>
  <si>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</si>
  <si>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</si>
  <si>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</si>
  <si>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</si>
  <si>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</si>
  <si>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</si>
  <si>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</si>
  <si>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</si>
  <si>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</si>
  <si>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</si>
  <si>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</si>
  <si>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</si>
  <si>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</si>
  <si>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</si>
  <si>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</si>
  <si>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</si>
  <si>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</si>
  <si>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</si>
  <si>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</si>
  <si>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</si>
  <si>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</si>
  <si>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</si>
  <si>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</si>
  <si>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</si>
  <si>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</si>
  <si>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</si>
  <si>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</si>
  <si>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</si>
  <si>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</si>
  <si>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</si>
  <si>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</si>
  <si>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</si>
  <si>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</si>
  <si>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</si>
  <si>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</si>
  <si>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</si>
  <si>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</si>
  <si>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</si>
  <si>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</si>
  <si>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</si>
  <si>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</si>
  <si>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</si>
  <si>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</si>
  <si>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</si>
  <si>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</si>
  <si>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</si>
  <si>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</si>
  <si>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</si>
  <si>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</si>
  <si>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</si>
  <si>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</si>
  <si>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</si>
  <si>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</si>
  <si>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</si>
  <si>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</si>
  <si>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</si>
  <si>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</si>
  <si>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</si>
  <si>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</si>
  <si>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</si>
  <si>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</si>
  <si>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</si>
  <si>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</si>
  <si>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</si>
  <si>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</si>
  <si>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</si>
  <si>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</si>
  <si>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</si>
  <si>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</si>
  <si>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</si>
  <si>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</si>
  <si>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</si>
  <si>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</si>
  <si>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</si>
  <si>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</si>
  <si>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</si>
  <si>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</si>
  <si>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</si>
  <si>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</si>
  <si>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</si>
  <si>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</si>
  <si>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</si>
  <si>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</si>
  <si>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</si>
  <si>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</si>
  <si>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</si>
  <si>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</si>
  <si>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</si>
  <si>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</si>
  <si>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</si>
  <si>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</si>
  <si>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</si>
  <si>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</si>
  <si>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</si>
  <si>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</si>
  <si>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</si>
  <si>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</si>
  <si>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</si>
  <si>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</si>
  <si>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</si>
  <si>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</si>
  <si>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</si>
  <si>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</si>
  <si>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</si>
  <si>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</si>
  <si>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</si>
  <si>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</si>
  <si>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</si>
  <si>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</si>
  <si>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</si>
  <si>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</si>
  <si>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</si>
  <si>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</si>
  <si>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</si>
  <si>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</si>
  <si>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</si>
  <si>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</si>
  <si>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</si>
  <si>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</si>
  <si>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</si>
  <si>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</si>
  <si>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</si>
  <si>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</si>
  <si>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</si>
  <si>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</si>
  <si>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</si>
  <si>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</si>
  <si>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</si>
  <si>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</si>
  <si>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</si>
  <si>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</si>
  <si>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</si>
  <si>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</si>
  <si>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</si>
  <si>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</si>
  <si>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</si>
  <si>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</si>
  <si>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</si>
  <si>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</si>
  <si>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</si>
  <si>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</si>
  <si>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</si>
  <si>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</si>
  <si>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</si>
  <si>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</si>
  <si>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</si>
  <si>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</si>
  <si>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</si>
  <si>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</si>
  <si>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</si>
  <si>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</si>
  <si>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</si>
  <si>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</si>
  <si>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</si>
  <si>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</si>
  <si>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</si>
  <si>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</si>
  <si>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</si>
  <si>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</si>
  <si>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</si>
  <si>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</si>
  <si>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</si>
  <si>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</si>
  <si>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</si>
  <si>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</si>
  <si>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</si>
  <si>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</si>
  <si>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</si>
  <si>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</si>
  <si>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</si>
  <si>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</si>
  <si>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</si>
  <si>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</si>
  <si>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</si>
  <si>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</si>
  <si>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</si>
  <si>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</si>
  <si>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</si>
  <si>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</si>
  <si>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</si>
  <si>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</si>
  <si>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</si>
  <si>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</si>
  <si>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</si>
  <si>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</si>
  <si>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</si>
  <si>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</si>
  <si>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</si>
  <si>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</si>
  <si>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</si>
  <si>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</si>
  <si>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</si>
  <si>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</si>
  <si>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</si>
  <si>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</si>
  <si>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</si>
  <si>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</si>
  <si>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</si>
  <si>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</si>
  <si>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</si>
  <si>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</si>
  <si>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</si>
  <si>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</si>
  <si>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</si>
  <si>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</si>
  <si>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</si>
  <si>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</si>
  <si>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</si>
  <si>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</si>
  <si>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</si>
  <si>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</si>
  <si>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</si>
  <si>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</si>
  <si>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</si>
  <si>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</si>
  <si>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</si>
  <si>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</si>
  <si>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</si>
  <si>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</si>
  <si>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</si>
  <si>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</si>
  <si>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</si>
  <si>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</si>
  <si>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</si>
  <si>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</si>
  <si>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</si>
  <si>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</si>
  <si>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</si>
  <si>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</si>
  <si>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</si>
  <si>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</si>
  <si>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</si>
  <si>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</si>
  <si>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</si>
  <si>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</si>
  <si>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</si>
  <si>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</si>
  <si>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</si>
  <si>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</si>
  <si>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</si>
  <si>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</si>
  <si>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</si>
  <si>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</si>
  <si>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</si>
  <si>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</si>
  <si>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</si>
  <si>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</si>
  <si>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</si>
  <si>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</si>
  <si>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</si>
  <si>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</si>
  <si>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</si>
  <si>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</si>
  <si>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</si>
  <si>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</si>
  <si>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</si>
  <si>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</si>
  <si>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</si>
  <si>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</si>
  <si>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</si>
  <si>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</si>
  <si>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</si>
  <si>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</si>
  <si>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</si>
  <si>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</si>
  <si>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</si>
  <si>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</si>
  <si>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</si>
  <si>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</si>
  <si>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</si>
  <si>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</si>
  <si>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</si>
  <si>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</si>
  <si>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</si>
  <si>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</si>
  <si>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</si>
  <si>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</si>
  <si>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</si>
  <si>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</si>
  <si>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</si>
  <si>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</si>
  <si>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</si>
  <si>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</si>
  <si>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</si>
  <si>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</si>
  <si>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</si>
  <si>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</si>
  <si>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</si>
  <si>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</si>
  <si>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</si>
  <si>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</si>
  <si>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</si>
  <si>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</si>
  <si>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</si>
  <si>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</si>
  <si>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</si>
  <si>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</si>
  <si>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</si>
  <si>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</si>
  <si>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</si>
  <si>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</si>
  <si>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</si>
  <si>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</si>
  <si>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</si>
  <si>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</si>
  <si>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</si>
  <si>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</si>
  <si>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</si>
  <si>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</si>
  <si>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</si>
  <si>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</si>
  <si>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</si>
  <si>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</si>
  <si>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</si>
  <si>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</si>
  <si>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</si>
  <si>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</si>
  <si>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</si>
  <si>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</si>
  <si>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</si>
  <si>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</si>
  <si>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</si>
  <si>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</si>
  <si>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</si>
  <si>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</si>
  <si>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</si>
  <si>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</si>
  <si>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</si>
  <si>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</si>
  <si>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</si>
  <si>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</si>
  <si>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</si>
  <si>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</si>
  <si>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</si>
  <si>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</si>
  <si>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</si>
  <si>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</si>
  <si>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</si>
  <si>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</si>
  <si>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</si>
  <si>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</si>
  <si>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</si>
  <si>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</si>
  <si>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</si>
  <si>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</si>
  <si>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</si>
  <si>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</si>
  <si>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</si>
  <si>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</si>
  <si>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</si>
  <si>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</si>
  <si>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</si>
  <si>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</si>
  <si>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</si>
  <si>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</si>
  <si>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</si>
  <si>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</si>
  <si>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</si>
  <si>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</si>
  <si>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</si>
  <si>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</si>
  <si>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</si>
  <si>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</si>
  <si>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</si>
  <si>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</si>
  <si>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</si>
  <si>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</si>
  <si>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</si>
  <si>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</si>
  <si>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</si>
  <si>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</si>
  <si>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</si>
  <si>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</si>
  <si>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</si>
  <si>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</si>
  <si>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</si>
  <si>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</si>
  <si>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</si>
  <si>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</si>
  <si>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</si>
  <si>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</si>
  <si>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</si>
  <si>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</si>
  <si>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</si>
  <si>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</si>
  <si>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</si>
  <si>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</si>
  <si>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</si>
  <si>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</si>
  <si>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</si>
  <si>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</si>
  <si>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</si>
  <si>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</si>
  <si>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</si>
  <si>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</si>
  <si>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</si>
  <si>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</si>
  <si>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</si>
  <si>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</si>
  <si>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</si>
  <si>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</si>
  <si>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</si>
  <si>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</si>
  <si>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</si>
  <si>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</si>
  <si>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</si>
  <si>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</si>
  <si>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</si>
  <si>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</si>
  <si>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</si>
  <si>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</si>
  <si>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</si>
  <si>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</si>
  <si>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</si>
  <si>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</si>
  <si>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</si>
  <si>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</si>
  <si>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</si>
  <si>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</si>
  <si>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</si>
  <si>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</si>
  <si>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</si>
  <si>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</si>
  <si>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</si>
  <si>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</si>
  <si>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</si>
  <si>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</si>
  <si>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</si>
  <si>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</si>
  <si>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</si>
  <si>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</si>
  <si>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</si>
  <si>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</si>
  <si>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</si>
  <si>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</si>
  <si>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</si>
  <si>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</si>
  <si>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</si>
  <si>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</si>
  <si>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</si>
  <si>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</si>
  <si>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</si>
  <si>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</si>
  <si>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</si>
  <si>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</si>
  <si>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</si>
  <si>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</si>
  <si>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</si>
  <si>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</si>
  <si>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</si>
  <si>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</si>
  <si>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</si>
  <si>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</si>
  <si>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</si>
  <si>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</si>
  <si>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</si>
  <si>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</si>
  <si>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</si>
  <si>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</si>
  <si>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</si>
  <si>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</si>
  <si>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</si>
  <si>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</si>
  <si>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</si>
  <si>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</si>
  <si>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</si>
  <si>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</si>
  <si>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</si>
  <si>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</si>
  <si>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</si>
  <si>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</si>
  <si>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</si>
  <si>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</si>
  <si>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</si>
  <si>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</si>
  <si>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</si>
  <si>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</si>
  <si>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</si>
  <si>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</si>
  <si>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</si>
  <si>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</si>
  <si>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</si>
  <si>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</si>
  <si>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</si>
  <si>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</si>
  <si>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</si>
  <si>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</si>
  <si>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</si>
  <si>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</si>
  <si>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</si>
  <si>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</si>
  <si>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</si>
  <si>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</si>
  <si>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</si>
  <si>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</si>
  <si>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</si>
  <si>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</si>
  <si>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</si>
  <si>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</si>
  <si>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</si>
  <si>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</si>
  <si>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</si>
  <si>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</si>
  <si>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</si>
  <si>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</si>
  <si>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</si>
  <si>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</si>
  <si>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</si>
  <si>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</si>
  <si>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</si>
  <si>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</si>
  <si>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</si>
  <si>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</si>
  <si>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</si>
  <si>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</si>
  <si>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</si>
  <si>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</si>
  <si>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</si>
  <si>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</si>
  <si>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</si>
  <si>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</si>
  <si>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</si>
  <si>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</si>
  <si>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</si>
  <si>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</si>
  <si>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</si>
  <si>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</si>
  <si>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</si>
  <si>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</si>
  <si>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</si>
  <si>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</si>
  <si>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</si>
  <si>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</si>
  <si>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</si>
  <si>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</si>
  <si>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</si>
  <si>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</si>
  <si>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</si>
  <si>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</si>
  <si>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</si>
  <si>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</si>
  <si>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</si>
  <si>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</si>
  <si>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</si>
  <si>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</si>
  <si>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</si>
  <si>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</si>
  <si>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</si>
  <si>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</si>
  <si>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</si>
  <si>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</si>
  <si>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</si>
  <si>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</si>
  <si>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</si>
  <si>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</si>
  <si>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</si>
  <si>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</si>
  <si>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</si>
  <si>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</si>
  <si>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</si>
  <si>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</si>
  <si>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</si>
  <si>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</si>
  <si>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</si>
  <si>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</si>
  <si>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</si>
  <si>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</si>
  <si>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</si>
  <si>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</si>
  <si>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</si>
  <si>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</si>
  <si>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</si>
  <si>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</si>
  <si>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</si>
  <si>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</si>
  <si>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</si>
  <si>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</si>
  <si>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</si>
  <si>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</si>
  <si>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</si>
  <si>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</si>
  <si>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</si>
  <si>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</si>
  <si>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</si>
  <si>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</si>
  <si>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</si>
  <si>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</si>
  <si>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</si>
  <si>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</si>
  <si>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</si>
  <si>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</si>
  <si>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</si>
  <si>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</si>
  <si>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</si>
  <si>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</si>
  <si>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</si>
  <si>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</si>
  <si>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</si>
  <si>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</si>
  <si>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</si>
  <si>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</si>
  <si>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</si>
  <si>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</si>
  <si>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</si>
  <si>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</si>
  <si>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</si>
  <si>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</si>
  <si>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</si>
  <si>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</si>
  <si>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</si>
  <si>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</si>
  <si>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</si>
  <si>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</si>
  <si>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</si>
  <si>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</si>
  <si>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</si>
  <si>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</si>
  <si>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</si>
  <si>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</si>
  <si>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</si>
  <si>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</si>
  <si>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</si>
  <si>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</si>
  <si>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</si>
  <si>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</si>
  <si>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</si>
  <si>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</si>
  <si>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</si>
  <si>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</si>
  <si>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</si>
  <si>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</si>
  <si>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</si>
  <si>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</si>
  <si>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</si>
  <si>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</si>
  <si>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</si>
  <si>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</si>
  <si>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</si>
  <si>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</si>
  <si>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</si>
  <si>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</si>
  <si>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</si>
  <si>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</si>
  <si>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</si>
  <si>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</si>
  <si>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</si>
  <si>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</si>
  <si>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</si>
  <si>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</si>
  <si>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</si>
  <si>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</si>
  <si>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</si>
  <si>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</si>
  <si>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</si>
  <si>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</si>
  <si>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Ended Conversion</t>
  </si>
  <si>
    <t>Date Created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</si>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</sst>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1.xlsx]Outcomes by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5020535435854"/>
          <c:y val="0.18855852465186301"/>
          <c:w val="0.76432827219754762"/>
          <c:h val="0.63632998492411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D-472D-B15A-3A8286FC6E25}"/>
            </c:ext>
          </c:extLst>
        </c:ser>
        <c:ser>
          <c:idx val="1"/>
          <c:order val="1"/>
          <c:tx>
            <c:strRef>
              <c:f>'Outcomes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D-472D-B15A-3A8286FC6E25}"/>
            </c:ext>
          </c:extLst>
        </c:ser>
        <c:ser>
          <c:idx val="2"/>
          <c:order val="2"/>
          <c:tx>
            <c:strRef>
              <c:f>'Outcomes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D-472D-B15A-3A8286FC6E25}"/>
            </c:ext>
          </c:extLst>
        </c:ser>
        <c:ser>
          <c:idx val="3"/>
          <c:order val="3"/>
          <c:tx>
            <c:strRef>
              <c:f>'Outcomes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3-4B09-9CD8-5FF2EC49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332623"/>
        <c:axId val="913353007"/>
      </c:barChart>
      <c:catAx>
        <c:axId val="9133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53007"/>
        <c:crosses val="autoZero"/>
        <c:auto val="1"/>
        <c:lblAlgn val="ctr"/>
        <c:lblOffset val="100"/>
        <c:noMultiLvlLbl val="0"/>
      </c:catAx>
      <c:valAx>
        <c:axId val="9133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1.xlsx]Outcomes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9-4AAB-8959-8A2E3E89A3B9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9-4AAB-8959-8A2E3E89A3B9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9-4AAB-8959-8A2E3E89A3B9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9-4AAB-8959-8A2E3E89A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329295"/>
        <c:axId val="913343023"/>
      </c:barChart>
      <c:catAx>
        <c:axId val="91332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Sub- Category</a:t>
                </a:r>
              </a:p>
            </c:rich>
          </c:tx>
          <c:layout>
            <c:manualLayout>
              <c:xMode val="edge"/>
              <c:yMode val="edge"/>
              <c:x val="0.43835245641240544"/>
              <c:y val="0.8765345489708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3023"/>
        <c:crosses val="autoZero"/>
        <c:auto val="1"/>
        <c:lblAlgn val="ctr"/>
        <c:lblOffset val="100"/>
        <c:noMultiLvlLbl val="0"/>
      </c:catAx>
      <c:valAx>
        <c:axId val="9133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2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1.xlsx]Outcomes Over Time!PivotTable8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</a:t>
            </a:r>
            <a:r>
              <a:rPr lang="en-CA" baseline="0"/>
              <a:t>comes Over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ED3-86EB-2BD761645AA5}"/>
            </c:ext>
          </c:extLst>
        </c:ser>
        <c:ser>
          <c:idx val="1"/>
          <c:order val="1"/>
          <c:tx>
            <c:strRef>
              <c:f>'Outcomes Over Time'!$C$5:$C$6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5E-4ED3-86EB-2BD761645AA5}"/>
            </c:ext>
          </c:extLst>
        </c:ser>
        <c:ser>
          <c:idx val="2"/>
          <c:order val="2"/>
          <c:tx>
            <c:strRef>
              <c:f>'Outcomes Over Time'!$D$5:$D$6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5E-4ED3-86EB-2BD76164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899151"/>
        <c:axId val="682899567"/>
      </c:lineChart>
      <c:catAx>
        <c:axId val="68289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99567"/>
        <c:crosses val="autoZero"/>
        <c:auto val="1"/>
        <c:lblAlgn val="ctr"/>
        <c:lblOffset val="100"/>
        <c:noMultiLvlLbl val="0"/>
      </c:catAx>
      <c:valAx>
        <c:axId val="6828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Outcome</a:t>
                </a:r>
                <a:r>
                  <a:rPr lang="en-CA" sz="1200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3-4C85-BFC7-27929BD7E210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3-4C85-BFC7-27929BD7E210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03-4C85-BFC7-27929BD7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4623"/>
        <c:axId val="1990383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03-4C85-BFC7-27929BD7E21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03-4C85-BFC7-27929BD7E21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03-4C85-BFC7-27929BD7E2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03-4C85-BFC7-27929BD7E210}"/>
                  </c:ext>
                </c:extLst>
              </c15:ser>
            </c15:filteredLineSeries>
          </c:ext>
        </c:extLst>
      </c:lineChart>
      <c:catAx>
        <c:axId val="19903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83791"/>
        <c:crosses val="autoZero"/>
        <c:auto val="1"/>
        <c:lblAlgn val="ctr"/>
        <c:lblOffset val="100"/>
        <c:noMultiLvlLbl val="0"/>
      </c:catAx>
      <c:valAx>
        <c:axId val="19903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F41C2EB7-D6D8-4098-BF02-8997CFEF6193}" formatIdx="0">
          <cx:tx>
            <cx:txData>
              <cx:f>_xlchart.v1.1</cx:f>
              <cx:v>Backers 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BC4755-90E3-46AC-AA71-591260763B32}" formatIdx="1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73C4A40-1B3F-4CE5-A233-67CFF0312705}" formatIdx="3">
          <cx:tx>
            <cx:txData>
              <cx:f>_xlchart.v1.5</cx:f>
              <cx:v>Backers 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5</xdr:row>
      <xdr:rowOff>161924</xdr:rowOff>
    </xdr:from>
    <xdr:to>
      <xdr:col>17</xdr:col>
      <xdr:colOff>609600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F018F-3406-CEB3-9FAD-F1BA7B37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109536</xdr:colOff>
      <xdr:row>14</xdr:row>
      <xdr:rowOff>133349</xdr:rowOff>
    </xdr:from>
    <xdr:to>
      <xdr:col>20</xdr:col>
      <xdr:colOff>38100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2124E-B515-AEEF-43C4-A864B8BB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19</xdr:row>
      <xdr:rowOff>171449</xdr:rowOff>
    </xdr:from>
    <xdr:to>
      <xdr:col>16</xdr:col>
      <xdr:colOff>19050</xdr:colOff>
      <xdr:row>34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98EF4-649C-90AD-AD60-81D1CBA2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874259</xdr:colOff>
      <xdr:row>14</xdr:row>
      <xdr:rowOff>9525</xdr:rowOff>
    </xdr:from>
    <xdr:to>
      <xdr:col>5</xdr:col>
      <xdr:colOff>1347107</xdr:colOff>
      <xdr:row>35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F7BF7-C28C-2B8F-7124-F9FA82DB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195261</xdr:colOff>
      <xdr:row>18</xdr:row>
      <xdr:rowOff>28574</xdr:rowOff>
    </xdr:from>
    <xdr:to>
      <xdr:col>25</xdr:col>
      <xdr:colOff>666750</xdr:colOff>
      <xdr:row>51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FF826B4-93E1-82B9-577D-66A07F48A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3261" y="3629024"/>
              <a:ext cx="10758489" cy="660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4913.550959259257" createdVersion="8" refreshedVersion="8" minRefreshableVersion="3" recordCount="1001" xr:uid="{1A4CB58B-B203-44DB-831D-710DFFB0A49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2.22222222222223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" refreshedDate="44914.514979282409" backgroundQuery="1" createdVersion="8" refreshedVersion="8" minRefreshableVersion="3" recordCount="0" supportSubquery="1" supportAdvancedDrill="1" xr:uid="{A1C4F037-84D6-4A11-ADE0-6FA83E1388ED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F64DA-78AC-45D3-A4EA-E810ADAB9A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C31F7-33B7-4D56-9044-2D6B9E6990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5F006-8EEC-4D77-92F9-5623656DBF5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8172E-1C39-44D5-987B-9A9D9F92D0BF}" name="Table1" displayName="Table1" ref="A1:B1048575" totalsRowShown="0" headerRowDxfId="20">
  <autoFilter ref="A1:B1048575" xr:uid="{4A48172E-1C39-44D5-987B-9A9D9F92D0BF}">
    <filterColumn colId="0">
      <filters>
        <filter val="failed"/>
      </filters>
    </filterColumn>
  </autoFilter>
  <tableColumns count="2">
    <tableColumn id="1" xr3:uid="{87336A0C-6C77-49B0-88D5-18EC17948335}" name="outcome"/>
    <tableColumn id="2" xr3:uid="{DB04F625-7E4B-4252-9FCB-396D3EB9D162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215" zoomScale="140" zoomScaleNormal="140" workbookViewId="0">
      <selection activeCell="D27" sqref="D27"/>
    </sheetView>
  </sheetViews>
  <sheetFormatPr defaultColWidth="11" defaultRowHeight="15.75" x14ac:dyDescent="0.25"/>
  <cols>
    <col min="1" max="1" width="3.875" bestFit="1" customWidth="1"/>
    <col min="2" max="2" width="30.625" bestFit="1" customWidth="1"/>
    <col min="3" max="3" width="34" style="3" bestFit="1" customWidth="1"/>
    <col min="4" max="4" width="6.875" bestFit="1" customWidth="1"/>
    <col min="5" max="5" width="7.75" bestFit="1" customWidth="1"/>
    <col min="6" max="6" width="14.5" style="8" bestFit="1" customWidth="1"/>
    <col min="7" max="7" width="9.375" bestFit="1" customWidth="1"/>
    <col min="8" max="8" width="13.5" bestFit="1" customWidth="1"/>
    <col min="9" max="9" width="16.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style="12" bestFit="1" customWidth="1"/>
    <col min="15" max="15" width="21" bestFit="1" customWidth="1"/>
    <col min="16" max="16" width="9.125" bestFit="1" customWidth="1"/>
    <col min="17" max="17" width="8.5" bestFit="1" customWidth="1"/>
    <col min="18" max="18" width="28.375" bestFit="1" customWidth="1"/>
    <col min="19" max="19" width="14.875" bestFit="1" customWidth="1"/>
    <col min="20" max="20" width="16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6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t="s">
        <v>20</v>
      </c>
      <c r="H67">
        <v>236</v>
      </c>
      <c r="I67" s="6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E259/D259*100</f>
        <v>146</v>
      </c>
      <c r="G259" t="s">
        <v>20</v>
      </c>
      <c r="H259">
        <v>92</v>
      </c>
      <c r="I259" s="6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E451/D451*100</f>
        <v>967</v>
      </c>
      <c r="G451" t="s">
        <v>20</v>
      </c>
      <c r="H451">
        <v>86</v>
      </c>
      <c r="I451" s="6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E963/D963*100</f>
        <v>119.29824561403508</v>
      </c>
      <c r="G963" t="s">
        <v>20</v>
      </c>
      <c r="H963">
        <v>155</v>
      </c>
      <c r="I963" s="6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Failed">
      <formula>NOT(ISERROR(SEARCH("Failed",G1)))</formula>
    </cfRule>
    <cfRule type="containsText" dxfId="16" priority="5" operator="containsText" text="Successful">
      <formula>NOT(ISERROR(SEARCH("Successful",G1)))</formula>
    </cfRule>
    <cfRule type="containsText" dxfId="15" priority="6" operator="containsText" text="Currently Live">
      <formula>NOT(ISERROR(SEARCH("Currently Live",G1)))</formula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69B3-B77E-4F51-9CEC-5E2B29BFE5ED}">
  <sheetPr codeName="Sheet4"/>
  <dimension ref="A1:F14"/>
  <sheetViews>
    <sheetView workbookViewId="0">
      <selection activeCell="V27" sqref="V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25">
      <c r="A6" s="10" t="s">
        <v>2033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25">
      <c r="A7" s="10" t="s">
        <v>2050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25">
      <c r="A8" s="10" t="s">
        <v>2064</v>
      </c>
      <c r="B8" s="18"/>
      <c r="C8" s="18"/>
      <c r="D8" s="18"/>
      <c r="E8" s="18">
        <v>4</v>
      </c>
      <c r="F8" s="18">
        <v>4</v>
      </c>
    </row>
    <row r="9" spans="1:6" x14ac:dyDescent="0.25">
      <c r="A9" s="10" t="s">
        <v>2035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25">
      <c r="A10" s="10" t="s">
        <v>2054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25">
      <c r="A11" s="10" t="s">
        <v>2047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25">
      <c r="A12" s="10" t="s">
        <v>2037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25">
      <c r="A13" s="10" t="s">
        <v>2039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25">
      <c r="A14" s="10" t="s">
        <v>2068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1EC-061E-44E1-9275-2B3FD17BCFDA}">
  <sheetPr codeName="Sheet5"/>
  <dimension ref="A1:F30"/>
  <sheetViews>
    <sheetView workbookViewId="0">
      <selection activeCell="N43" sqref="N4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2069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2065</v>
      </c>
      <c r="E7">
        <v>4</v>
      </c>
      <c r="F7">
        <v>4</v>
      </c>
    </row>
    <row r="8" spans="1:6" x14ac:dyDescent="0.2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2043</v>
      </c>
      <c r="C10">
        <v>8</v>
      </c>
      <c r="E10">
        <v>10</v>
      </c>
      <c r="F10">
        <v>18</v>
      </c>
    </row>
    <row r="11" spans="1:6" x14ac:dyDescent="0.2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2057</v>
      </c>
      <c r="C15">
        <v>3</v>
      </c>
      <c r="E15">
        <v>4</v>
      </c>
      <c r="F15">
        <v>7</v>
      </c>
    </row>
    <row r="16" spans="1:6" x14ac:dyDescent="0.2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2056</v>
      </c>
      <c r="C20">
        <v>4</v>
      </c>
      <c r="E20">
        <v>4</v>
      </c>
      <c r="F20">
        <v>8</v>
      </c>
    </row>
    <row r="21" spans="1:6" x14ac:dyDescent="0.2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2063</v>
      </c>
      <c r="C22">
        <v>9</v>
      </c>
      <c r="E22">
        <v>5</v>
      </c>
      <c r="F22">
        <v>14</v>
      </c>
    </row>
    <row r="23" spans="1:6" x14ac:dyDescent="0.2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2059</v>
      </c>
      <c r="C25">
        <v>7</v>
      </c>
      <c r="E25">
        <v>14</v>
      </c>
      <c r="F25">
        <v>21</v>
      </c>
    </row>
    <row r="26" spans="1:6" x14ac:dyDescent="0.2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2062</v>
      </c>
      <c r="E29">
        <v>3</v>
      </c>
      <c r="F29">
        <v>3</v>
      </c>
    </row>
    <row r="30" spans="1:6" x14ac:dyDescent="0.25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1C05-1301-43EB-945D-A26CDA26E6A0}">
  <sheetPr codeName="Sheet6"/>
  <dimension ref="A2:E19"/>
  <sheetViews>
    <sheetView workbookViewId="0">
      <selection activeCell="A31" sqref="A31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2" spans="1:5" x14ac:dyDescent="0.25">
      <c r="A2" s="9" t="s">
        <v>2031</v>
      </c>
      <c r="B2" t="s" vm="1">
        <v>2073</v>
      </c>
    </row>
    <row r="3" spans="1:5" x14ac:dyDescent="0.25">
      <c r="A3" s="9" t="s">
        <v>2086</v>
      </c>
      <c r="B3" t="s" vm="2">
        <v>2073</v>
      </c>
    </row>
    <row r="5" spans="1:5" x14ac:dyDescent="0.25">
      <c r="A5" s="9" t="s">
        <v>2070</v>
      </c>
      <c r="B5" s="9" t="s">
        <v>2069</v>
      </c>
    </row>
    <row r="6" spans="1:5" x14ac:dyDescent="0.25">
      <c r="A6" s="9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5">
      <c r="A7" s="10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10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10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10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10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10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10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10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10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10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10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10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10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38C5-0F66-4263-8C26-E05FB366C054}">
  <sheetPr codeName="Sheet2"/>
  <dimension ref="A1:O1001"/>
  <sheetViews>
    <sheetView tabSelected="1" zoomScale="140" zoomScaleNormal="140" workbookViewId="0">
      <selection activeCell="A23" sqref="A23"/>
    </sheetView>
  </sheetViews>
  <sheetFormatPr defaultColWidth="11" defaultRowHeight="15.75" x14ac:dyDescent="0.25"/>
  <cols>
    <col min="1" max="1" width="26.125" bestFit="1" customWidth="1"/>
    <col min="2" max="2" width="30.625" bestFit="1" customWidth="1"/>
    <col min="3" max="3" width="34" style="3" bestFit="1" customWidth="1"/>
    <col min="4" max="4" width="16.125" bestFit="1" customWidth="1"/>
    <col min="5" max="5" width="12.625" bestFit="1" customWidth="1"/>
    <col min="6" max="6" width="19.125" style="8" bestFit="1" customWidth="1"/>
    <col min="7" max="7" width="25.375" customWidth="1"/>
    <col min="8" max="8" width="18.875" bestFit="1" customWidth="1"/>
    <col min="9" max="9" width="16.5" style="6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style="12" bestFit="1" customWidth="1"/>
    <col min="15" max="15" width="21" bestFit="1" customWidth="1"/>
    <col min="16" max="16" width="9.125" bestFit="1" customWidth="1"/>
    <col min="17" max="17" width="8.5" bestFit="1" customWidth="1"/>
    <col min="18" max="18" width="28.375" bestFit="1" customWidth="1"/>
    <col min="19" max="19" width="14.875" bestFit="1" customWidth="1"/>
    <col min="20" max="20" width="16.875" bestFit="1" customWidth="1"/>
  </cols>
  <sheetData>
    <row r="1" spans="1:15" s="1" customFormat="1" x14ac:dyDescent="0.25">
      <c r="A1" s="1" t="s">
        <v>2087</v>
      </c>
      <c r="B1" s="1" t="s">
        <v>2088</v>
      </c>
      <c r="C1" s="2" t="s">
        <v>2089</v>
      </c>
      <c r="D1" s="1" t="s">
        <v>2090</v>
      </c>
      <c r="E1" s="1" t="s">
        <v>2091</v>
      </c>
      <c r="F1" s="7" t="s">
        <v>2093</v>
      </c>
      <c r="G1" s="13" t="s">
        <v>2092</v>
      </c>
      <c r="H1" s="1" t="s">
        <v>2094</v>
      </c>
      <c r="I1" s="5"/>
      <c r="N1" s="11"/>
    </row>
    <row r="2" spans="1:15" x14ac:dyDescent="0.25">
      <c r="A2" t="s">
        <v>2095</v>
      </c>
      <c r="B2">
        <f>COUNTIFS(Crowdfunding!G:G,"Successful",Crowdfunding!D:D,"&lt;1000")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O2" s="12"/>
    </row>
    <row r="3" spans="1:15" x14ac:dyDescent="0.25">
      <c r="A3" t="s">
        <v>2096</v>
      </c>
      <c r="B3">
        <f>COUNTIFS(Crowdfunding!G:G,"Successful",Crowdfunding!D:D,"&gt;=1000",Crowdfunding!D:D,"&lt;5000")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O3" s="12"/>
    </row>
    <row r="4" spans="1:15" x14ac:dyDescent="0.25">
      <c r="A4" t="s">
        <v>2097</v>
      </c>
      <c r="B4">
        <f>COUNTIFS(Crowdfunding!G:G,"Successful",Crowdfunding!D:D,"&gt;=5000",Crowdfunding!D:D,"&lt;10000")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O4" s="12"/>
    </row>
    <row r="5" spans="1:15" x14ac:dyDescent="0.25">
      <c r="A5" t="s">
        <v>2098</v>
      </c>
      <c r="B5">
        <f>COUNTIFS(Crowdfunding!G:G,"Successful",Crowdfunding!D:D,"&gt;=10000",Crowdfunding!D:D,"&lt;15000")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O5" s="12"/>
    </row>
    <row r="6" spans="1:15" x14ac:dyDescent="0.25">
      <c r="A6" t="s">
        <v>2099</v>
      </c>
      <c r="B6">
        <f>COUNTIFS(Crowdfunding!G:G,"Successful",Crowdfunding!D:D,"&gt;=15000",Crowdfunding!D:D,"&lt;20000")</f>
        <v>10</v>
      </c>
      <c r="C6">
        <f>COUNTIFS(Crowdfunding!G:G,"Failed",Crowdfunding!D:D,"&gt;=15000",Crowdfunding!D:D,"&lt;20000")</f>
        <v>0</v>
      </c>
      <c r="D6">
        <f>COUNTIFS(Crowdfunding!H:H,"Canceled",Crowdfunding!E:E,"&gt;=15000",Crowdfunding!E:E,"&lt;20000")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O6" s="12"/>
    </row>
    <row r="7" spans="1:15" x14ac:dyDescent="0.25">
      <c r="A7" t="s">
        <v>2100</v>
      </c>
      <c r="B7">
        <f>COUNTIFS(Crowdfunding!G:G,"Successful",Crowdfunding!D:D,"&gt;=20000",Crowdfunding!D:D,"&lt;25000")</f>
        <v>7</v>
      </c>
      <c r="C7">
        <f>COUNTIFS(Crowdfunding!G:G,"Failed",Crowdfunding!D:D,"&gt;=20000",Crowdfunding!D:D,"&lt;25000")</f>
        <v>0</v>
      </c>
      <c r="D7">
        <f>COUNTIFS(Crowdfunding!H:H,"Canceled",Crowdfunding!E:E,"&gt;=20000",Crowdfunding!E:E,"&lt;25000")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O7" s="12"/>
    </row>
    <row r="8" spans="1:15" x14ac:dyDescent="0.25">
      <c r="A8" t="s">
        <v>2101</v>
      </c>
      <c r="B8">
        <f>COUNTIFS(Crowdfunding!G:G,"Successful",Crowdfunding!D:D,"&gt;=25000",Crowdfunding!D:D,"&lt;30000")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O8" s="12"/>
    </row>
    <row r="9" spans="1:15" x14ac:dyDescent="0.25">
      <c r="A9" t="s">
        <v>2102</v>
      </c>
      <c r="B9">
        <f>COUNTIFS(Crowdfunding!G:G,"Successful",Crowdfunding!D:D,"&gt;=30000",Crowdfunding!D:D,"&lt;35000")</f>
        <v>7</v>
      </c>
      <c r="C9">
        <f>COUNTIFS(Crowdfunding!$G:$G,"Failed",Crowdfunding!$D:$D,"&gt;=30000",Crowdfunding!$D:$D,"&lt;35500")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O9" s="12"/>
    </row>
    <row r="10" spans="1:15" x14ac:dyDescent="0.25">
      <c r="A10" t="s">
        <v>2103</v>
      </c>
      <c r="B10">
        <f>COUNTIFS(Crowdfunding!G:G,"Successful",Crowdfunding!D:D,"&gt;=35000",Crowdfunding!D:D,"&lt;40000")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O10" s="12"/>
    </row>
    <row r="11" spans="1:15" x14ac:dyDescent="0.25">
      <c r="A11" t="s">
        <v>2104</v>
      </c>
      <c r="B11">
        <f>COUNTIFS(Crowdfunding!G:G,"Successful",Crowdfunding!D:D,"&gt;=40000",Crowdfunding!D:D,"&lt;45000")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O11" s="12"/>
    </row>
    <row r="12" spans="1:15" x14ac:dyDescent="0.25">
      <c r="A12" t="s">
        <v>2105</v>
      </c>
      <c r="B12">
        <f>COUNTIFS(Crowdfunding!G:G,"Successful",Crowdfunding!D:D,"&gt;=45000",Crowdfunding!D:D,"&lt;50000")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O12" s="12"/>
    </row>
    <row r="13" spans="1:15" x14ac:dyDescent="0.25">
      <c r="A13" t="s">
        <v>2106</v>
      </c>
      <c r="B13">
        <f>COUNTIFS(Crowdfunding!G:G,"Successful",Crowdfunding!D:D,"&gt;=50000")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O13" s="12"/>
    </row>
    <row r="14" spans="1:15" x14ac:dyDescent="0.25">
      <c r="F14"/>
      <c r="O14" s="12"/>
    </row>
    <row r="15" spans="1:15" x14ac:dyDescent="0.25">
      <c r="F15"/>
      <c r="O15" s="12"/>
    </row>
    <row r="16" spans="1:15" x14ac:dyDescent="0.25">
      <c r="O16" s="12"/>
    </row>
    <row r="17" spans="15:15" x14ac:dyDescent="0.25">
      <c r="O17" s="12"/>
    </row>
    <row r="18" spans="15:15" x14ac:dyDescent="0.25">
      <c r="O18" s="12"/>
    </row>
    <row r="19" spans="15:15" x14ac:dyDescent="0.25">
      <c r="O19" s="12"/>
    </row>
    <row r="20" spans="15:15" x14ac:dyDescent="0.25">
      <c r="O20" s="12"/>
    </row>
    <row r="21" spans="15:15" x14ac:dyDescent="0.25">
      <c r="O21" s="12"/>
    </row>
    <row r="22" spans="15:15" x14ac:dyDescent="0.25">
      <c r="O22" s="12"/>
    </row>
    <row r="23" spans="15:15" x14ac:dyDescent="0.25">
      <c r="O23" s="12"/>
    </row>
    <row r="24" spans="15:15" x14ac:dyDescent="0.25">
      <c r="O24" s="12"/>
    </row>
    <row r="25" spans="15:15" x14ac:dyDescent="0.25">
      <c r="O25" s="12"/>
    </row>
    <row r="26" spans="15:15" x14ac:dyDescent="0.25">
      <c r="O26" s="12"/>
    </row>
    <row r="27" spans="15:15" x14ac:dyDescent="0.25">
      <c r="O27" s="12"/>
    </row>
    <row r="28" spans="15:15" x14ac:dyDescent="0.25">
      <c r="O28" s="12"/>
    </row>
    <row r="29" spans="15:15" x14ac:dyDescent="0.25">
      <c r="O29" s="12"/>
    </row>
    <row r="30" spans="15:15" x14ac:dyDescent="0.25">
      <c r="O30" s="12"/>
    </row>
    <row r="31" spans="15:15" x14ac:dyDescent="0.25">
      <c r="O31" s="12"/>
    </row>
    <row r="32" spans="15:15" x14ac:dyDescent="0.25">
      <c r="O32" s="12"/>
    </row>
    <row r="33" spans="15:15" x14ac:dyDescent="0.25">
      <c r="O33" s="12"/>
    </row>
    <row r="34" spans="15:15" x14ac:dyDescent="0.25">
      <c r="O34" s="12"/>
    </row>
    <row r="35" spans="15:15" x14ac:dyDescent="0.25">
      <c r="O35" s="12"/>
    </row>
    <row r="36" spans="15:15" x14ac:dyDescent="0.25">
      <c r="O36" s="12"/>
    </row>
    <row r="37" spans="15:15" x14ac:dyDescent="0.25">
      <c r="O37" s="12"/>
    </row>
    <row r="38" spans="15:15" x14ac:dyDescent="0.25">
      <c r="O38" s="12"/>
    </row>
    <row r="39" spans="15:15" x14ac:dyDescent="0.25">
      <c r="O39" s="12"/>
    </row>
    <row r="40" spans="15:15" x14ac:dyDescent="0.25">
      <c r="O40" s="12"/>
    </row>
    <row r="41" spans="15:15" x14ac:dyDescent="0.25">
      <c r="O41" s="12"/>
    </row>
    <row r="42" spans="15:15" x14ac:dyDescent="0.25">
      <c r="O42" s="12"/>
    </row>
    <row r="43" spans="15:15" x14ac:dyDescent="0.25">
      <c r="O43" s="12"/>
    </row>
    <row r="44" spans="15:15" x14ac:dyDescent="0.25">
      <c r="O44" s="12"/>
    </row>
    <row r="45" spans="15:15" x14ac:dyDescent="0.25">
      <c r="O45" s="12"/>
    </row>
    <row r="46" spans="15:15" x14ac:dyDescent="0.25">
      <c r="O46" s="12"/>
    </row>
    <row r="47" spans="15:15" x14ac:dyDescent="0.25">
      <c r="O47" s="12"/>
    </row>
    <row r="48" spans="15:15" x14ac:dyDescent="0.25">
      <c r="O48" s="12"/>
    </row>
    <row r="49" spans="15:15" x14ac:dyDescent="0.25">
      <c r="O49" s="12"/>
    </row>
    <row r="50" spans="15:15" x14ac:dyDescent="0.25">
      <c r="O50" s="12"/>
    </row>
    <row r="51" spans="15:15" x14ac:dyDescent="0.25">
      <c r="O51" s="12"/>
    </row>
    <row r="52" spans="15:15" x14ac:dyDescent="0.25">
      <c r="O52" s="12"/>
    </row>
    <row r="53" spans="15:15" x14ac:dyDescent="0.25">
      <c r="O53" s="12"/>
    </row>
    <row r="54" spans="15:15" x14ac:dyDescent="0.25">
      <c r="O54" s="12"/>
    </row>
    <row r="55" spans="15:15" x14ac:dyDescent="0.25">
      <c r="O55" s="12"/>
    </row>
    <row r="56" spans="15:15" x14ac:dyDescent="0.25">
      <c r="O56" s="12"/>
    </row>
    <row r="57" spans="15:15" x14ac:dyDescent="0.25">
      <c r="O57" s="12"/>
    </row>
    <row r="58" spans="15:15" x14ac:dyDescent="0.25">
      <c r="O58" s="12"/>
    </row>
    <row r="59" spans="15:15" x14ac:dyDescent="0.25">
      <c r="O59" s="12"/>
    </row>
    <row r="60" spans="15:15" x14ac:dyDescent="0.25">
      <c r="O60" s="12"/>
    </row>
    <row r="61" spans="15:15" x14ac:dyDescent="0.25">
      <c r="O61" s="12"/>
    </row>
    <row r="62" spans="15:15" x14ac:dyDescent="0.25">
      <c r="O62" s="12"/>
    </row>
    <row r="63" spans="15:15" x14ac:dyDescent="0.25">
      <c r="O63" s="12"/>
    </row>
    <row r="64" spans="15:15" x14ac:dyDescent="0.25">
      <c r="O64" s="12"/>
    </row>
    <row r="65" spans="15:15" x14ac:dyDescent="0.25">
      <c r="O65" s="12"/>
    </row>
    <row r="66" spans="15:15" x14ac:dyDescent="0.25">
      <c r="O66" s="12"/>
    </row>
    <row r="67" spans="15:15" x14ac:dyDescent="0.25">
      <c r="O67" s="12"/>
    </row>
    <row r="68" spans="15:15" x14ac:dyDescent="0.25">
      <c r="O68" s="12"/>
    </row>
    <row r="69" spans="15:15" x14ac:dyDescent="0.25">
      <c r="O69" s="12"/>
    </row>
    <row r="70" spans="15:15" x14ac:dyDescent="0.25">
      <c r="O70" s="12"/>
    </row>
    <row r="71" spans="15:15" x14ac:dyDescent="0.25">
      <c r="O71" s="12"/>
    </row>
    <row r="72" spans="15:15" x14ac:dyDescent="0.25">
      <c r="O72" s="12"/>
    </row>
    <row r="73" spans="15:15" x14ac:dyDescent="0.25">
      <c r="O73" s="12"/>
    </row>
    <row r="74" spans="15:15" x14ac:dyDescent="0.25">
      <c r="O74" s="12"/>
    </row>
    <row r="75" spans="15:15" x14ac:dyDescent="0.25">
      <c r="O75" s="12"/>
    </row>
    <row r="76" spans="15:15" x14ac:dyDescent="0.25">
      <c r="O76" s="12"/>
    </row>
    <row r="77" spans="15:15" x14ac:dyDescent="0.25">
      <c r="O77" s="12"/>
    </row>
    <row r="78" spans="15:15" x14ac:dyDescent="0.25">
      <c r="O78" s="12"/>
    </row>
    <row r="79" spans="15:15" x14ac:dyDescent="0.25">
      <c r="O79" s="12"/>
    </row>
    <row r="80" spans="15:15" x14ac:dyDescent="0.25">
      <c r="O80" s="12"/>
    </row>
    <row r="81" spans="15:15" x14ac:dyDescent="0.25">
      <c r="O81" s="12"/>
    </row>
    <row r="82" spans="15:15" x14ac:dyDescent="0.25">
      <c r="O82" s="12"/>
    </row>
    <row r="83" spans="15:15" x14ac:dyDescent="0.25">
      <c r="O83" s="12"/>
    </row>
    <row r="84" spans="15:15" x14ac:dyDescent="0.25">
      <c r="O84" s="12"/>
    </row>
    <row r="85" spans="15:15" x14ac:dyDescent="0.25">
      <c r="O85" s="12"/>
    </row>
    <row r="86" spans="15:15" x14ac:dyDescent="0.25">
      <c r="O86" s="12"/>
    </row>
    <row r="87" spans="15:15" x14ac:dyDescent="0.25">
      <c r="O87" s="12"/>
    </row>
    <row r="88" spans="15:15" x14ac:dyDescent="0.25">
      <c r="O88" s="12"/>
    </row>
    <row r="89" spans="15:15" x14ac:dyDescent="0.25">
      <c r="O89" s="12"/>
    </row>
    <row r="90" spans="15:15" x14ac:dyDescent="0.25">
      <c r="O90" s="12"/>
    </row>
    <row r="91" spans="15:15" x14ac:dyDescent="0.25">
      <c r="O91" s="12"/>
    </row>
    <row r="92" spans="15:15" x14ac:dyDescent="0.25">
      <c r="O92" s="12"/>
    </row>
    <row r="93" spans="15:15" x14ac:dyDescent="0.25">
      <c r="O93" s="12"/>
    </row>
    <row r="94" spans="15:15" x14ac:dyDescent="0.25">
      <c r="O94" s="12"/>
    </row>
    <row r="95" spans="15:15" x14ac:dyDescent="0.25">
      <c r="O95" s="12"/>
    </row>
    <row r="96" spans="15:15" x14ac:dyDescent="0.25">
      <c r="O96" s="12"/>
    </row>
    <row r="97" spans="15:15" x14ac:dyDescent="0.25">
      <c r="O97" s="12"/>
    </row>
    <row r="98" spans="15:15" x14ac:dyDescent="0.25">
      <c r="O98" s="12"/>
    </row>
    <row r="99" spans="15:15" x14ac:dyDescent="0.25">
      <c r="O99" s="12"/>
    </row>
    <row r="100" spans="15:15" x14ac:dyDescent="0.25">
      <c r="O100" s="12"/>
    </row>
    <row r="101" spans="15:15" x14ac:dyDescent="0.25">
      <c r="O101" s="12"/>
    </row>
    <row r="102" spans="15:15" x14ac:dyDescent="0.25">
      <c r="O102" s="12"/>
    </row>
    <row r="103" spans="15:15" x14ac:dyDescent="0.25">
      <c r="O103" s="12"/>
    </row>
    <row r="104" spans="15:15" x14ac:dyDescent="0.25">
      <c r="O104" s="12"/>
    </row>
    <row r="105" spans="15:15" x14ac:dyDescent="0.25">
      <c r="O105" s="12"/>
    </row>
    <row r="106" spans="15:15" x14ac:dyDescent="0.25">
      <c r="O106" s="12"/>
    </row>
    <row r="107" spans="15:15" x14ac:dyDescent="0.25">
      <c r="O107" s="12"/>
    </row>
    <row r="108" spans="15:15" x14ac:dyDescent="0.25">
      <c r="O108" s="12"/>
    </row>
    <row r="109" spans="15:15" x14ac:dyDescent="0.25">
      <c r="O109" s="12"/>
    </row>
    <row r="110" spans="15:15" x14ac:dyDescent="0.25">
      <c r="O110" s="12"/>
    </row>
    <row r="111" spans="15:15" x14ac:dyDescent="0.25">
      <c r="O111" s="12"/>
    </row>
    <row r="112" spans="15:15" x14ac:dyDescent="0.25">
      <c r="O112" s="12"/>
    </row>
    <row r="113" spans="15:15" x14ac:dyDescent="0.25">
      <c r="O113" s="12"/>
    </row>
    <row r="114" spans="15:15" x14ac:dyDescent="0.25">
      <c r="O114" s="12"/>
    </row>
    <row r="115" spans="15:15" x14ac:dyDescent="0.25">
      <c r="O115" s="12"/>
    </row>
    <row r="116" spans="15:15" x14ac:dyDescent="0.25">
      <c r="O116" s="12"/>
    </row>
    <row r="117" spans="15:15" x14ac:dyDescent="0.25">
      <c r="O117" s="12"/>
    </row>
    <row r="118" spans="15:15" x14ac:dyDescent="0.25">
      <c r="O118" s="12"/>
    </row>
    <row r="119" spans="15:15" x14ac:dyDescent="0.25">
      <c r="O119" s="12"/>
    </row>
    <row r="120" spans="15:15" x14ac:dyDescent="0.25">
      <c r="O120" s="12"/>
    </row>
    <row r="121" spans="15:15" x14ac:dyDescent="0.25">
      <c r="O121" s="12"/>
    </row>
    <row r="122" spans="15:15" x14ac:dyDescent="0.25">
      <c r="O122" s="12"/>
    </row>
    <row r="123" spans="15:15" x14ac:dyDescent="0.25">
      <c r="O123" s="12"/>
    </row>
    <row r="124" spans="15:15" x14ac:dyDescent="0.25">
      <c r="O124" s="12"/>
    </row>
    <row r="125" spans="15:15" x14ac:dyDescent="0.25">
      <c r="O125" s="12"/>
    </row>
    <row r="126" spans="15:15" x14ac:dyDescent="0.25">
      <c r="O126" s="12"/>
    </row>
    <row r="127" spans="15:15" x14ac:dyDescent="0.25">
      <c r="O127" s="12"/>
    </row>
    <row r="128" spans="15:15" x14ac:dyDescent="0.25">
      <c r="O128" s="12"/>
    </row>
    <row r="129" spans="15:15" x14ac:dyDescent="0.25">
      <c r="O129" s="12"/>
    </row>
    <row r="130" spans="15:15" x14ac:dyDescent="0.25">
      <c r="O130" s="12"/>
    </row>
    <row r="131" spans="15:15" x14ac:dyDescent="0.25">
      <c r="O131" s="12"/>
    </row>
    <row r="132" spans="15:15" x14ac:dyDescent="0.25">
      <c r="O132" s="12"/>
    </row>
    <row r="133" spans="15:15" x14ac:dyDescent="0.25">
      <c r="O133" s="12"/>
    </row>
    <row r="134" spans="15:15" x14ac:dyDescent="0.25">
      <c r="O134" s="12"/>
    </row>
    <row r="135" spans="15:15" x14ac:dyDescent="0.25">
      <c r="O135" s="12"/>
    </row>
    <row r="136" spans="15:15" x14ac:dyDescent="0.25">
      <c r="O136" s="12"/>
    </row>
    <row r="137" spans="15:15" x14ac:dyDescent="0.25">
      <c r="O137" s="12"/>
    </row>
    <row r="138" spans="15:15" x14ac:dyDescent="0.25">
      <c r="O138" s="12"/>
    </row>
    <row r="139" spans="15:15" x14ac:dyDescent="0.25">
      <c r="O139" s="12"/>
    </row>
    <row r="140" spans="15:15" x14ac:dyDescent="0.25">
      <c r="O140" s="12"/>
    </row>
    <row r="141" spans="15:15" x14ac:dyDescent="0.25">
      <c r="O141" s="12"/>
    </row>
    <row r="142" spans="15:15" x14ac:dyDescent="0.25">
      <c r="O142" s="12"/>
    </row>
    <row r="143" spans="15:15" x14ac:dyDescent="0.25">
      <c r="O143" s="12"/>
    </row>
    <row r="144" spans="15:15" x14ac:dyDescent="0.25">
      <c r="O144" s="12"/>
    </row>
    <row r="145" spans="15:15" x14ac:dyDescent="0.25">
      <c r="O145" s="12"/>
    </row>
    <row r="146" spans="15:15" x14ac:dyDescent="0.25">
      <c r="O146" s="12"/>
    </row>
    <row r="147" spans="15:15" x14ac:dyDescent="0.25">
      <c r="O147" s="12"/>
    </row>
    <row r="148" spans="15:15" x14ac:dyDescent="0.25">
      <c r="O148" s="12"/>
    </row>
    <row r="149" spans="15:15" x14ac:dyDescent="0.25">
      <c r="O149" s="12"/>
    </row>
    <row r="150" spans="15:15" x14ac:dyDescent="0.25">
      <c r="O150" s="12"/>
    </row>
    <row r="151" spans="15:15" x14ac:dyDescent="0.25">
      <c r="O151" s="12"/>
    </row>
    <row r="152" spans="15:15" x14ac:dyDescent="0.25">
      <c r="O152" s="12"/>
    </row>
    <row r="153" spans="15:15" x14ac:dyDescent="0.25">
      <c r="O153" s="12"/>
    </row>
    <row r="154" spans="15:15" x14ac:dyDescent="0.25">
      <c r="O154" s="12"/>
    </row>
    <row r="155" spans="15:15" x14ac:dyDescent="0.25">
      <c r="O155" s="12"/>
    </row>
    <row r="156" spans="15:15" x14ac:dyDescent="0.25">
      <c r="O156" s="12"/>
    </row>
    <row r="157" spans="15:15" x14ac:dyDescent="0.25">
      <c r="O157" s="12"/>
    </row>
    <row r="158" spans="15:15" x14ac:dyDescent="0.25">
      <c r="O158" s="12"/>
    </row>
    <row r="159" spans="15:15" x14ac:dyDescent="0.25">
      <c r="O159" s="12"/>
    </row>
    <row r="160" spans="15:15" x14ac:dyDescent="0.25">
      <c r="O160" s="12"/>
    </row>
    <row r="161" spans="15:15" x14ac:dyDescent="0.25">
      <c r="O161" s="12"/>
    </row>
    <row r="162" spans="15:15" x14ac:dyDescent="0.25">
      <c r="O162" s="12"/>
    </row>
    <row r="163" spans="15:15" x14ac:dyDescent="0.25">
      <c r="O163" s="12"/>
    </row>
    <row r="164" spans="15:15" x14ac:dyDescent="0.25">
      <c r="O164" s="12"/>
    </row>
    <row r="165" spans="15:15" x14ac:dyDescent="0.25">
      <c r="O165" s="12"/>
    </row>
    <row r="166" spans="15:15" x14ac:dyDescent="0.25">
      <c r="O166" s="12"/>
    </row>
    <row r="167" spans="15:15" x14ac:dyDescent="0.25">
      <c r="O167" s="12"/>
    </row>
    <row r="168" spans="15:15" x14ac:dyDescent="0.25">
      <c r="O168" s="12"/>
    </row>
    <row r="169" spans="15:15" x14ac:dyDescent="0.25">
      <c r="O169" s="12"/>
    </row>
    <row r="170" spans="15:15" x14ac:dyDescent="0.25">
      <c r="O170" s="12"/>
    </row>
    <row r="171" spans="15:15" x14ac:dyDescent="0.25">
      <c r="O171" s="12"/>
    </row>
    <row r="172" spans="15:15" x14ac:dyDescent="0.25">
      <c r="O172" s="12"/>
    </row>
    <row r="173" spans="15:15" x14ac:dyDescent="0.25">
      <c r="O173" s="12"/>
    </row>
    <row r="174" spans="15:15" x14ac:dyDescent="0.25">
      <c r="O174" s="12"/>
    </row>
    <row r="175" spans="15:15" x14ac:dyDescent="0.25">
      <c r="O175" s="12"/>
    </row>
    <row r="176" spans="15:15" x14ac:dyDescent="0.25">
      <c r="O176" s="12"/>
    </row>
    <row r="177" spans="15:15" x14ac:dyDescent="0.25">
      <c r="O177" s="12"/>
    </row>
    <row r="178" spans="15:15" x14ac:dyDescent="0.25">
      <c r="O178" s="12"/>
    </row>
    <row r="179" spans="15:15" x14ac:dyDescent="0.25">
      <c r="O179" s="12"/>
    </row>
    <row r="180" spans="15:15" x14ac:dyDescent="0.25">
      <c r="O180" s="12"/>
    </row>
    <row r="181" spans="15:15" x14ac:dyDescent="0.25">
      <c r="O181" s="12"/>
    </row>
    <row r="182" spans="15:15" x14ac:dyDescent="0.25">
      <c r="O182" s="12"/>
    </row>
    <row r="183" spans="15:15" x14ac:dyDescent="0.25">
      <c r="O183" s="12"/>
    </row>
    <row r="184" spans="15:15" x14ac:dyDescent="0.25">
      <c r="O184" s="12"/>
    </row>
    <row r="185" spans="15:15" x14ac:dyDescent="0.25">
      <c r="O185" s="12"/>
    </row>
    <row r="186" spans="15:15" x14ac:dyDescent="0.25">
      <c r="O186" s="12"/>
    </row>
    <row r="187" spans="15:15" x14ac:dyDescent="0.25">
      <c r="O187" s="12"/>
    </row>
    <row r="188" spans="15:15" x14ac:dyDescent="0.25">
      <c r="O188" s="12"/>
    </row>
    <row r="189" spans="15:15" x14ac:dyDescent="0.25">
      <c r="O189" s="12"/>
    </row>
    <row r="190" spans="15:15" x14ac:dyDescent="0.25">
      <c r="O190" s="12"/>
    </row>
    <row r="191" spans="15:15" x14ac:dyDescent="0.25">
      <c r="O191" s="12"/>
    </row>
    <row r="192" spans="15:15" x14ac:dyDescent="0.25">
      <c r="O192" s="12"/>
    </row>
    <row r="193" spans="15:15" x14ac:dyDescent="0.25">
      <c r="O193" s="12"/>
    </row>
    <row r="194" spans="15:15" x14ac:dyDescent="0.25">
      <c r="O194" s="12"/>
    </row>
    <row r="195" spans="15:15" x14ac:dyDescent="0.25">
      <c r="O195" s="12"/>
    </row>
    <row r="196" spans="15:15" x14ac:dyDescent="0.25">
      <c r="O196" s="12"/>
    </row>
    <row r="197" spans="15:15" x14ac:dyDescent="0.25">
      <c r="O197" s="12"/>
    </row>
    <row r="198" spans="15:15" x14ac:dyDescent="0.25">
      <c r="O198" s="12"/>
    </row>
    <row r="199" spans="15:15" x14ac:dyDescent="0.25">
      <c r="O199" s="12"/>
    </row>
    <row r="200" spans="15:15" x14ac:dyDescent="0.25">
      <c r="O200" s="12"/>
    </row>
    <row r="201" spans="15:15" x14ac:dyDescent="0.25">
      <c r="O201" s="12"/>
    </row>
    <row r="202" spans="15:15" x14ac:dyDescent="0.25">
      <c r="O202" s="12"/>
    </row>
    <row r="203" spans="15:15" x14ac:dyDescent="0.25">
      <c r="O203" s="12"/>
    </row>
    <row r="204" spans="15:15" x14ac:dyDescent="0.25">
      <c r="O204" s="12"/>
    </row>
    <row r="205" spans="15:15" x14ac:dyDescent="0.25">
      <c r="O205" s="12"/>
    </row>
    <row r="206" spans="15:15" x14ac:dyDescent="0.25">
      <c r="O206" s="12"/>
    </row>
    <row r="207" spans="15:15" x14ac:dyDescent="0.25">
      <c r="O207" s="12"/>
    </row>
    <row r="208" spans="15:15" x14ac:dyDescent="0.25">
      <c r="O208" s="12"/>
    </row>
    <row r="209" spans="15:15" x14ac:dyDescent="0.25">
      <c r="O209" s="12"/>
    </row>
    <row r="210" spans="15:15" x14ac:dyDescent="0.25">
      <c r="O210" s="12"/>
    </row>
    <row r="211" spans="15:15" x14ac:dyDescent="0.25">
      <c r="O211" s="12"/>
    </row>
    <row r="212" spans="15:15" x14ac:dyDescent="0.25">
      <c r="O212" s="12"/>
    </row>
    <row r="213" spans="15:15" x14ac:dyDescent="0.25">
      <c r="O213" s="12"/>
    </row>
    <row r="214" spans="15:15" x14ac:dyDescent="0.25">
      <c r="O214" s="12"/>
    </row>
    <row r="215" spans="15:15" x14ac:dyDescent="0.25">
      <c r="O215" s="12"/>
    </row>
    <row r="216" spans="15:15" x14ac:dyDescent="0.25">
      <c r="O216" s="12"/>
    </row>
    <row r="217" spans="15:15" x14ac:dyDescent="0.25">
      <c r="O217" s="12"/>
    </row>
    <row r="218" spans="15:15" x14ac:dyDescent="0.25">
      <c r="O218" s="12"/>
    </row>
    <row r="219" spans="15:15" x14ac:dyDescent="0.25">
      <c r="O219" s="12"/>
    </row>
    <row r="220" spans="15:15" x14ac:dyDescent="0.25">
      <c r="O220" s="12"/>
    </row>
    <row r="221" spans="15:15" x14ac:dyDescent="0.25">
      <c r="O221" s="12"/>
    </row>
    <row r="222" spans="15:15" x14ac:dyDescent="0.25">
      <c r="O222" s="12"/>
    </row>
    <row r="223" spans="15:15" x14ac:dyDescent="0.25">
      <c r="O223" s="12"/>
    </row>
    <row r="224" spans="15:15" x14ac:dyDescent="0.25">
      <c r="O224" s="12"/>
    </row>
    <row r="225" spans="15:15" x14ac:dyDescent="0.25">
      <c r="O225" s="12"/>
    </row>
    <row r="226" spans="15:15" x14ac:dyDescent="0.25">
      <c r="O226" s="12"/>
    </row>
    <row r="227" spans="15:15" x14ac:dyDescent="0.25">
      <c r="O227" s="12"/>
    </row>
    <row r="228" spans="15:15" x14ac:dyDescent="0.25">
      <c r="O228" s="12"/>
    </row>
    <row r="229" spans="15:15" x14ac:dyDescent="0.25">
      <c r="O229" s="12"/>
    </row>
    <row r="230" spans="15:15" x14ac:dyDescent="0.25">
      <c r="O230" s="12"/>
    </row>
    <row r="231" spans="15:15" x14ac:dyDescent="0.25">
      <c r="O231" s="12"/>
    </row>
    <row r="232" spans="15:15" x14ac:dyDescent="0.25">
      <c r="O232" s="12"/>
    </row>
    <row r="233" spans="15:15" x14ac:dyDescent="0.25">
      <c r="O233" s="12"/>
    </row>
    <row r="234" spans="15:15" x14ac:dyDescent="0.25">
      <c r="O234" s="12"/>
    </row>
    <row r="235" spans="15:15" x14ac:dyDescent="0.25">
      <c r="O235" s="12"/>
    </row>
    <row r="236" spans="15:15" x14ac:dyDescent="0.25">
      <c r="O236" s="12"/>
    </row>
    <row r="237" spans="15:15" x14ac:dyDescent="0.25">
      <c r="O237" s="12"/>
    </row>
    <row r="238" spans="15:15" x14ac:dyDescent="0.25">
      <c r="O238" s="12"/>
    </row>
    <row r="239" spans="15:15" x14ac:dyDescent="0.25">
      <c r="O239" s="12"/>
    </row>
    <row r="240" spans="15:15" x14ac:dyDescent="0.25">
      <c r="O240" s="12"/>
    </row>
    <row r="241" spans="15:15" x14ac:dyDescent="0.25">
      <c r="O241" s="12"/>
    </row>
    <row r="242" spans="15:15" x14ac:dyDescent="0.25">
      <c r="O242" s="12"/>
    </row>
    <row r="243" spans="15:15" x14ac:dyDescent="0.25">
      <c r="O243" s="12"/>
    </row>
    <row r="244" spans="15:15" x14ac:dyDescent="0.25">
      <c r="O244" s="12"/>
    </row>
    <row r="245" spans="15:15" x14ac:dyDescent="0.25">
      <c r="O245" s="12"/>
    </row>
    <row r="246" spans="15:15" x14ac:dyDescent="0.25">
      <c r="O246" s="12"/>
    </row>
    <row r="247" spans="15:15" x14ac:dyDescent="0.25">
      <c r="O247" s="12"/>
    </row>
    <row r="248" spans="15:15" x14ac:dyDescent="0.25">
      <c r="O248" s="12"/>
    </row>
    <row r="249" spans="15:15" x14ac:dyDescent="0.25">
      <c r="O249" s="12"/>
    </row>
    <row r="250" spans="15:15" x14ac:dyDescent="0.25">
      <c r="O250" s="12"/>
    </row>
    <row r="251" spans="15:15" x14ac:dyDescent="0.25">
      <c r="O251" s="12"/>
    </row>
    <row r="252" spans="15:15" x14ac:dyDescent="0.25">
      <c r="O252" s="12"/>
    </row>
    <row r="253" spans="15:15" x14ac:dyDescent="0.25">
      <c r="O253" s="12"/>
    </row>
    <row r="254" spans="15:15" x14ac:dyDescent="0.25">
      <c r="O254" s="12"/>
    </row>
    <row r="255" spans="15:15" x14ac:dyDescent="0.25">
      <c r="O255" s="12"/>
    </row>
    <row r="256" spans="15:15" x14ac:dyDescent="0.25">
      <c r="O256" s="12"/>
    </row>
    <row r="257" spans="15:15" x14ac:dyDescent="0.25">
      <c r="O257" s="12"/>
    </row>
    <row r="258" spans="15:15" x14ac:dyDescent="0.25">
      <c r="O258" s="12"/>
    </row>
    <row r="259" spans="15:15" x14ac:dyDescent="0.25">
      <c r="O259" s="12"/>
    </row>
    <row r="260" spans="15:15" x14ac:dyDescent="0.25">
      <c r="O260" s="12"/>
    </row>
    <row r="261" spans="15:15" x14ac:dyDescent="0.25">
      <c r="O261" s="12"/>
    </row>
    <row r="262" spans="15:15" x14ac:dyDescent="0.25">
      <c r="O262" s="12"/>
    </row>
    <row r="263" spans="15:15" x14ac:dyDescent="0.25">
      <c r="O263" s="12"/>
    </row>
    <row r="264" spans="15:15" x14ac:dyDescent="0.25">
      <c r="O264" s="12"/>
    </row>
    <row r="265" spans="15:15" x14ac:dyDescent="0.25">
      <c r="O265" s="12"/>
    </row>
    <row r="266" spans="15:15" x14ac:dyDescent="0.25">
      <c r="O266" s="12"/>
    </row>
    <row r="267" spans="15:15" x14ac:dyDescent="0.25">
      <c r="O267" s="12"/>
    </row>
    <row r="268" spans="15:15" x14ac:dyDescent="0.25">
      <c r="O268" s="12"/>
    </row>
    <row r="269" spans="15:15" x14ac:dyDescent="0.25">
      <c r="O269" s="12"/>
    </row>
    <row r="270" spans="15:15" x14ac:dyDescent="0.25">
      <c r="O270" s="12"/>
    </row>
    <row r="271" spans="15:15" x14ac:dyDescent="0.25">
      <c r="O271" s="12"/>
    </row>
    <row r="272" spans="15:15" x14ac:dyDescent="0.25">
      <c r="O272" s="12"/>
    </row>
    <row r="273" spans="15:15" x14ac:dyDescent="0.25">
      <c r="O273" s="12"/>
    </row>
    <row r="274" spans="15:15" x14ac:dyDescent="0.25">
      <c r="O274" s="12"/>
    </row>
    <row r="275" spans="15:15" x14ac:dyDescent="0.25">
      <c r="O275" s="12"/>
    </row>
    <row r="276" spans="15:15" x14ac:dyDescent="0.25">
      <c r="O276" s="12"/>
    </row>
    <row r="277" spans="15:15" x14ac:dyDescent="0.25">
      <c r="O277" s="12"/>
    </row>
    <row r="278" spans="15:15" x14ac:dyDescent="0.25">
      <c r="O278" s="12"/>
    </row>
    <row r="279" spans="15:15" x14ac:dyDescent="0.25">
      <c r="O279" s="12"/>
    </row>
    <row r="280" spans="15:15" x14ac:dyDescent="0.25">
      <c r="O280" s="12"/>
    </row>
    <row r="281" spans="15:15" x14ac:dyDescent="0.25">
      <c r="O281" s="12"/>
    </row>
    <row r="282" spans="15:15" x14ac:dyDescent="0.25">
      <c r="O282" s="12"/>
    </row>
    <row r="283" spans="15:15" x14ac:dyDescent="0.25">
      <c r="O283" s="12"/>
    </row>
    <row r="284" spans="15:15" x14ac:dyDescent="0.25">
      <c r="O284" s="12"/>
    </row>
    <row r="285" spans="15:15" x14ac:dyDescent="0.25">
      <c r="O285" s="12"/>
    </row>
    <row r="286" spans="15:15" x14ac:dyDescent="0.25">
      <c r="O286" s="12"/>
    </row>
    <row r="287" spans="15:15" x14ac:dyDescent="0.25">
      <c r="O287" s="12"/>
    </row>
    <row r="288" spans="15:15" x14ac:dyDescent="0.25">
      <c r="O288" s="12"/>
    </row>
    <row r="289" spans="15:15" x14ac:dyDescent="0.25">
      <c r="O289" s="12"/>
    </row>
    <row r="290" spans="15:15" x14ac:dyDescent="0.25">
      <c r="O290" s="12"/>
    </row>
    <row r="291" spans="15:15" x14ac:dyDescent="0.25">
      <c r="O291" s="12"/>
    </row>
    <row r="292" spans="15:15" x14ac:dyDescent="0.25">
      <c r="O292" s="12"/>
    </row>
    <row r="293" spans="15:15" x14ac:dyDescent="0.25">
      <c r="O293" s="12"/>
    </row>
    <row r="294" spans="15:15" x14ac:dyDescent="0.25">
      <c r="O294" s="12"/>
    </row>
    <row r="295" spans="15:15" x14ac:dyDescent="0.25">
      <c r="O295" s="12"/>
    </row>
    <row r="296" spans="15:15" x14ac:dyDescent="0.25">
      <c r="O296" s="12"/>
    </row>
    <row r="297" spans="15:15" x14ac:dyDescent="0.25">
      <c r="O297" s="12"/>
    </row>
    <row r="298" spans="15:15" x14ac:dyDescent="0.25">
      <c r="O298" s="12"/>
    </row>
    <row r="299" spans="15:15" x14ac:dyDescent="0.25">
      <c r="O299" s="12"/>
    </row>
    <row r="300" spans="15:15" x14ac:dyDescent="0.25">
      <c r="O300" s="12"/>
    </row>
    <row r="301" spans="15:15" x14ac:dyDescent="0.25">
      <c r="O301" s="12"/>
    </row>
    <row r="302" spans="15:15" x14ac:dyDescent="0.25">
      <c r="O302" s="12"/>
    </row>
    <row r="303" spans="15:15" x14ac:dyDescent="0.25">
      <c r="O303" s="12"/>
    </row>
    <row r="304" spans="15:15" x14ac:dyDescent="0.25">
      <c r="O304" s="12"/>
    </row>
    <row r="305" spans="15:15" x14ac:dyDescent="0.25">
      <c r="O305" s="12"/>
    </row>
    <row r="306" spans="15:15" x14ac:dyDescent="0.25">
      <c r="O306" s="12"/>
    </row>
    <row r="307" spans="15:15" x14ac:dyDescent="0.25">
      <c r="O307" s="12"/>
    </row>
    <row r="308" spans="15:15" x14ac:dyDescent="0.25">
      <c r="O308" s="12"/>
    </row>
    <row r="309" spans="15:15" x14ac:dyDescent="0.25">
      <c r="O309" s="12"/>
    </row>
    <row r="310" spans="15:15" x14ac:dyDescent="0.25">
      <c r="O310" s="12"/>
    </row>
    <row r="311" spans="15:15" x14ac:dyDescent="0.25">
      <c r="O311" s="12"/>
    </row>
    <row r="312" spans="15:15" x14ac:dyDescent="0.25">
      <c r="O312" s="12"/>
    </row>
    <row r="313" spans="15:15" x14ac:dyDescent="0.25">
      <c r="O313" s="12"/>
    </row>
    <row r="314" spans="15:15" x14ac:dyDescent="0.25">
      <c r="O314" s="12"/>
    </row>
    <row r="315" spans="15:15" x14ac:dyDescent="0.25">
      <c r="O315" s="12"/>
    </row>
    <row r="316" spans="15:15" x14ac:dyDescent="0.25">
      <c r="O316" s="12"/>
    </row>
    <row r="317" spans="15:15" x14ac:dyDescent="0.25">
      <c r="O317" s="12"/>
    </row>
    <row r="318" spans="15:15" x14ac:dyDescent="0.25">
      <c r="O318" s="12"/>
    </row>
    <row r="319" spans="15:15" x14ac:dyDescent="0.25">
      <c r="O319" s="12"/>
    </row>
    <row r="320" spans="15:15" x14ac:dyDescent="0.25">
      <c r="O320" s="12"/>
    </row>
    <row r="321" spans="15:15" x14ac:dyDescent="0.25">
      <c r="O321" s="12"/>
    </row>
    <row r="322" spans="15:15" x14ac:dyDescent="0.25">
      <c r="O322" s="12"/>
    </row>
    <row r="323" spans="15:15" x14ac:dyDescent="0.25">
      <c r="O323" s="12"/>
    </row>
    <row r="324" spans="15:15" x14ac:dyDescent="0.25">
      <c r="O324" s="12"/>
    </row>
    <row r="325" spans="15:15" x14ac:dyDescent="0.25">
      <c r="O325" s="12"/>
    </row>
    <row r="326" spans="15:15" x14ac:dyDescent="0.25">
      <c r="O326" s="12"/>
    </row>
    <row r="327" spans="15:15" x14ac:dyDescent="0.25">
      <c r="O327" s="12"/>
    </row>
    <row r="328" spans="15:15" x14ac:dyDescent="0.25">
      <c r="O328" s="12"/>
    </row>
    <row r="329" spans="15:15" x14ac:dyDescent="0.25">
      <c r="O329" s="12"/>
    </row>
    <row r="330" spans="15:15" x14ac:dyDescent="0.25">
      <c r="O330" s="12"/>
    </row>
    <row r="331" spans="15:15" x14ac:dyDescent="0.25">
      <c r="O331" s="12"/>
    </row>
    <row r="332" spans="15:15" x14ac:dyDescent="0.25">
      <c r="O332" s="12"/>
    </row>
    <row r="333" spans="15:15" x14ac:dyDescent="0.25">
      <c r="O333" s="12"/>
    </row>
    <row r="334" spans="15:15" x14ac:dyDescent="0.25">
      <c r="O334" s="12"/>
    </row>
    <row r="335" spans="15:15" x14ac:dyDescent="0.25">
      <c r="O335" s="12"/>
    </row>
    <row r="336" spans="15:15" x14ac:dyDescent="0.25">
      <c r="O336" s="12"/>
    </row>
    <row r="337" spans="15:15" x14ac:dyDescent="0.25">
      <c r="O337" s="12"/>
    </row>
    <row r="338" spans="15:15" x14ac:dyDescent="0.25">
      <c r="O338" s="12"/>
    </row>
    <row r="339" spans="15:15" x14ac:dyDescent="0.25">
      <c r="O339" s="12"/>
    </row>
    <row r="340" spans="15:15" x14ac:dyDescent="0.25">
      <c r="O340" s="12"/>
    </row>
    <row r="341" spans="15:15" x14ac:dyDescent="0.25">
      <c r="O341" s="12"/>
    </row>
    <row r="342" spans="15:15" x14ac:dyDescent="0.25">
      <c r="O342" s="12"/>
    </row>
    <row r="343" spans="15:15" x14ac:dyDescent="0.25">
      <c r="O343" s="12"/>
    </row>
    <row r="344" spans="15:15" x14ac:dyDescent="0.25">
      <c r="O344" s="12"/>
    </row>
    <row r="345" spans="15:15" x14ac:dyDescent="0.25">
      <c r="O345" s="12"/>
    </row>
    <row r="346" spans="15:15" x14ac:dyDescent="0.25">
      <c r="O346" s="12"/>
    </row>
    <row r="347" spans="15:15" x14ac:dyDescent="0.25">
      <c r="O347" s="12"/>
    </row>
    <row r="348" spans="15:15" x14ac:dyDescent="0.25">
      <c r="O348" s="12"/>
    </row>
    <row r="349" spans="15:15" x14ac:dyDescent="0.25">
      <c r="O349" s="12"/>
    </row>
    <row r="350" spans="15:15" x14ac:dyDescent="0.25">
      <c r="O350" s="12"/>
    </row>
    <row r="351" spans="15:15" x14ac:dyDescent="0.25">
      <c r="O351" s="12"/>
    </row>
    <row r="352" spans="15:15" x14ac:dyDescent="0.25">
      <c r="O352" s="12"/>
    </row>
    <row r="353" spans="15:15" x14ac:dyDescent="0.25">
      <c r="O353" s="12"/>
    </row>
    <row r="354" spans="15:15" x14ac:dyDescent="0.25">
      <c r="O354" s="12"/>
    </row>
    <row r="355" spans="15:15" x14ac:dyDescent="0.25">
      <c r="O355" s="12"/>
    </row>
    <row r="356" spans="15:15" x14ac:dyDescent="0.25">
      <c r="O356" s="12"/>
    </row>
    <row r="357" spans="15:15" x14ac:dyDescent="0.25">
      <c r="O357" s="12"/>
    </row>
    <row r="358" spans="15:15" x14ac:dyDescent="0.25">
      <c r="O358" s="12"/>
    </row>
    <row r="359" spans="15:15" x14ac:dyDescent="0.25">
      <c r="O359" s="12"/>
    </row>
    <row r="360" spans="15:15" x14ac:dyDescent="0.25">
      <c r="O360" s="12"/>
    </row>
    <row r="361" spans="15:15" x14ac:dyDescent="0.25">
      <c r="O361" s="12"/>
    </row>
    <row r="362" spans="15:15" x14ac:dyDescent="0.25">
      <c r="O362" s="12"/>
    </row>
    <row r="363" spans="15:15" x14ac:dyDescent="0.25">
      <c r="O363" s="12"/>
    </row>
    <row r="364" spans="15:15" x14ac:dyDescent="0.25">
      <c r="O364" s="12"/>
    </row>
    <row r="365" spans="15:15" x14ac:dyDescent="0.25">
      <c r="O365" s="12"/>
    </row>
    <row r="366" spans="15:15" x14ac:dyDescent="0.25">
      <c r="O366" s="12"/>
    </row>
    <row r="367" spans="15:15" x14ac:dyDescent="0.25">
      <c r="O367" s="12"/>
    </row>
    <row r="368" spans="15:15" x14ac:dyDescent="0.25">
      <c r="O368" s="12"/>
    </row>
    <row r="369" spans="15:15" x14ac:dyDescent="0.25">
      <c r="O369" s="12"/>
    </row>
    <row r="370" spans="15:15" x14ac:dyDescent="0.25">
      <c r="O370" s="12"/>
    </row>
    <row r="371" spans="15:15" x14ac:dyDescent="0.25">
      <c r="O371" s="12"/>
    </row>
    <row r="372" spans="15:15" x14ac:dyDescent="0.25">
      <c r="O372" s="12"/>
    </row>
    <row r="373" spans="15:15" x14ac:dyDescent="0.25">
      <c r="O373" s="12"/>
    </row>
    <row r="374" spans="15:15" x14ac:dyDescent="0.25">
      <c r="O374" s="12"/>
    </row>
    <row r="375" spans="15:15" x14ac:dyDescent="0.25">
      <c r="O375" s="12"/>
    </row>
    <row r="376" spans="15:15" x14ac:dyDescent="0.25">
      <c r="O376" s="12"/>
    </row>
    <row r="377" spans="15:15" x14ac:dyDescent="0.25">
      <c r="O377" s="12"/>
    </row>
    <row r="378" spans="15:15" x14ac:dyDescent="0.25">
      <c r="O378" s="12"/>
    </row>
    <row r="379" spans="15:15" x14ac:dyDescent="0.25">
      <c r="O379" s="12"/>
    </row>
    <row r="380" spans="15:15" x14ac:dyDescent="0.25">
      <c r="O380" s="12"/>
    </row>
    <row r="381" spans="15:15" x14ac:dyDescent="0.25">
      <c r="O381" s="12"/>
    </row>
    <row r="382" spans="15:15" x14ac:dyDescent="0.25">
      <c r="O382" s="12"/>
    </row>
    <row r="383" spans="15:15" x14ac:dyDescent="0.25">
      <c r="O383" s="12"/>
    </row>
    <row r="384" spans="15:15" x14ac:dyDescent="0.25">
      <c r="O384" s="12"/>
    </row>
    <row r="385" spans="15:15" x14ac:dyDescent="0.25">
      <c r="O385" s="12"/>
    </row>
    <row r="386" spans="15:15" x14ac:dyDescent="0.25">
      <c r="O386" s="12"/>
    </row>
    <row r="387" spans="15:15" x14ac:dyDescent="0.25">
      <c r="O387" s="12"/>
    </row>
    <row r="388" spans="15:15" x14ac:dyDescent="0.25">
      <c r="O388" s="12"/>
    </row>
    <row r="389" spans="15:15" x14ac:dyDescent="0.25">
      <c r="O389" s="12"/>
    </row>
    <row r="390" spans="15:15" x14ac:dyDescent="0.25">
      <c r="O390" s="12"/>
    </row>
    <row r="391" spans="15:15" x14ac:dyDescent="0.25">
      <c r="O391" s="12"/>
    </row>
    <row r="392" spans="15:15" x14ac:dyDescent="0.25">
      <c r="O392" s="12"/>
    </row>
    <row r="393" spans="15:15" x14ac:dyDescent="0.25">
      <c r="O393" s="12"/>
    </row>
    <row r="394" spans="15:15" x14ac:dyDescent="0.25">
      <c r="O394" s="12"/>
    </row>
    <row r="395" spans="15:15" x14ac:dyDescent="0.25">
      <c r="O395" s="12"/>
    </row>
    <row r="396" spans="15:15" x14ac:dyDescent="0.25">
      <c r="O396" s="12"/>
    </row>
    <row r="397" spans="15:15" x14ac:dyDescent="0.25">
      <c r="O397" s="12"/>
    </row>
    <row r="398" spans="15:15" x14ac:dyDescent="0.25">
      <c r="O398" s="12"/>
    </row>
    <row r="399" spans="15:15" x14ac:dyDescent="0.25">
      <c r="O399" s="12"/>
    </row>
    <row r="400" spans="15:15" x14ac:dyDescent="0.25">
      <c r="O400" s="12"/>
    </row>
    <row r="401" spans="15:15" x14ac:dyDescent="0.25">
      <c r="O401" s="12"/>
    </row>
    <row r="402" spans="15:15" x14ac:dyDescent="0.25">
      <c r="O402" s="12"/>
    </row>
    <row r="403" spans="15:15" x14ac:dyDescent="0.25">
      <c r="O403" s="12"/>
    </row>
    <row r="404" spans="15:15" x14ac:dyDescent="0.25">
      <c r="O404" s="12"/>
    </row>
    <row r="405" spans="15:15" x14ac:dyDescent="0.25">
      <c r="O405" s="12"/>
    </row>
    <row r="406" spans="15:15" x14ac:dyDescent="0.25">
      <c r="O406" s="12"/>
    </row>
    <row r="407" spans="15:15" x14ac:dyDescent="0.25">
      <c r="O407" s="12"/>
    </row>
    <row r="408" spans="15:15" x14ac:dyDescent="0.25">
      <c r="O408" s="12"/>
    </row>
    <row r="409" spans="15:15" x14ac:dyDescent="0.25">
      <c r="O409" s="12"/>
    </row>
    <row r="410" spans="15:15" x14ac:dyDescent="0.25">
      <c r="O410" s="12"/>
    </row>
    <row r="411" spans="15:15" x14ac:dyDescent="0.25">
      <c r="O411" s="12"/>
    </row>
    <row r="412" spans="15:15" x14ac:dyDescent="0.25">
      <c r="O412" s="12"/>
    </row>
    <row r="413" spans="15:15" x14ac:dyDescent="0.25">
      <c r="O413" s="12"/>
    </row>
    <row r="414" spans="15:15" x14ac:dyDescent="0.25">
      <c r="O414" s="12"/>
    </row>
    <row r="415" spans="15:15" x14ac:dyDescent="0.25">
      <c r="O415" s="12"/>
    </row>
    <row r="416" spans="15:15" x14ac:dyDescent="0.25">
      <c r="O416" s="12"/>
    </row>
    <row r="417" spans="15:15" x14ac:dyDescent="0.25">
      <c r="O417" s="12"/>
    </row>
    <row r="418" spans="15:15" x14ac:dyDescent="0.25">
      <c r="O418" s="12"/>
    </row>
    <row r="419" spans="15:15" x14ac:dyDescent="0.25">
      <c r="O419" s="12"/>
    </row>
    <row r="420" spans="15:15" x14ac:dyDescent="0.25">
      <c r="O420" s="12"/>
    </row>
    <row r="421" spans="15:15" x14ac:dyDescent="0.25">
      <c r="O421" s="12"/>
    </row>
    <row r="422" spans="15:15" x14ac:dyDescent="0.25">
      <c r="O422" s="12"/>
    </row>
    <row r="423" spans="15:15" x14ac:dyDescent="0.25">
      <c r="O423" s="12"/>
    </row>
    <row r="424" spans="15:15" x14ac:dyDescent="0.25">
      <c r="O424" s="12"/>
    </row>
    <row r="425" spans="15:15" x14ac:dyDescent="0.25">
      <c r="O425" s="12"/>
    </row>
    <row r="426" spans="15:15" x14ac:dyDescent="0.25">
      <c r="O426" s="12"/>
    </row>
    <row r="427" spans="15:15" x14ac:dyDescent="0.25">
      <c r="O427" s="12"/>
    </row>
    <row r="428" spans="15:15" x14ac:dyDescent="0.25">
      <c r="O428" s="12"/>
    </row>
    <row r="429" spans="15:15" x14ac:dyDescent="0.25">
      <c r="O429" s="12"/>
    </row>
    <row r="430" spans="15:15" x14ac:dyDescent="0.25">
      <c r="O430" s="12"/>
    </row>
    <row r="431" spans="15:15" x14ac:dyDescent="0.25">
      <c r="O431" s="12"/>
    </row>
    <row r="432" spans="15:15" x14ac:dyDescent="0.25">
      <c r="O432" s="12"/>
    </row>
    <row r="433" spans="15:15" x14ac:dyDescent="0.25">
      <c r="O433" s="12"/>
    </row>
    <row r="434" spans="15:15" x14ac:dyDescent="0.25">
      <c r="O434" s="12"/>
    </row>
    <row r="435" spans="15:15" x14ac:dyDescent="0.25">
      <c r="O435" s="12"/>
    </row>
    <row r="436" spans="15:15" x14ac:dyDescent="0.25">
      <c r="O436" s="12"/>
    </row>
    <row r="437" spans="15:15" x14ac:dyDescent="0.25">
      <c r="O437" s="12"/>
    </row>
    <row r="438" spans="15:15" x14ac:dyDescent="0.25">
      <c r="O438" s="12"/>
    </row>
    <row r="439" spans="15:15" x14ac:dyDescent="0.25">
      <c r="O439" s="12"/>
    </row>
    <row r="440" spans="15:15" x14ac:dyDescent="0.25">
      <c r="O440" s="12"/>
    </row>
    <row r="441" spans="15:15" x14ac:dyDescent="0.25">
      <c r="O441" s="12"/>
    </row>
    <row r="442" spans="15:15" x14ac:dyDescent="0.25">
      <c r="O442" s="12"/>
    </row>
    <row r="443" spans="15:15" x14ac:dyDescent="0.25">
      <c r="O443" s="12"/>
    </row>
    <row r="444" spans="15:15" x14ac:dyDescent="0.25">
      <c r="O444" s="12"/>
    </row>
    <row r="445" spans="15:15" x14ac:dyDescent="0.25">
      <c r="O445" s="12"/>
    </row>
    <row r="446" spans="15:15" x14ac:dyDescent="0.25">
      <c r="O446" s="12"/>
    </row>
    <row r="447" spans="15:15" x14ac:dyDescent="0.25">
      <c r="O447" s="12"/>
    </row>
    <row r="448" spans="15:15" x14ac:dyDescent="0.25">
      <c r="O448" s="12"/>
    </row>
    <row r="449" spans="15:15" x14ac:dyDescent="0.25">
      <c r="O449" s="12"/>
    </row>
    <row r="450" spans="15:15" x14ac:dyDescent="0.25">
      <c r="O450" s="12"/>
    </row>
    <row r="451" spans="15:15" x14ac:dyDescent="0.25">
      <c r="O451" s="12"/>
    </row>
    <row r="452" spans="15:15" x14ac:dyDescent="0.25">
      <c r="O452" s="12"/>
    </row>
    <row r="453" spans="15:15" x14ac:dyDescent="0.25">
      <c r="O453" s="12"/>
    </row>
    <row r="454" spans="15:15" x14ac:dyDescent="0.25">
      <c r="O454" s="12"/>
    </row>
    <row r="455" spans="15:15" x14ac:dyDescent="0.25">
      <c r="O455" s="12"/>
    </row>
    <row r="456" spans="15:15" x14ac:dyDescent="0.25">
      <c r="O456" s="12"/>
    </row>
    <row r="457" spans="15:15" x14ac:dyDescent="0.25">
      <c r="O457" s="12"/>
    </row>
    <row r="458" spans="15:15" x14ac:dyDescent="0.25">
      <c r="O458" s="12"/>
    </row>
    <row r="459" spans="15:15" x14ac:dyDescent="0.25">
      <c r="O459" s="12"/>
    </row>
    <row r="460" spans="15:15" x14ac:dyDescent="0.25">
      <c r="O460" s="12"/>
    </row>
    <row r="461" spans="15:15" x14ac:dyDescent="0.25">
      <c r="O461" s="12"/>
    </row>
    <row r="462" spans="15:15" x14ac:dyDescent="0.25">
      <c r="O462" s="12"/>
    </row>
    <row r="463" spans="15:15" x14ac:dyDescent="0.25">
      <c r="O463" s="12"/>
    </row>
    <row r="464" spans="15:15" x14ac:dyDescent="0.25">
      <c r="O464" s="12"/>
    </row>
    <row r="465" spans="15:15" x14ac:dyDescent="0.25">
      <c r="O465" s="12"/>
    </row>
    <row r="466" spans="15:15" x14ac:dyDescent="0.25">
      <c r="O466" s="12"/>
    </row>
    <row r="467" spans="15:15" x14ac:dyDescent="0.25">
      <c r="O467" s="12"/>
    </row>
    <row r="468" spans="15:15" x14ac:dyDescent="0.25">
      <c r="O468" s="12"/>
    </row>
    <row r="469" spans="15:15" x14ac:dyDescent="0.25">
      <c r="O469" s="12"/>
    </row>
    <row r="470" spans="15:15" x14ac:dyDescent="0.25">
      <c r="O470" s="12"/>
    </row>
    <row r="471" spans="15:15" x14ac:dyDescent="0.25">
      <c r="O471" s="12"/>
    </row>
    <row r="472" spans="15:15" x14ac:dyDescent="0.25">
      <c r="O472" s="12"/>
    </row>
    <row r="473" spans="15:15" x14ac:dyDescent="0.25">
      <c r="O473" s="12"/>
    </row>
    <row r="474" spans="15:15" x14ac:dyDescent="0.25">
      <c r="O474" s="12"/>
    </row>
    <row r="475" spans="15:15" x14ac:dyDescent="0.25">
      <c r="O475" s="12"/>
    </row>
    <row r="476" spans="15:15" x14ac:dyDescent="0.25">
      <c r="O476" s="12"/>
    </row>
    <row r="477" spans="15:15" x14ac:dyDescent="0.25">
      <c r="O477" s="12"/>
    </row>
    <row r="478" spans="15:15" x14ac:dyDescent="0.25">
      <c r="O478" s="12"/>
    </row>
    <row r="479" spans="15:15" x14ac:dyDescent="0.25">
      <c r="O479" s="12"/>
    </row>
    <row r="480" spans="15:15" x14ac:dyDescent="0.25">
      <c r="O480" s="12"/>
    </row>
    <row r="481" spans="15:15" x14ac:dyDescent="0.25">
      <c r="O481" s="12"/>
    </row>
    <row r="482" spans="15:15" x14ac:dyDescent="0.25">
      <c r="O482" s="12"/>
    </row>
    <row r="483" spans="15:15" x14ac:dyDescent="0.25">
      <c r="O483" s="12"/>
    </row>
    <row r="484" spans="15:15" x14ac:dyDescent="0.25">
      <c r="O484" s="12"/>
    </row>
    <row r="485" spans="15:15" x14ac:dyDescent="0.25">
      <c r="O485" s="12"/>
    </row>
    <row r="486" spans="15:15" x14ac:dyDescent="0.25">
      <c r="O486" s="12"/>
    </row>
    <row r="487" spans="15:15" x14ac:dyDescent="0.25">
      <c r="O487" s="12"/>
    </row>
    <row r="488" spans="15:15" x14ac:dyDescent="0.25">
      <c r="O488" s="12"/>
    </row>
    <row r="489" spans="15:15" x14ac:dyDescent="0.25">
      <c r="O489" s="12"/>
    </row>
    <row r="490" spans="15:15" x14ac:dyDescent="0.25">
      <c r="O490" s="12"/>
    </row>
    <row r="491" spans="15:15" x14ac:dyDescent="0.25">
      <c r="O491" s="12"/>
    </row>
    <row r="492" spans="15:15" x14ac:dyDescent="0.25">
      <c r="O492" s="12"/>
    </row>
    <row r="493" spans="15:15" x14ac:dyDescent="0.25">
      <c r="O493" s="12"/>
    </row>
    <row r="494" spans="15:15" x14ac:dyDescent="0.25">
      <c r="O494" s="12"/>
    </row>
    <row r="495" spans="15:15" x14ac:dyDescent="0.25">
      <c r="O495" s="12"/>
    </row>
    <row r="496" spans="15:15" x14ac:dyDescent="0.25">
      <c r="O496" s="12"/>
    </row>
    <row r="497" spans="15:15" x14ac:dyDescent="0.25">
      <c r="O497" s="12"/>
    </row>
    <row r="498" spans="15:15" x14ac:dyDescent="0.25">
      <c r="O498" s="12"/>
    </row>
    <row r="499" spans="15:15" x14ac:dyDescent="0.25">
      <c r="O499" s="12"/>
    </row>
    <row r="500" spans="15:15" x14ac:dyDescent="0.25">
      <c r="O500" s="12"/>
    </row>
    <row r="501" spans="15:15" x14ac:dyDescent="0.25">
      <c r="O501" s="12"/>
    </row>
    <row r="502" spans="15:15" x14ac:dyDescent="0.25">
      <c r="O502" s="12"/>
    </row>
    <row r="503" spans="15:15" x14ac:dyDescent="0.25">
      <c r="O503" s="12"/>
    </row>
    <row r="504" spans="15:15" x14ac:dyDescent="0.25">
      <c r="O504" s="12"/>
    </row>
    <row r="505" spans="15:15" x14ac:dyDescent="0.25">
      <c r="O505" s="12"/>
    </row>
    <row r="506" spans="15:15" x14ac:dyDescent="0.25">
      <c r="O506" s="12"/>
    </row>
    <row r="507" spans="15:15" x14ac:dyDescent="0.25">
      <c r="O507" s="12"/>
    </row>
    <row r="508" spans="15:15" x14ac:dyDescent="0.25">
      <c r="O508" s="12"/>
    </row>
    <row r="509" spans="15:15" x14ac:dyDescent="0.25">
      <c r="O509" s="12"/>
    </row>
    <row r="510" spans="15:15" x14ac:dyDescent="0.25">
      <c r="O510" s="12"/>
    </row>
    <row r="511" spans="15:15" x14ac:dyDescent="0.25">
      <c r="O511" s="12"/>
    </row>
    <row r="512" spans="15:15" x14ac:dyDescent="0.25">
      <c r="O512" s="12"/>
    </row>
    <row r="513" spans="15:15" x14ac:dyDescent="0.25">
      <c r="O513" s="12"/>
    </row>
    <row r="514" spans="15:15" x14ac:dyDescent="0.25">
      <c r="O514" s="12"/>
    </row>
    <row r="515" spans="15:15" x14ac:dyDescent="0.25">
      <c r="O515" s="12"/>
    </row>
    <row r="516" spans="15:15" x14ac:dyDescent="0.25">
      <c r="O516" s="12"/>
    </row>
    <row r="517" spans="15:15" x14ac:dyDescent="0.25">
      <c r="O517" s="12"/>
    </row>
    <row r="518" spans="15:15" x14ac:dyDescent="0.25">
      <c r="O518" s="12"/>
    </row>
    <row r="519" spans="15:15" x14ac:dyDescent="0.25">
      <c r="O519" s="12"/>
    </row>
    <row r="520" spans="15:15" x14ac:dyDescent="0.25">
      <c r="O520" s="12"/>
    </row>
    <row r="521" spans="15:15" x14ac:dyDescent="0.25">
      <c r="O521" s="12"/>
    </row>
    <row r="522" spans="15:15" x14ac:dyDescent="0.25">
      <c r="O522" s="12"/>
    </row>
    <row r="523" spans="15:15" x14ac:dyDescent="0.25">
      <c r="O523" s="12"/>
    </row>
    <row r="524" spans="15:15" x14ac:dyDescent="0.25">
      <c r="O524" s="12"/>
    </row>
    <row r="525" spans="15:15" x14ac:dyDescent="0.25">
      <c r="O525" s="12"/>
    </row>
    <row r="526" spans="15:15" x14ac:dyDescent="0.25">
      <c r="O526" s="12"/>
    </row>
    <row r="527" spans="15:15" x14ac:dyDescent="0.25">
      <c r="O527" s="12"/>
    </row>
    <row r="528" spans="15:15" x14ac:dyDescent="0.25">
      <c r="O528" s="12"/>
    </row>
    <row r="529" spans="15:15" x14ac:dyDescent="0.25">
      <c r="O529" s="12"/>
    </row>
    <row r="530" spans="15:15" x14ac:dyDescent="0.25">
      <c r="O530" s="12"/>
    </row>
    <row r="531" spans="15:15" x14ac:dyDescent="0.25">
      <c r="O531" s="12"/>
    </row>
    <row r="532" spans="15:15" x14ac:dyDescent="0.25">
      <c r="O532" s="12"/>
    </row>
    <row r="533" spans="15:15" x14ac:dyDescent="0.25">
      <c r="O533" s="12"/>
    </row>
    <row r="534" spans="15:15" x14ac:dyDescent="0.25">
      <c r="O534" s="12"/>
    </row>
    <row r="535" spans="15:15" x14ac:dyDescent="0.25">
      <c r="O535" s="12"/>
    </row>
    <row r="536" spans="15:15" x14ac:dyDescent="0.25">
      <c r="O536" s="12"/>
    </row>
    <row r="537" spans="15:15" x14ac:dyDescent="0.25">
      <c r="O537" s="12"/>
    </row>
    <row r="538" spans="15:15" x14ac:dyDescent="0.25">
      <c r="O538" s="12"/>
    </row>
    <row r="539" spans="15:15" x14ac:dyDescent="0.25">
      <c r="O539" s="12"/>
    </row>
    <row r="540" spans="15:15" x14ac:dyDescent="0.25">
      <c r="O540" s="12"/>
    </row>
    <row r="541" spans="15:15" x14ac:dyDescent="0.25">
      <c r="O541" s="12"/>
    </row>
    <row r="542" spans="15:15" x14ac:dyDescent="0.25">
      <c r="O542" s="12"/>
    </row>
    <row r="543" spans="15:15" x14ac:dyDescent="0.25">
      <c r="O543" s="12"/>
    </row>
    <row r="544" spans="15:15" x14ac:dyDescent="0.25">
      <c r="O544" s="12"/>
    </row>
    <row r="545" spans="15:15" x14ac:dyDescent="0.25">
      <c r="O545" s="12"/>
    </row>
    <row r="546" spans="15:15" x14ac:dyDescent="0.25">
      <c r="O546" s="12"/>
    </row>
    <row r="547" spans="15:15" x14ac:dyDescent="0.25">
      <c r="O547" s="12"/>
    </row>
    <row r="548" spans="15:15" x14ac:dyDescent="0.25">
      <c r="O548" s="12"/>
    </row>
    <row r="549" spans="15:15" x14ac:dyDescent="0.25">
      <c r="O549" s="12"/>
    </row>
    <row r="550" spans="15:15" x14ac:dyDescent="0.25">
      <c r="O550" s="12"/>
    </row>
    <row r="551" spans="15:15" x14ac:dyDescent="0.25">
      <c r="O551" s="12"/>
    </row>
    <row r="552" spans="15:15" x14ac:dyDescent="0.25">
      <c r="O552" s="12"/>
    </row>
    <row r="553" spans="15:15" x14ac:dyDescent="0.25">
      <c r="O553" s="12"/>
    </row>
    <row r="554" spans="15:15" x14ac:dyDescent="0.25">
      <c r="O554" s="12"/>
    </row>
    <row r="555" spans="15:15" x14ac:dyDescent="0.25">
      <c r="O555" s="12"/>
    </row>
    <row r="556" spans="15:15" x14ac:dyDescent="0.25">
      <c r="O556" s="12"/>
    </row>
    <row r="557" spans="15:15" x14ac:dyDescent="0.25">
      <c r="O557" s="12"/>
    </row>
    <row r="558" spans="15:15" x14ac:dyDescent="0.25">
      <c r="O558" s="12"/>
    </row>
    <row r="559" spans="15:15" x14ac:dyDescent="0.25">
      <c r="O559" s="12"/>
    </row>
    <row r="560" spans="15:15" x14ac:dyDescent="0.25">
      <c r="O560" s="12"/>
    </row>
    <row r="561" spans="15:15" x14ac:dyDescent="0.25">
      <c r="O561" s="12"/>
    </row>
    <row r="562" spans="15:15" x14ac:dyDescent="0.25">
      <c r="O562" s="12"/>
    </row>
    <row r="563" spans="15:15" x14ac:dyDescent="0.25">
      <c r="O563" s="12"/>
    </row>
    <row r="564" spans="15:15" x14ac:dyDescent="0.25">
      <c r="O564" s="12"/>
    </row>
    <row r="565" spans="15:15" x14ac:dyDescent="0.25">
      <c r="O565" s="12"/>
    </row>
    <row r="566" spans="15:15" x14ac:dyDescent="0.25">
      <c r="O566" s="12"/>
    </row>
    <row r="567" spans="15:15" x14ac:dyDescent="0.25">
      <c r="O567" s="12"/>
    </row>
    <row r="568" spans="15:15" x14ac:dyDescent="0.25">
      <c r="O568" s="12"/>
    </row>
    <row r="569" spans="15:15" x14ac:dyDescent="0.25">
      <c r="O569" s="12"/>
    </row>
    <row r="570" spans="15:15" x14ac:dyDescent="0.25">
      <c r="O570" s="12"/>
    </row>
    <row r="571" spans="15:15" x14ac:dyDescent="0.25">
      <c r="O571" s="12"/>
    </row>
    <row r="572" spans="15:15" x14ac:dyDescent="0.25">
      <c r="O572" s="12"/>
    </row>
    <row r="573" spans="15:15" x14ac:dyDescent="0.25">
      <c r="O573" s="12"/>
    </row>
    <row r="574" spans="15:15" x14ac:dyDescent="0.25">
      <c r="O574" s="12"/>
    </row>
    <row r="575" spans="15:15" x14ac:dyDescent="0.25">
      <c r="O575" s="12"/>
    </row>
    <row r="576" spans="15:15" x14ac:dyDescent="0.25">
      <c r="O576" s="12"/>
    </row>
    <row r="577" spans="15:15" x14ac:dyDescent="0.25">
      <c r="O577" s="12"/>
    </row>
    <row r="578" spans="15:15" x14ac:dyDescent="0.25">
      <c r="O578" s="12"/>
    </row>
    <row r="579" spans="15:15" x14ac:dyDescent="0.25">
      <c r="O579" s="12"/>
    </row>
    <row r="580" spans="15:15" x14ac:dyDescent="0.25">
      <c r="O580" s="12"/>
    </row>
    <row r="581" spans="15:15" x14ac:dyDescent="0.25">
      <c r="O581" s="12"/>
    </row>
    <row r="582" spans="15:15" x14ac:dyDescent="0.25">
      <c r="O582" s="12"/>
    </row>
    <row r="583" spans="15:15" x14ac:dyDescent="0.25">
      <c r="O583" s="12"/>
    </row>
    <row r="584" spans="15:15" x14ac:dyDescent="0.25">
      <c r="O584" s="12"/>
    </row>
    <row r="585" spans="15:15" x14ac:dyDescent="0.25">
      <c r="O585" s="12"/>
    </row>
    <row r="586" spans="15:15" x14ac:dyDescent="0.25">
      <c r="O586" s="12"/>
    </row>
    <row r="587" spans="15:15" x14ac:dyDescent="0.25">
      <c r="O587" s="12"/>
    </row>
    <row r="588" spans="15:15" x14ac:dyDescent="0.25">
      <c r="O588" s="12"/>
    </row>
    <row r="589" spans="15:15" x14ac:dyDescent="0.25">
      <c r="O589" s="12"/>
    </row>
    <row r="590" spans="15:15" x14ac:dyDescent="0.25">
      <c r="O590" s="12"/>
    </row>
    <row r="591" spans="15:15" x14ac:dyDescent="0.25">
      <c r="O591" s="12"/>
    </row>
    <row r="592" spans="15:15" x14ac:dyDescent="0.25">
      <c r="O592" s="12"/>
    </row>
    <row r="593" spans="15:15" x14ac:dyDescent="0.25">
      <c r="O593" s="12"/>
    </row>
    <row r="594" spans="15:15" x14ac:dyDescent="0.25">
      <c r="O594" s="12"/>
    </row>
    <row r="595" spans="15:15" x14ac:dyDescent="0.25">
      <c r="O595" s="12"/>
    </row>
    <row r="596" spans="15:15" x14ac:dyDescent="0.25">
      <c r="O596" s="12"/>
    </row>
    <row r="597" spans="15:15" x14ac:dyDescent="0.25">
      <c r="O597" s="12"/>
    </row>
    <row r="598" spans="15:15" x14ac:dyDescent="0.25">
      <c r="O598" s="12"/>
    </row>
    <row r="599" spans="15:15" x14ac:dyDescent="0.25">
      <c r="O599" s="12"/>
    </row>
    <row r="600" spans="15:15" x14ac:dyDescent="0.25">
      <c r="O600" s="12"/>
    </row>
    <row r="601" spans="15:15" x14ac:dyDescent="0.25">
      <c r="O601" s="12"/>
    </row>
    <row r="602" spans="15:15" x14ac:dyDescent="0.25">
      <c r="O602" s="12"/>
    </row>
    <row r="603" spans="15:15" x14ac:dyDescent="0.25">
      <c r="O603" s="12"/>
    </row>
    <row r="604" spans="15:15" x14ac:dyDescent="0.25">
      <c r="O604" s="12"/>
    </row>
    <row r="605" spans="15:15" x14ac:dyDescent="0.25">
      <c r="O605" s="12"/>
    </row>
    <row r="606" spans="15:15" x14ac:dyDescent="0.25">
      <c r="O606" s="12"/>
    </row>
    <row r="607" spans="15:15" x14ac:dyDescent="0.25">
      <c r="O607" s="12"/>
    </row>
    <row r="608" spans="15:15" x14ac:dyDescent="0.25">
      <c r="O608" s="12"/>
    </row>
    <row r="609" spans="15:15" x14ac:dyDescent="0.25">
      <c r="O609" s="12"/>
    </row>
    <row r="610" spans="15:15" x14ac:dyDescent="0.25">
      <c r="O610" s="12"/>
    </row>
    <row r="611" spans="15:15" x14ac:dyDescent="0.25">
      <c r="O611" s="12"/>
    </row>
    <row r="612" spans="15:15" x14ac:dyDescent="0.25">
      <c r="O612" s="12"/>
    </row>
    <row r="613" spans="15:15" x14ac:dyDescent="0.25">
      <c r="O613" s="12"/>
    </row>
    <row r="614" spans="15:15" x14ac:dyDescent="0.25">
      <c r="O614" s="12"/>
    </row>
    <row r="615" spans="15:15" x14ac:dyDescent="0.25">
      <c r="O615" s="12"/>
    </row>
    <row r="616" spans="15:15" x14ac:dyDescent="0.25">
      <c r="O616" s="12"/>
    </row>
    <row r="617" spans="15:15" x14ac:dyDescent="0.25">
      <c r="O617" s="12"/>
    </row>
    <row r="618" spans="15:15" x14ac:dyDescent="0.25">
      <c r="O618" s="12"/>
    </row>
    <row r="619" spans="15:15" x14ac:dyDescent="0.25">
      <c r="O619" s="12"/>
    </row>
    <row r="620" spans="15:15" x14ac:dyDescent="0.25">
      <c r="O620" s="12"/>
    </row>
    <row r="621" spans="15:15" x14ac:dyDescent="0.25">
      <c r="O621" s="12"/>
    </row>
    <row r="622" spans="15:15" x14ac:dyDescent="0.25">
      <c r="O622" s="12"/>
    </row>
    <row r="623" spans="15:15" x14ac:dyDescent="0.25">
      <c r="O623" s="12"/>
    </row>
    <row r="624" spans="15:15" x14ac:dyDescent="0.25">
      <c r="O624" s="12"/>
    </row>
    <row r="625" spans="15:15" x14ac:dyDescent="0.25">
      <c r="O625" s="12"/>
    </row>
    <row r="626" spans="15:15" x14ac:dyDescent="0.25">
      <c r="O626" s="12"/>
    </row>
    <row r="627" spans="15:15" x14ac:dyDescent="0.25">
      <c r="O627" s="12"/>
    </row>
    <row r="628" spans="15:15" x14ac:dyDescent="0.25">
      <c r="O628" s="12"/>
    </row>
    <row r="629" spans="15:15" x14ac:dyDescent="0.25">
      <c r="O629" s="12"/>
    </row>
    <row r="630" spans="15:15" x14ac:dyDescent="0.25">
      <c r="O630" s="12"/>
    </row>
    <row r="631" spans="15:15" x14ac:dyDescent="0.25">
      <c r="O631" s="12"/>
    </row>
    <row r="632" spans="15:15" x14ac:dyDescent="0.25">
      <c r="O632" s="12"/>
    </row>
    <row r="633" spans="15:15" x14ac:dyDescent="0.25">
      <c r="O633" s="12"/>
    </row>
    <row r="634" spans="15:15" x14ac:dyDescent="0.25">
      <c r="O634" s="12"/>
    </row>
    <row r="635" spans="15:15" x14ac:dyDescent="0.25">
      <c r="O635" s="12"/>
    </row>
    <row r="636" spans="15:15" x14ac:dyDescent="0.25">
      <c r="O636" s="12"/>
    </row>
    <row r="637" spans="15:15" x14ac:dyDescent="0.25">
      <c r="O637" s="12"/>
    </row>
    <row r="638" spans="15:15" x14ac:dyDescent="0.25">
      <c r="O638" s="12"/>
    </row>
    <row r="639" spans="15:15" x14ac:dyDescent="0.25">
      <c r="O639" s="12"/>
    </row>
    <row r="640" spans="15:15" x14ac:dyDescent="0.25">
      <c r="O640" s="12"/>
    </row>
    <row r="641" spans="15:15" x14ac:dyDescent="0.25">
      <c r="O641" s="12"/>
    </row>
    <row r="642" spans="15:15" x14ac:dyDescent="0.25">
      <c r="O642" s="12"/>
    </row>
    <row r="643" spans="15:15" x14ac:dyDescent="0.25">
      <c r="O643" s="12"/>
    </row>
    <row r="644" spans="15:15" x14ac:dyDescent="0.25">
      <c r="O644" s="12"/>
    </row>
    <row r="645" spans="15:15" x14ac:dyDescent="0.25">
      <c r="O645" s="12"/>
    </row>
    <row r="646" spans="15:15" x14ac:dyDescent="0.25">
      <c r="O646" s="12"/>
    </row>
    <row r="647" spans="15:15" x14ac:dyDescent="0.25">
      <c r="O647" s="12"/>
    </row>
    <row r="648" spans="15:15" x14ac:dyDescent="0.25">
      <c r="O648" s="12"/>
    </row>
    <row r="649" spans="15:15" x14ac:dyDescent="0.25">
      <c r="O649" s="12"/>
    </row>
    <row r="650" spans="15:15" x14ac:dyDescent="0.25">
      <c r="O650" s="12"/>
    </row>
    <row r="651" spans="15:15" x14ac:dyDescent="0.25">
      <c r="O651" s="12"/>
    </row>
    <row r="652" spans="15:15" x14ac:dyDescent="0.25">
      <c r="O652" s="12"/>
    </row>
    <row r="653" spans="15:15" x14ac:dyDescent="0.25">
      <c r="O653" s="12"/>
    </row>
    <row r="654" spans="15:15" x14ac:dyDescent="0.25">
      <c r="O654" s="12"/>
    </row>
    <row r="655" spans="15:15" x14ac:dyDescent="0.25">
      <c r="O655" s="12"/>
    </row>
    <row r="656" spans="15:15" x14ac:dyDescent="0.25">
      <c r="O656" s="12"/>
    </row>
    <row r="657" spans="15:15" x14ac:dyDescent="0.25">
      <c r="O657" s="12"/>
    </row>
    <row r="658" spans="15:15" x14ac:dyDescent="0.25">
      <c r="O658" s="12"/>
    </row>
    <row r="659" spans="15:15" x14ac:dyDescent="0.25">
      <c r="O659" s="12"/>
    </row>
    <row r="660" spans="15:15" x14ac:dyDescent="0.25">
      <c r="O660" s="12"/>
    </row>
    <row r="661" spans="15:15" x14ac:dyDescent="0.25">
      <c r="O661" s="12"/>
    </row>
    <row r="662" spans="15:15" x14ac:dyDescent="0.25">
      <c r="O662" s="12"/>
    </row>
    <row r="663" spans="15:15" x14ac:dyDescent="0.25">
      <c r="O663" s="12"/>
    </row>
    <row r="664" spans="15:15" x14ac:dyDescent="0.25">
      <c r="O664" s="12"/>
    </row>
    <row r="665" spans="15:15" x14ac:dyDescent="0.25">
      <c r="O665" s="12"/>
    </row>
    <row r="666" spans="15:15" x14ac:dyDescent="0.25">
      <c r="O666" s="12"/>
    </row>
    <row r="667" spans="15:15" x14ac:dyDescent="0.25">
      <c r="O667" s="12"/>
    </row>
    <row r="668" spans="15:15" x14ac:dyDescent="0.25">
      <c r="O668" s="12"/>
    </row>
    <row r="669" spans="15:15" x14ac:dyDescent="0.25">
      <c r="O669" s="12"/>
    </row>
    <row r="670" spans="15:15" x14ac:dyDescent="0.25">
      <c r="O670" s="12"/>
    </row>
    <row r="671" spans="15:15" x14ac:dyDescent="0.25">
      <c r="O671" s="12"/>
    </row>
    <row r="672" spans="15:15" x14ac:dyDescent="0.25">
      <c r="O672" s="12"/>
    </row>
    <row r="673" spans="15:15" x14ac:dyDescent="0.25">
      <c r="O673" s="12"/>
    </row>
    <row r="674" spans="15:15" x14ac:dyDescent="0.25">
      <c r="O674" s="12"/>
    </row>
    <row r="675" spans="15:15" x14ac:dyDescent="0.25">
      <c r="O675" s="12"/>
    </row>
    <row r="676" spans="15:15" x14ac:dyDescent="0.25">
      <c r="O676" s="12"/>
    </row>
    <row r="677" spans="15:15" x14ac:dyDescent="0.25">
      <c r="O677" s="12"/>
    </row>
    <row r="678" spans="15:15" x14ac:dyDescent="0.25">
      <c r="O678" s="12"/>
    </row>
    <row r="679" spans="15:15" x14ac:dyDescent="0.25">
      <c r="O679" s="12"/>
    </row>
    <row r="680" spans="15:15" x14ac:dyDescent="0.25">
      <c r="O680" s="12"/>
    </row>
    <row r="681" spans="15:15" x14ac:dyDescent="0.25">
      <c r="O681" s="12"/>
    </row>
    <row r="682" spans="15:15" x14ac:dyDescent="0.25">
      <c r="O682" s="12"/>
    </row>
    <row r="683" spans="15:15" x14ac:dyDescent="0.25">
      <c r="O683" s="12"/>
    </row>
    <row r="684" spans="15:15" x14ac:dyDescent="0.25">
      <c r="O684" s="12"/>
    </row>
    <row r="685" spans="15:15" x14ac:dyDescent="0.25">
      <c r="O685" s="12"/>
    </row>
    <row r="686" spans="15:15" x14ac:dyDescent="0.25">
      <c r="O686" s="12"/>
    </row>
    <row r="687" spans="15:15" x14ac:dyDescent="0.25">
      <c r="O687" s="12"/>
    </row>
    <row r="688" spans="15:15" x14ac:dyDescent="0.25">
      <c r="O688" s="12"/>
    </row>
    <row r="689" spans="15:15" x14ac:dyDescent="0.25">
      <c r="O689" s="12"/>
    </row>
    <row r="690" spans="15:15" x14ac:dyDescent="0.25">
      <c r="O690" s="12"/>
    </row>
    <row r="691" spans="15:15" x14ac:dyDescent="0.25">
      <c r="O691" s="12"/>
    </row>
    <row r="692" spans="15:15" x14ac:dyDescent="0.25">
      <c r="O692" s="12"/>
    </row>
    <row r="693" spans="15:15" x14ac:dyDescent="0.25">
      <c r="O693" s="12"/>
    </row>
    <row r="694" spans="15:15" x14ac:dyDescent="0.25">
      <c r="O694" s="12"/>
    </row>
    <row r="695" spans="15:15" x14ac:dyDescent="0.25">
      <c r="O695" s="12"/>
    </row>
    <row r="696" spans="15:15" x14ac:dyDescent="0.25">
      <c r="O696" s="12"/>
    </row>
    <row r="697" spans="15:15" x14ac:dyDescent="0.25">
      <c r="O697" s="12"/>
    </row>
    <row r="698" spans="15:15" x14ac:dyDescent="0.25">
      <c r="O698" s="12"/>
    </row>
    <row r="699" spans="15:15" x14ac:dyDescent="0.25">
      <c r="O699" s="12"/>
    </row>
    <row r="700" spans="15:15" x14ac:dyDescent="0.25">
      <c r="O700" s="12"/>
    </row>
    <row r="701" spans="15:15" x14ac:dyDescent="0.25">
      <c r="O701" s="12"/>
    </row>
    <row r="702" spans="15:15" x14ac:dyDescent="0.25">
      <c r="O702" s="12"/>
    </row>
    <row r="703" spans="15:15" x14ac:dyDescent="0.25">
      <c r="O703" s="12"/>
    </row>
    <row r="704" spans="15:15" x14ac:dyDescent="0.25">
      <c r="O704" s="12"/>
    </row>
    <row r="705" spans="15:15" x14ac:dyDescent="0.25">
      <c r="O705" s="12"/>
    </row>
    <row r="706" spans="15:15" x14ac:dyDescent="0.25">
      <c r="O706" s="12"/>
    </row>
    <row r="707" spans="15:15" x14ac:dyDescent="0.25">
      <c r="O707" s="12"/>
    </row>
    <row r="708" spans="15:15" x14ac:dyDescent="0.25">
      <c r="O708" s="12"/>
    </row>
    <row r="709" spans="15:15" x14ac:dyDescent="0.25">
      <c r="O709" s="12"/>
    </row>
    <row r="710" spans="15:15" x14ac:dyDescent="0.25">
      <c r="O710" s="12"/>
    </row>
    <row r="711" spans="15:15" x14ac:dyDescent="0.25">
      <c r="O711" s="12"/>
    </row>
    <row r="712" spans="15:15" x14ac:dyDescent="0.25">
      <c r="O712" s="12"/>
    </row>
    <row r="713" spans="15:15" x14ac:dyDescent="0.25">
      <c r="O713" s="12"/>
    </row>
    <row r="714" spans="15:15" x14ac:dyDescent="0.25">
      <c r="O714" s="12"/>
    </row>
    <row r="715" spans="15:15" x14ac:dyDescent="0.25">
      <c r="O715" s="12"/>
    </row>
    <row r="716" spans="15:15" x14ac:dyDescent="0.25">
      <c r="O716" s="12"/>
    </row>
    <row r="717" spans="15:15" x14ac:dyDescent="0.25">
      <c r="O717" s="12"/>
    </row>
    <row r="718" spans="15:15" x14ac:dyDescent="0.25">
      <c r="O718" s="12"/>
    </row>
    <row r="719" spans="15:15" x14ac:dyDescent="0.25">
      <c r="O719" s="12"/>
    </row>
    <row r="720" spans="15:15" x14ac:dyDescent="0.25">
      <c r="O720" s="12"/>
    </row>
    <row r="721" spans="15:15" x14ac:dyDescent="0.25">
      <c r="O721" s="12"/>
    </row>
    <row r="722" spans="15:15" x14ac:dyDescent="0.25">
      <c r="O722" s="12"/>
    </row>
    <row r="723" spans="15:15" x14ac:dyDescent="0.25">
      <c r="O723" s="12"/>
    </row>
    <row r="724" spans="15:15" x14ac:dyDescent="0.25">
      <c r="O724" s="12"/>
    </row>
    <row r="725" spans="15:15" x14ac:dyDescent="0.25">
      <c r="O725" s="12"/>
    </row>
    <row r="726" spans="15:15" x14ac:dyDescent="0.25">
      <c r="O726" s="12"/>
    </row>
    <row r="727" spans="15:15" x14ac:dyDescent="0.25">
      <c r="O727" s="12"/>
    </row>
    <row r="728" spans="15:15" x14ac:dyDescent="0.25">
      <c r="O728" s="12"/>
    </row>
    <row r="729" spans="15:15" x14ac:dyDescent="0.25">
      <c r="O729" s="12"/>
    </row>
    <row r="730" spans="15:15" x14ac:dyDescent="0.25">
      <c r="O730" s="12"/>
    </row>
    <row r="731" spans="15:15" x14ac:dyDescent="0.25">
      <c r="O731" s="12"/>
    </row>
    <row r="732" spans="15:15" x14ac:dyDescent="0.25">
      <c r="O732" s="12"/>
    </row>
    <row r="733" spans="15:15" x14ac:dyDescent="0.25">
      <c r="O733" s="12"/>
    </row>
    <row r="734" spans="15:15" x14ac:dyDescent="0.25">
      <c r="O734" s="12"/>
    </row>
    <row r="735" spans="15:15" x14ac:dyDescent="0.25">
      <c r="O735" s="12"/>
    </row>
    <row r="736" spans="15:15" x14ac:dyDescent="0.25">
      <c r="O736" s="12"/>
    </row>
    <row r="737" spans="15:15" x14ac:dyDescent="0.25">
      <c r="O737" s="12"/>
    </row>
    <row r="738" spans="15:15" x14ac:dyDescent="0.25">
      <c r="O738" s="12"/>
    </row>
    <row r="739" spans="15:15" x14ac:dyDescent="0.25">
      <c r="O739" s="12"/>
    </row>
    <row r="740" spans="15:15" x14ac:dyDescent="0.25">
      <c r="O740" s="12"/>
    </row>
    <row r="741" spans="15:15" x14ac:dyDescent="0.25">
      <c r="O741" s="12"/>
    </row>
    <row r="742" spans="15:15" x14ac:dyDescent="0.25">
      <c r="O742" s="12"/>
    </row>
    <row r="743" spans="15:15" x14ac:dyDescent="0.25">
      <c r="O743" s="12"/>
    </row>
    <row r="744" spans="15:15" x14ac:dyDescent="0.25">
      <c r="O744" s="12"/>
    </row>
    <row r="745" spans="15:15" x14ac:dyDescent="0.25">
      <c r="O745" s="12"/>
    </row>
    <row r="746" spans="15:15" x14ac:dyDescent="0.25">
      <c r="O746" s="12"/>
    </row>
    <row r="747" spans="15:15" x14ac:dyDescent="0.25">
      <c r="O747" s="12"/>
    </row>
    <row r="748" spans="15:15" x14ac:dyDescent="0.25">
      <c r="O748" s="12"/>
    </row>
    <row r="749" spans="15:15" x14ac:dyDescent="0.25">
      <c r="O749" s="12"/>
    </row>
    <row r="750" spans="15:15" x14ac:dyDescent="0.25">
      <c r="O750" s="12"/>
    </row>
    <row r="751" spans="15:15" x14ac:dyDescent="0.25">
      <c r="O751" s="12"/>
    </row>
    <row r="752" spans="15:15" x14ac:dyDescent="0.25">
      <c r="O752" s="12"/>
    </row>
    <row r="753" spans="15:15" x14ac:dyDescent="0.25">
      <c r="O753" s="12"/>
    </row>
    <row r="754" spans="15:15" x14ac:dyDescent="0.25">
      <c r="O754" s="12"/>
    </row>
    <row r="755" spans="15:15" x14ac:dyDescent="0.25">
      <c r="O755" s="12"/>
    </row>
    <row r="756" spans="15:15" x14ac:dyDescent="0.25">
      <c r="O756" s="12"/>
    </row>
    <row r="757" spans="15:15" x14ac:dyDescent="0.25">
      <c r="O757" s="12"/>
    </row>
    <row r="758" spans="15:15" x14ac:dyDescent="0.25">
      <c r="O758" s="12"/>
    </row>
    <row r="759" spans="15:15" x14ac:dyDescent="0.25">
      <c r="O759" s="12"/>
    </row>
    <row r="760" spans="15:15" x14ac:dyDescent="0.25">
      <c r="O760" s="12"/>
    </row>
    <row r="761" spans="15:15" x14ac:dyDescent="0.25">
      <c r="O761" s="12"/>
    </row>
    <row r="762" spans="15:15" x14ac:dyDescent="0.25">
      <c r="O762" s="12"/>
    </row>
    <row r="763" spans="15:15" x14ac:dyDescent="0.25">
      <c r="O763" s="12"/>
    </row>
    <row r="764" spans="15:15" x14ac:dyDescent="0.25">
      <c r="O764" s="12"/>
    </row>
    <row r="765" spans="15:15" x14ac:dyDescent="0.25">
      <c r="O765" s="12"/>
    </row>
    <row r="766" spans="15:15" x14ac:dyDescent="0.25">
      <c r="O766" s="12"/>
    </row>
    <row r="767" spans="15:15" x14ac:dyDescent="0.25">
      <c r="O767" s="12"/>
    </row>
    <row r="768" spans="15:15" x14ac:dyDescent="0.25">
      <c r="O768" s="12"/>
    </row>
    <row r="769" spans="15:15" x14ac:dyDescent="0.25">
      <c r="O769" s="12"/>
    </row>
    <row r="770" spans="15:15" x14ac:dyDescent="0.25">
      <c r="O770" s="12"/>
    </row>
    <row r="771" spans="15:15" x14ac:dyDescent="0.25">
      <c r="O771" s="12"/>
    </row>
    <row r="772" spans="15:15" x14ac:dyDescent="0.25">
      <c r="O772" s="12"/>
    </row>
    <row r="773" spans="15:15" x14ac:dyDescent="0.25">
      <c r="O773" s="12"/>
    </row>
    <row r="774" spans="15:15" x14ac:dyDescent="0.25">
      <c r="O774" s="12"/>
    </row>
    <row r="775" spans="15:15" x14ac:dyDescent="0.25">
      <c r="O775" s="12"/>
    </row>
    <row r="776" spans="15:15" x14ac:dyDescent="0.25">
      <c r="O776" s="12"/>
    </row>
    <row r="777" spans="15:15" x14ac:dyDescent="0.25">
      <c r="O777" s="12"/>
    </row>
    <row r="778" spans="15:15" x14ac:dyDescent="0.25">
      <c r="O778" s="12"/>
    </row>
    <row r="779" spans="15:15" x14ac:dyDescent="0.25">
      <c r="O779" s="12"/>
    </row>
    <row r="780" spans="15:15" x14ac:dyDescent="0.25">
      <c r="O780" s="12"/>
    </row>
    <row r="781" spans="15:15" x14ac:dyDescent="0.25">
      <c r="O781" s="12"/>
    </row>
    <row r="782" spans="15:15" x14ac:dyDescent="0.25">
      <c r="O782" s="12"/>
    </row>
    <row r="783" spans="15:15" x14ac:dyDescent="0.25">
      <c r="O783" s="12"/>
    </row>
    <row r="784" spans="15:15" x14ac:dyDescent="0.25">
      <c r="O784" s="12"/>
    </row>
    <row r="785" spans="15:15" x14ac:dyDescent="0.25">
      <c r="O785" s="12"/>
    </row>
    <row r="786" spans="15:15" x14ac:dyDescent="0.25">
      <c r="O786" s="12"/>
    </row>
    <row r="787" spans="15:15" x14ac:dyDescent="0.25">
      <c r="O787" s="12"/>
    </row>
    <row r="788" spans="15:15" x14ac:dyDescent="0.25">
      <c r="O788" s="12"/>
    </row>
    <row r="789" spans="15:15" x14ac:dyDescent="0.25">
      <c r="O789" s="12"/>
    </row>
    <row r="790" spans="15:15" x14ac:dyDescent="0.25">
      <c r="O790" s="12"/>
    </row>
    <row r="791" spans="15:15" x14ac:dyDescent="0.25">
      <c r="O791" s="12"/>
    </row>
    <row r="792" spans="15:15" x14ac:dyDescent="0.25">
      <c r="O792" s="12"/>
    </row>
    <row r="793" spans="15:15" x14ac:dyDescent="0.25">
      <c r="O793" s="12"/>
    </row>
    <row r="794" spans="15:15" x14ac:dyDescent="0.25">
      <c r="O794" s="12"/>
    </row>
    <row r="795" spans="15:15" x14ac:dyDescent="0.25">
      <c r="O795" s="12"/>
    </row>
    <row r="796" spans="15:15" x14ac:dyDescent="0.25">
      <c r="O796" s="12"/>
    </row>
    <row r="797" spans="15:15" x14ac:dyDescent="0.25">
      <c r="O797" s="12"/>
    </row>
    <row r="798" spans="15:15" x14ac:dyDescent="0.25">
      <c r="O798" s="12"/>
    </row>
    <row r="799" spans="15:15" x14ac:dyDescent="0.25">
      <c r="O799" s="12"/>
    </row>
    <row r="800" spans="15:15" x14ac:dyDescent="0.25">
      <c r="O800" s="12"/>
    </row>
    <row r="801" spans="15:15" x14ac:dyDescent="0.25">
      <c r="O801" s="12"/>
    </row>
    <row r="802" spans="15:15" x14ac:dyDescent="0.25">
      <c r="O802" s="12"/>
    </row>
    <row r="803" spans="15:15" x14ac:dyDescent="0.25">
      <c r="O803" s="12"/>
    </row>
    <row r="804" spans="15:15" x14ac:dyDescent="0.25">
      <c r="O804" s="12"/>
    </row>
    <row r="805" spans="15:15" x14ac:dyDescent="0.25">
      <c r="O805" s="12"/>
    </row>
    <row r="806" spans="15:15" x14ac:dyDescent="0.25">
      <c r="O806" s="12"/>
    </row>
    <row r="807" spans="15:15" x14ac:dyDescent="0.25">
      <c r="O807" s="12"/>
    </row>
    <row r="808" spans="15:15" x14ac:dyDescent="0.25">
      <c r="O808" s="12"/>
    </row>
    <row r="809" spans="15:15" x14ac:dyDescent="0.25">
      <c r="O809" s="12"/>
    </row>
    <row r="810" spans="15:15" x14ac:dyDescent="0.25">
      <c r="O810" s="12"/>
    </row>
    <row r="811" spans="15:15" x14ac:dyDescent="0.25">
      <c r="O811" s="12"/>
    </row>
    <row r="812" spans="15:15" x14ac:dyDescent="0.25">
      <c r="O812" s="12"/>
    </row>
    <row r="813" spans="15:15" x14ac:dyDescent="0.25">
      <c r="O813" s="12"/>
    </row>
    <row r="814" spans="15:15" x14ac:dyDescent="0.25">
      <c r="O814" s="12"/>
    </row>
    <row r="815" spans="15:15" x14ac:dyDescent="0.25">
      <c r="O815" s="12"/>
    </row>
    <row r="816" spans="15:15" x14ac:dyDescent="0.25">
      <c r="O816" s="12"/>
    </row>
    <row r="817" spans="15:15" x14ac:dyDescent="0.25">
      <c r="O817" s="12"/>
    </row>
    <row r="818" spans="15:15" x14ac:dyDescent="0.25">
      <c r="O818" s="12"/>
    </row>
    <row r="819" spans="15:15" x14ac:dyDescent="0.25">
      <c r="O819" s="12"/>
    </row>
    <row r="820" spans="15:15" x14ac:dyDescent="0.25">
      <c r="O820" s="12"/>
    </row>
    <row r="821" spans="15:15" x14ac:dyDescent="0.25">
      <c r="O821" s="12"/>
    </row>
    <row r="822" spans="15:15" x14ac:dyDescent="0.25">
      <c r="O822" s="12"/>
    </row>
    <row r="823" spans="15:15" x14ac:dyDescent="0.25">
      <c r="O823" s="12"/>
    </row>
    <row r="824" spans="15:15" x14ac:dyDescent="0.25">
      <c r="O824" s="12"/>
    </row>
    <row r="825" spans="15:15" x14ac:dyDescent="0.25">
      <c r="O825" s="12"/>
    </row>
    <row r="826" spans="15:15" x14ac:dyDescent="0.25">
      <c r="O826" s="12"/>
    </row>
    <row r="827" spans="15:15" x14ac:dyDescent="0.25">
      <c r="O827" s="12"/>
    </row>
    <row r="828" spans="15:15" x14ac:dyDescent="0.25">
      <c r="O828" s="12"/>
    </row>
    <row r="829" spans="15:15" x14ac:dyDescent="0.25">
      <c r="O829" s="12"/>
    </row>
    <row r="830" spans="15:15" x14ac:dyDescent="0.25">
      <c r="O830" s="12"/>
    </row>
    <row r="831" spans="15:15" x14ac:dyDescent="0.25">
      <c r="O831" s="12"/>
    </row>
    <row r="832" spans="15:15" x14ac:dyDescent="0.25">
      <c r="O832" s="12"/>
    </row>
    <row r="833" spans="15:15" x14ac:dyDescent="0.25">
      <c r="O833" s="12"/>
    </row>
    <row r="834" spans="15:15" x14ac:dyDescent="0.25">
      <c r="O834" s="12"/>
    </row>
    <row r="835" spans="15:15" x14ac:dyDescent="0.25">
      <c r="O835" s="12"/>
    </row>
    <row r="836" spans="15:15" x14ac:dyDescent="0.25">
      <c r="O836" s="12"/>
    </row>
    <row r="837" spans="15:15" x14ac:dyDescent="0.25">
      <c r="O837" s="12"/>
    </row>
    <row r="838" spans="15:15" x14ac:dyDescent="0.25">
      <c r="O838" s="12"/>
    </row>
    <row r="839" spans="15:15" x14ac:dyDescent="0.25">
      <c r="O839" s="12"/>
    </row>
    <row r="840" spans="15:15" x14ac:dyDescent="0.25">
      <c r="O840" s="12"/>
    </row>
    <row r="841" spans="15:15" x14ac:dyDescent="0.25">
      <c r="O841" s="12"/>
    </row>
    <row r="842" spans="15:15" x14ac:dyDescent="0.25">
      <c r="O842" s="12"/>
    </row>
    <row r="843" spans="15:15" x14ac:dyDescent="0.25">
      <c r="O843" s="12"/>
    </row>
    <row r="844" spans="15:15" x14ac:dyDescent="0.25">
      <c r="O844" s="12"/>
    </row>
    <row r="845" spans="15:15" x14ac:dyDescent="0.25">
      <c r="O845" s="12"/>
    </row>
    <row r="846" spans="15:15" x14ac:dyDescent="0.25">
      <c r="O846" s="12"/>
    </row>
    <row r="847" spans="15:15" x14ac:dyDescent="0.25">
      <c r="O847" s="12"/>
    </row>
    <row r="848" spans="15:15" x14ac:dyDescent="0.25">
      <c r="O848" s="12"/>
    </row>
    <row r="849" spans="15:15" x14ac:dyDescent="0.25">
      <c r="O849" s="12"/>
    </row>
    <row r="850" spans="15:15" x14ac:dyDescent="0.25">
      <c r="O850" s="12"/>
    </row>
    <row r="851" spans="15:15" x14ac:dyDescent="0.25">
      <c r="O851" s="12"/>
    </row>
    <row r="852" spans="15:15" x14ac:dyDescent="0.25">
      <c r="O852" s="12"/>
    </row>
    <row r="853" spans="15:15" x14ac:dyDescent="0.25">
      <c r="O853" s="12"/>
    </row>
    <row r="854" spans="15:15" x14ac:dyDescent="0.25">
      <c r="O854" s="12"/>
    </row>
    <row r="855" spans="15:15" x14ac:dyDescent="0.25">
      <c r="O855" s="12"/>
    </row>
    <row r="856" spans="15:15" x14ac:dyDescent="0.25">
      <c r="O856" s="12"/>
    </row>
    <row r="857" spans="15:15" x14ac:dyDescent="0.25">
      <c r="O857" s="12"/>
    </row>
    <row r="858" spans="15:15" x14ac:dyDescent="0.25">
      <c r="O858" s="12"/>
    </row>
    <row r="859" spans="15:15" x14ac:dyDescent="0.25">
      <c r="O859" s="12"/>
    </row>
    <row r="860" spans="15:15" x14ac:dyDescent="0.25">
      <c r="O860" s="12"/>
    </row>
    <row r="861" spans="15:15" x14ac:dyDescent="0.25">
      <c r="O861" s="12"/>
    </row>
    <row r="862" spans="15:15" x14ac:dyDescent="0.25">
      <c r="O862" s="12"/>
    </row>
    <row r="863" spans="15:15" x14ac:dyDescent="0.25">
      <c r="O863" s="12"/>
    </row>
    <row r="864" spans="15:15" x14ac:dyDescent="0.25">
      <c r="O864" s="12"/>
    </row>
    <row r="865" spans="15:15" x14ac:dyDescent="0.25">
      <c r="O865" s="12"/>
    </row>
    <row r="866" spans="15:15" x14ac:dyDescent="0.25">
      <c r="O866" s="12"/>
    </row>
    <row r="867" spans="15:15" x14ac:dyDescent="0.25">
      <c r="O867" s="12"/>
    </row>
    <row r="868" spans="15:15" x14ac:dyDescent="0.25">
      <c r="O868" s="12"/>
    </row>
    <row r="869" spans="15:15" x14ac:dyDescent="0.25">
      <c r="O869" s="12"/>
    </row>
    <row r="870" spans="15:15" x14ac:dyDescent="0.25">
      <c r="O870" s="12"/>
    </row>
    <row r="871" spans="15:15" x14ac:dyDescent="0.25">
      <c r="O871" s="12"/>
    </row>
    <row r="872" spans="15:15" x14ac:dyDescent="0.25">
      <c r="O872" s="12"/>
    </row>
    <row r="873" spans="15:15" x14ac:dyDescent="0.25">
      <c r="O873" s="12"/>
    </row>
    <row r="874" spans="15:15" x14ac:dyDescent="0.25">
      <c r="O874" s="12"/>
    </row>
    <row r="875" spans="15:15" x14ac:dyDescent="0.25">
      <c r="O875" s="12"/>
    </row>
    <row r="876" spans="15:15" x14ac:dyDescent="0.25">
      <c r="O876" s="12"/>
    </row>
    <row r="877" spans="15:15" x14ac:dyDescent="0.25">
      <c r="O877" s="12"/>
    </row>
    <row r="878" spans="15:15" x14ac:dyDescent="0.25">
      <c r="O878" s="12"/>
    </row>
    <row r="879" spans="15:15" x14ac:dyDescent="0.25">
      <c r="O879" s="12"/>
    </row>
    <row r="880" spans="15:15" x14ac:dyDescent="0.25">
      <c r="O880" s="12"/>
    </row>
    <row r="881" spans="15:15" x14ac:dyDescent="0.25">
      <c r="O881" s="12"/>
    </row>
    <row r="882" spans="15:15" x14ac:dyDescent="0.25">
      <c r="O882" s="12"/>
    </row>
    <row r="883" spans="15:15" x14ac:dyDescent="0.25">
      <c r="O883" s="12"/>
    </row>
    <row r="884" spans="15:15" x14ac:dyDescent="0.25">
      <c r="O884" s="12"/>
    </row>
    <row r="885" spans="15:15" x14ac:dyDescent="0.25">
      <c r="O885" s="12"/>
    </row>
    <row r="886" spans="15:15" x14ac:dyDescent="0.25">
      <c r="O886" s="12"/>
    </row>
    <row r="887" spans="15:15" x14ac:dyDescent="0.25">
      <c r="O887" s="12"/>
    </row>
    <row r="888" spans="15:15" x14ac:dyDescent="0.25">
      <c r="O888" s="12"/>
    </row>
    <row r="889" spans="15:15" x14ac:dyDescent="0.25">
      <c r="O889" s="12"/>
    </row>
    <row r="890" spans="15:15" x14ac:dyDescent="0.25">
      <c r="O890" s="12"/>
    </row>
    <row r="891" spans="15:15" x14ac:dyDescent="0.25">
      <c r="O891" s="12"/>
    </row>
    <row r="892" spans="15:15" x14ac:dyDescent="0.25">
      <c r="O892" s="12"/>
    </row>
    <row r="893" spans="15:15" x14ac:dyDescent="0.25">
      <c r="O893" s="12"/>
    </row>
    <row r="894" spans="15:15" x14ac:dyDescent="0.25">
      <c r="O894" s="12"/>
    </row>
    <row r="895" spans="15:15" x14ac:dyDescent="0.25">
      <c r="O895" s="12"/>
    </row>
    <row r="896" spans="15:15" x14ac:dyDescent="0.25">
      <c r="O896" s="12"/>
    </row>
    <row r="897" spans="15:15" x14ac:dyDescent="0.25">
      <c r="O897" s="12"/>
    </row>
    <row r="898" spans="15:15" x14ac:dyDescent="0.25">
      <c r="O898" s="12"/>
    </row>
    <row r="899" spans="15:15" x14ac:dyDescent="0.25">
      <c r="O899" s="12"/>
    </row>
    <row r="900" spans="15:15" x14ac:dyDescent="0.25">
      <c r="O900" s="12"/>
    </row>
    <row r="901" spans="15:15" x14ac:dyDescent="0.25">
      <c r="O901" s="12"/>
    </row>
    <row r="902" spans="15:15" x14ac:dyDescent="0.25">
      <c r="O902" s="12"/>
    </row>
    <row r="903" spans="15:15" x14ac:dyDescent="0.25">
      <c r="O903" s="12"/>
    </row>
    <row r="904" spans="15:15" x14ac:dyDescent="0.25">
      <c r="O904" s="12"/>
    </row>
    <row r="905" spans="15:15" x14ac:dyDescent="0.25">
      <c r="O905" s="12"/>
    </row>
    <row r="906" spans="15:15" x14ac:dyDescent="0.25">
      <c r="O906" s="12"/>
    </row>
    <row r="907" spans="15:15" x14ac:dyDescent="0.25">
      <c r="O907" s="12"/>
    </row>
    <row r="908" spans="15:15" x14ac:dyDescent="0.25">
      <c r="O908" s="12"/>
    </row>
    <row r="909" spans="15:15" x14ac:dyDescent="0.25">
      <c r="O909" s="12"/>
    </row>
    <row r="910" spans="15:15" x14ac:dyDescent="0.25">
      <c r="O910" s="12"/>
    </row>
    <row r="911" spans="15:15" x14ac:dyDescent="0.25">
      <c r="O911" s="12"/>
    </row>
    <row r="912" spans="15:15" x14ac:dyDescent="0.25">
      <c r="O912" s="12"/>
    </row>
    <row r="913" spans="15:15" x14ac:dyDescent="0.25">
      <c r="O913" s="12"/>
    </row>
    <row r="914" spans="15:15" x14ac:dyDescent="0.25">
      <c r="O914" s="12"/>
    </row>
    <row r="915" spans="15:15" x14ac:dyDescent="0.25">
      <c r="O915" s="12"/>
    </row>
    <row r="916" spans="15:15" x14ac:dyDescent="0.25">
      <c r="O916" s="12"/>
    </row>
    <row r="917" spans="15:15" x14ac:dyDescent="0.25">
      <c r="O917" s="12"/>
    </row>
    <row r="918" spans="15:15" x14ac:dyDescent="0.25">
      <c r="O918" s="12"/>
    </row>
    <row r="919" spans="15:15" x14ac:dyDescent="0.25">
      <c r="O919" s="12"/>
    </row>
    <row r="920" spans="15:15" x14ac:dyDescent="0.25">
      <c r="O920" s="12"/>
    </row>
    <row r="921" spans="15:15" x14ac:dyDescent="0.25">
      <c r="O921" s="12"/>
    </row>
    <row r="922" spans="15:15" x14ac:dyDescent="0.25">
      <c r="O922" s="12"/>
    </row>
    <row r="923" spans="15:15" x14ac:dyDescent="0.25">
      <c r="O923" s="12"/>
    </row>
    <row r="924" spans="15:15" x14ac:dyDescent="0.25">
      <c r="O924" s="12"/>
    </row>
    <row r="925" spans="15:15" x14ac:dyDescent="0.25">
      <c r="O925" s="12"/>
    </row>
    <row r="926" spans="15:15" x14ac:dyDescent="0.25">
      <c r="O926" s="12"/>
    </row>
    <row r="927" spans="15:15" x14ac:dyDescent="0.25">
      <c r="O927" s="12"/>
    </row>
    <row r="928" spans="15:15" x14ac:dyDescent="0.25">
      <c r="O928" s="12"/>
    </row>
    <row r="929" spans="15:15" x14ac:dyDescent="0.25">
      <c r="O929" s="12"/>
    </row>
    <row r="930" spans="15:15" x14ac:dyDescent="0.25">
      <c r="O930" s="12"/>
    </row>
    <row r="931" spans="15:15" x14ac:dyDescent="0.25">
      <c r="O931" s="12"/>
    </row>
    <row r="932" spans="15:15" x14ac:dyDescent="0.25">
      <c r="O932" s="12"/>
    </row>
    <row r="933" spans="15:15" x14ac:dyDescent="0.25">
      <c r="O933" s="12"/>
    </row>
    <row r="934" spans="15:15" x14ac:dyDescent="0.25">
      <c r="O934" s="12"/>
    </row>
    <row r="935" spans="15:15" x14ac:dyDescent="0.25">
      <c r="O935" s="12"/>
    </row>
    <row r="936" spans="15:15" x14ac:dyDescent="0.25">
      <c r="O936" s="12"/>
    </row>
    <row r="937" spans="15:15" x14ac:dyDescent="0.25">
      <c r="O937" s="12"/>
    </row>
    <row r="938" spans="15:15" x14ac:dyDescent="0.25">
      <c r="O938" s="12"/>
    </row>
    <row r="939" spans="15:15" x14ac:dyDescent="0.25">
      <c r="O939" s="12"/>
    </row>
    <row r="940" spans="15:15" x14ac:dyDescent="0.25">
      <c r="O940" s="12"/>
    </row>
    <row r="941" spans="15:15" x14ac:dyDescent="0.25">
      <c r="O941" s="12"/>
    </row>
    <row r="942" spans="15:15" x14ac:dyDescent="0.25">
      <c r="O942" s="12"/>
    </row>
    <row r="943" spans="15:15" x14ac:dyDescent="0.25">
      <c r="O943" s="12"/>
    </row>
    <row r="944" spans="15:15" x14ac:dyDescent="0.25">
      <c r="O944" s="12"/>
    </row>
    <row r="945" spans="15:15" x14ac:dyDescent="0.25">
      <c r="O945" s="12"/>
    </row>
    <row r="946" spans="15:15" x14ac:dyDescent="0.25">
      <c r="O946" s="12"/>
    </row>
    <row r="947" spans="15:15" x14ac:dyDescent="0.25">
      <c r="O947" s="12"/>
    </row>
    <row r="948" spans="15:15" x14ac:dyDescent="0.25">
      <c r="O948" s="12"/>
    </row>
    <row r="949" spans="15:15" x14ac:dyDescent="0.25">
      <c r="O949" s="12"/>
    </row>
    <row r="950" spans="15:15" x14ac:dyDescent="0.25">
      <c r="O950" s="12"/>
    </row>
    <row r="951" spans="15:15" x14ac:dyDescent="0.25">
      <c r="O951" s="12"/>
    </row>
    <row r="952" spans="15:15" x14ac:dyDescent="0.25">
      <c r="O952" s="12"/>
    </row>
    <row r="953" spans="15:15" x14ac:dyDescent="0.25">
      <c r="O953" s="12"/>
    </row>
    <row r="954" spans="15:15" x14ac:dyDescent="0.25">
      <c r="O954" s="12"/>
    </row>
    <row r="955" spans="15:15" x14ac:dyDescent="0.25">
      <c r="O955" s="12"/>
    </row>
    <row r="956" spans="15:15" x14ac:dyDescent="0.25">
      <c r="O956" s="12"/>
    </row>
    <row r="957" spans="15:15" x14ac:dyDescent="0.25">
      <c r="O957" s="12"/>
    </row>
    <row r="958" spans="15:15" x14ac:dyDescent="0.25">
      <c r="O958" s="12"/>
    </row>
    <row r="959" spans="15:15" x14ac:dyDescent="0.25">
      <c r="O959" s="12"/>
    </row>
    <row r="960" spans="15:15" x14ac:dyDescent="0.25">
      <c r="O960" s="12"/>
    </row>
    <row r="961" spans="15:15" x14ac:dyDescent="0.25">
      <c r="O961" s="12"/>
    </row>
    <row r="962" spans="15:15" x14ac:dyDescent="0.25">
      <c r="O962" s="12"/>
    </row>
    <row r="963" spans="15:15" x14ac:dyDescent="0.25">
      <c r="O963" s="12"/>
    </row>
    <row r="964" spans="15:15" x14ac:dyDescent="0.25">
      <c r="O964" s="12"/>
    </row>
    <row r="965" spans="15:15" x14ac:dyDescent="0.25">
      <c r="O965" s="12"/>
    </row>
    <row r="966" spans="15:15" x14ac:dyDescent="0.25">
      <c r="O966" s="12"/>
    </row>
    <row r="967" spans="15:15" x14ac:dyDescent="0.25">
      <c r="O967" s="12"/>
    </row>
    <row r="968" spans="15:15" x14ac:dyDescent="0.25">
      <c r="O968" s="12"/>
    </row>
    <row r="969" spans="15:15" x14ac:dyDescent="0.25">
      <c r="O969" s="12"/>
    </row>
    <row r="970" spans="15:15" x14ac:dyDescent="0.25">
      <c r="O970" s="12"/>
    </row>
    <row r="971" spans="15:15" x14ac:dyDescent="0.25">
      <c r="O971" s="12"/>
    </row>
    <row r="972" spans="15:15" x14ac:dyDescent="0.25">
      <c r="O972" s="12"/>
    </row>
    <row r="973" spans="15:15" x14ac:dyDescent="0.25">
      <c r="O973" s="12"/>
    </row>
    <row r="974" spans="15:15" x14ac:dyDescent="0.25">
      <c r="O974" s="12"/>
    </row>
    <row r="975" spans="15:15" x14ac:dyDescent="0.25">
      <c r="O975" s="12"/>
    </row>
    <row r="976" spans="15:15" x14ac:dyDescent="0.25">
      <c r="O976" s="12"/>
    </row>
    <row r="977" spans="15:15" x14ac:dyDescent="0.25">
      <c r="O977" s="12"/>
    </row>
    <row r="978" spans="15:15" x14ac:dyDescent="0.25">
      <c r="O978" s="12"/>
    </row>
    <row r="979" spans="15:15" x14ac:dyDescent="0.25">
      <c r="O979" s="12"/>
    </row>
    <row r="980" spans="15:15" x14ac:dyDescent="0.25">
      <c r="O980" s="12"/>
    </row>
    <row r="981" spans="15:15" x14ac:dyDescent="0.25">
      <c r="O981" s="12"/>
    </row>
    <row r="982" spans="15:15" x14ac:dyDescent="0.25">
      <c r="O982" s="12"/>
    </row>
    <row r="983" spans="15:15" x14ac:dyDescent="0.25">
      <c r="O983" s="12"/>
    </row>
    <row r="984" spans="15:15" x14ac:dyDescent="0.25">
      <c r="O984" s="12"/>
    </row>
    <row r="985" spans="15:15" x14ac:dyDescent="0.25">
      <c r="O985" s="12"/>
    </row>
    <row r="986" spans="15:15" x14ac:dyDescent="0.25">
      <c r="O986" s="12"/>
    </row>
    <row r="987" spans="15:15" x14ac:dyDescent="0.25">
      <c r="O987" s="12"/>
    </row>
    <row r="988" spans="15:15" x14ac:dyDescent="0.25">
      <c r="O988" s="12"/>
    </row>
    <row r="989" spans="15:15" x14ac:dyDescent="0.25">
      <c r="O989" s="12"/>
    </row>
    <row r="990" spans="15:15" x14ac:dyDescent="0.25">
      <c r="O990" s="12"/>
    </row>
    <row r="991" spans="15:15" x14ac:dyDescent="0.25">
      <c r="O991" s="12"/>
    </row>
    <row r="992" spans="15:15" x14ac:dyDescent="0.25">
      <c r="O992" s="12"/>
    </row>
    <row r="993" spans="15:15" x14ac:dyDescent="0.25">
      <c r="O993" s="12"/>
    </row>
    <row r="994" spans="15:15" x14ac:dyDescent="0.25">
      <c r="O994" s="12"/>
    </row>
    <row r="995" spans="15:15" x14ac:dyDescent="0.25">
      <c r="O995" s="12"/>
    </row>
    <row r="996" spans="15:15" x14ac:dyDescent="0.25">
      <c r="O996" s="12"/>
    </row>
    <row r="997" spans="15:15" x14ac:dyDescent="0.25">
      <c r="O997" s="12"/>
    </row>
    <row r="998" spans="15:15" x14ac:dyDescent="0.25">
      <c r="O998" s="12"/>
    </row>
    <row r="999" spans="15:15" x14ac:dyDescent="0.25">
      <c r="O999" s="12"/>
    </row>
    <row r="1000" spans="15:15" x14ac:dyDescent="0.25">
      <c r="O1000" s="12"/>
    </row>
    <row r="1001" spans="15:15" x14ac:dyDescent="0.25">
      <c r="O1001" s="12"/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06CC-6813-41F3-9C5E-8E07DE66AD39}">
  <dimension ref="A1:B1048576"/>
  <sheetViews>
    <sheetView workbookViewId="0">
      <selection activeCell="G33" sqref="G33"/>
    </sheetView>
  </sheetViews>
  <sheetFormatPr defaultRowHeight="15.75" zeroHeight="1" x14ac:dyDescent="0.25"/>
  <cols>
    <col min="1" max="1" width="10.375" customWidth="1"/>
    <col min="2" max="2" width="15.25" customWidth="1"/>
    <col min="4" max="4" width="12.5" customWidth="1"/>
    <col min="7" max="7" width="16.375" bestFit="1" customWidth="1"/>
    <col min="10" max="10" width="16.375" bestFit="1" customWidth="1"/>
  </cols>
  <sheetData>
    <row r="1" spans="1:2" x14ac:dyDescent="0.25">
      <c r="A1" s="1" t="s">
        <v>4</v>
      </c>
      <c r="B1" s="1" t="s">
        <v>5</v>
      </c>
    </row>
    <row r="2" spans="1:2" hidden="1" x14ac:dyDescent="0.25">
      <c r="A2" t="s">
        <v>20</v>
      </c>
      <c r="B2">
        <v>158</v>
      </c>
    </row>
    <row r="3" spans="1:2" hidden="1" x14ac:dyDescent="0.25">
      <c r="A3" t="s">
        <v>20</v>
      </c>
      <c r="B3">
        <v>1425</v>
      </c>
    </row>
    <row r="4" spans="1:2" x14ac:dyDescent="0.25">
      <c r="A4" t="s">
        <v>14</v>
      </c>
      <c r="B4">
        <v>24</v>
      </c>
    </row>
    <row r="5" spans="1:2" x14ac:dyDescent="0.25">
      <c r="A5" t="s">
        <v>14</v>
      </c>
      <c r="B5">
        <v>53</v>
      </c>
    </row>
    <row r="6" spans="1:2" hidden="1" x14ac:dyDescent="0.25">
      <c r="A6" t="s">
        <v>20</v>
      </c>
      <c r="B6">
        <v>174</v>
      </c>
    </row>
    <row r="7" spans="1:2" x14ac:dyDescent="0.25">
      <c r="A7" t="s">
        <v>14</v>
      </c>
      <c r="B7">
        <v>18</v>
      </c>
    </row>
    <row r="8" spans="1:2" hidden="1" x14ac:dyDescent="0.25">
      <c r="A8" t="s">
        <v>20</v>
      </c>
      <c r="B8">
        <v>227</v>
      </c>
    </row>
    <row r="9" spans="1:2" hidden="1" x14ac:dyDescent="0.25">
      <c r="A9" t="s">
        <v>47</v>
      </c>
      <c r="B9">
        <v>708</v>
      </c>
    </row>
    <row r="10" spans="1:2" x14ac:dyDescent="0.25">
      <c r="A10" t="s">
        <v>14</v>
      </c>
      <c r="B10">
        <v>44</v>
      </c>
    </row>
    <row r="11" spans="1:2" hidden="1" x14ac:dyDescent="0.25">
      <c r="A11" t="s">
        <v>20</v>
      </c>
      <c r="B11">
        <v>220</v>
      </c>
    </row>
    <row r="12" spans="1:2" x14ac:dyDescent="0.25">
      <c r="A12" t="s">
        <v>14</v>
      </c>
      <c r="B12">
        <v>27</v>
      </c>
    </row>
    <row r="13" spans="1:2" x14ac:dyDescent="0.25">
      <c r="A13" t="s">
        <v>14</v>
      </c>
      <c r="B13">
        <v>55</v>
      </c>
    </row>
    <row r="14" spans="1:2" hidden="1" x14ac:dyDescent="0.25">
      <c r="A14" t="s">
        <v>20</v>
      </c>
      <c r="B14">
        <v>98</v>
      </c>
    </row>
    <row r="15" spans="1:2" x14ac:dyDescent="0.25">
      <c r="A15" t="s">
        <v>14</v>
      </c>
      <c r="B15">
        <v>200</v>
      </c>
    </row>
    <row r="16" spans="1:2" x14ac:dyDescent="0.25">
      <c r="A16" t="s">
        <v>14</v>
      </c>
      <c r="B16">
        <v>452</v>
      </c>
    </row>
    <row r="17" spans="1:2" hidden="1" x14ac:dyDescent="0.25">
      <c r="A17" t="s">
        <v>20</v>
      </c>
      <c r="B17">
        <v>100</v>
      </c>
    </row>
    <row r="18" spans="1:2" hidden="1" x14ac:dyDescent="0.25">
      <c r="A18" t="s">
        <v>20</v>
      </c>
      <c r="B18">
        <v>1249</v>
      </c>
    </row>
    <row r="19" spans="1:2" hidden="1" x14ac:dyDescent="0.25">
      <c r="A19" t="s">
        <v>74</v>
      </c>
      <c r="B19">
        <v>135</v>
      </c>
    </row>
    <row r="20" spans="1:2" x14ac:dyDescent="0.25">
      <c r="A20" t="s">
        <v>14</v>
      </c>
      <c r="B20">
        <v>674</v>
      </c>
    </row>
    <row r="21" spans="1:2" hidden="1" x14ac:dyDescent="0.25">
      <c r="A21" t="s">
        <v>20</v>
      </c>
      <c r="B21">
        <v>1396</v>
      </c>
    </row>
    <row r="22" spans="1:2" x14ac:dyDescent="0.25">
      <c r="A22" t="s">
        <v>14</v>
      </c>
      <c r="B22">
        <v>558</v>
      </c>
    </row>
    <row r="23" spans="1:2" hidden="1" x14ac:dyDescent="0.25">
      <c r="A23" t="s">
        <v>20</v>
      </c>
      <c r="B23">
        <v>890</v>
      </c>
    </row>
    <row r="24" spans="1:2" hidden="1" x14ac:dyDescent="0.25">
      <c r="A24" t="s">
        <v>20</v>
      </c>
      <c r="B24">
        <v>142</v>
      </c>
    </row>
    <row r="25" spans="1:2" hidden="1" x14ac:dyDescent="0.25">
      <c r="A25" t="s">
        <v>20</v>
      </c>
      <c r="B25">
        <v>2673</v>
      </c>
    </row>
    <row r="26" spans="1:2" hidden="1" x14ac:dyDescent="0.25">
      <c r="A26" t="s">
        <v>20</v>
      </c>
      <c r="B26">
        <v>163</v>
      </c>
    </row>
    <row r="27" spans="1:2" hidden="1" x14ac:dyDescent="0.25">
      <c r="A27" t="s">
        <v>74</v>
      </c>
      <c r="B27">
        <v>1480</v>
      </c>
    </row>
    <row r="28" spans="1:2" x14ac:dyDescent="0.25">
      <c r="A28" t="s">
        <v>14</v>
      </c>
      <c r="B28">
        <v>15</v>
      </c>
    </row>
    <row r="29" spans="1:2" hidden="1" x14ac:dyDescent="0.25">
      <c r="A29" t="s">
        <v>20</v>
      </c>
      <c r="B29">
        <v>2220</v>
      </c>
    </row>
    <row r="30" spans="1:2" hidden="1" x14ac:dyDescent="0.25">
      <c r="A30" t="s">
        <v>20</v>
      </c>
      <c r="B30">
        <v>1606</v>
      </c>
    </row>
    <row r="31" spans="1:2" hidden="1" x14ac:dyDescent="0.25">
      <c r="A31" t="s">
        <v>20</v>
      </c>
      <c r="B31">
        <v>129</v>
      </c>
    </row>
    <row r="32" spans="1:2" hidden="1" x14ac:dyDescent="0.25">
      <c r="A32" t="s">
        <v>20</v>
      </c>
      <c r="B32">
        <v>226</v>
      </c>
    </row>
    <row r="33" spans="1:2" x14ac:dyDescent="0.25">
      <c r="A33" t="s">
        <v>14</v>
      </c>
      <c r="B33">
        <v>2307</v>
      </c>
    </row>
    <row r="34" spans="1:2" hidden="1" x14ac:dyDescent="0.25">
      <c r="A34" t="s">
        <v>20</v>
      </c>
      <c r="B34">
        <v>5419</v>
      </c>
    </row>
    <row r="35" spans="1:2" hidden="1" x14ac:dyDescent="0.25">
      <c r="A35" t="s">
        <v>20</v>
      </c>
      <c r="B35">
        <v>165</v>
      </c>
    </row>
    <row r="36" spans="1:2" hidden="1" x14ac:dyDescent="0.25">
      <c r="A36" t="s">
        <v>20</v>
      </c>
      <c r="B36">
        <v>1965</v>
      </c>
    </row>
    <row r="37" spans="1:2" hidden="1" x14ac:dyDescent="0.25">
      <c r="A37" t="s">
        <v>20</v>
      </c>
      <c r="B37">
        <v>16</v>
      </c>
    </row>
    <row r="38" spans="1:2" hidden="1" x14ac:dyDescent="0.25">
      <c r="A38" t="s">
        <v>20</v>
      </c>
      <c r="B38">
        <v>107</v>
      </c>
    </row>
    <row r="39" spans="1:2" hidden="1" x14ac:dyDescent="0.25">
      <c r="A39" t="s">
        <v>20</v>
      </c>
      <c r="B39">
        <v>134</v>
      </c>
    </row>
    <row r="40" spans="1:2" x14ac:dyDescent="0.25">
      <c r="A40" t="s">
        <v>14</v>
      </c>
      <c r="B40">
        <v>88</v>
      </c>
    </row>
    <row r="41" spans="1:2" hidden="1" x14ac:dyDescent="0.25">
      <c r="A41" t="s">
        <v>20</v>
      </c>
      <c r="B41">
        <v>198</v>
      </c>
    </row>
    <row r="42" spans="1:2" hidden="1" x14ac:dyDescent="0.25">
      <c r="A42" t="s">
        <v>20</v>
      </c>
      <c r="B42">
        <v>111</v>
      </c>
    </row>
    <row r="43" spans="1:2" hidden="1" x14ac:dyDescent="0.25">
      <c r="A43" t="s">
        <v>20</v>
      </c>
      <c r="B43">
        <v>222</v>
      </c>
    </row>
    <row r="44" spans="1:2" hidden="1" x14ac:dyDescent="0.25">
      <c r="A44" t="s">
        <v>20</v>
      </c>
      <c r="B44">
        <v>6212</v>
      </c>
    </row>
    <row r="45" spans="1:2" hidden="1" x14ac:dyDescent="0.25">
      <c r="A45" t="s">
        <v>20</v>
      </c>
      <c r="B45">
        <v>98</v>
      </c>
    </row>
    <row r="46" spans="1:2" x14ac:dyDescent="0.25">
      <c r="A46" t="s">
        <v>14</v>
      </c>
      <c r="B46">
        <v>48</v>
      </c>
    </row>
    <row r="47" spans="1:2" hidden="1" x14ac:dyDescent="0.25">
      <c r="A47" t="s">
        <v>20</v>
      </c>
      <c r="B47">
        <v>92</v>
      </c>
    </row>
    <row r="48" spans="1:2" hidden="1" x14ac:dyDescent="0.25">
      <c r="A48" t="s">
        <v>20</v>
      </c>
      <c r="B48">
        <v>149</v>
      </c>
    </row>
    <row r="49" spans="1:2" hidden="1" x14ac:dyDescent="0.25">
      <c r="A49" t="s">
        <v>20</v>
      </c>
      <c r="B49">
        <v>2431</v>
      </c>
    </row>
    <row r="50" spans="1:2" hidden="1" x14ac:dyDescent="0.25">
      <c r="A50" t="s">
        <v>20</v>
      </c>
      <c r="B50">
        <v>303</v>
      </c>
    </row>
    <row r="51" spans="1:2" x14ac:dyDescent="0.25">
      <c r="A51" t="s">
        <v>14</v>
      </c>
      <c r="B51">
        <v>1</v>
      </c>
    </row>
    <row r="52" spans="1:2" x14ac:dyDescent="0.25">
      <c r="A52" t="s">
        <v>14</v>
      </c>
      <c r="B52">
        <v>1467</v>
      </c>
    </row>
    <row r="53" spans="1:2" x14ac:dyDescent="0.25">
      <c r="A53" t="s">
        <v>14</v>
      </c>
      <c r="B53">
        <v>75</v>
      </c>
    </row>
    <row r="54" spans="1:2" hidden="1" x14ac:dyDescent="0.25">
      <c r="A54" t="s">
        <v>20</v>
      </c>
      <c r="B54">
        <v>209</v>
      </c>
    </row>
    <row r="55" spans="1:2" x14ac:dyDescent="0.25">
      <c r="A55" t="s">
        <v>14</v>
      </c>
      <c r="B55">
        <v>120</v>
      </c>
    </row>
    <row r="56" spans="1:2" hidden="1" x14ac:dyDescent="0.25">
      <c r="A56" t="s">
        <v>20</v>
      </c>
      <c r="B56">
        <v>131</v>
      </c>
    </row>
    <row r="57" spans="1:2" hidden="1" x14ac:dyDescent="0.25">
      <c r="A57" t="s">
        <v>20</v>
      </c>
      <c r="B57">
        <v>164</v>
      </c>
    </row>
    <row r="58" spans="1:2" hidden="1" x14ac:dyDescent="0.25">
      <c r="A58" t="s">
        <v>20</v>
      </c>
      <c r="B58">
        <v>201</v>
      </c>
    </row>
    <row r="59" spans="1:2" hidden="1" x14ac:dyDescent="0.25">
      <c r="A59" t="s">
        <v>20</v>
      </c>
      <c r="B59">
        <v>211</v>
      </c>
    </row>
    <row r="60" spans="1:2" hidden="1" x14ac:dyDescent="0.25">
      <c r="A60" t="s">
        <v>20</v>
      </c>
      <c r="B60">
        <v>128</v>
      </c>
    </row>
    <row r="61" spans="1:2" hidden="1" x14ac:dyDescent="0.25">
      <c r="A61" t="s">
        <v>20</v>
      </c>
      <c r="B61">
        <v>1600</v>
      </c>
    </row>
    <row r="62" spans="1:2" x14ac:dyDescent="0.25">
      <c r="A62" t="s">
        <v>14</v>
      </c>
      <c r="B62">
        <v>2253</v>
      </c>
    </row>
    <row r="63" spans="1:2" hidden="1" x14ac:dyDescent="0.25">
      <c r="A63" t="s">
        <v>20</v>
      </c>
      <c r="B63">
        <v>249</v>
      </c>
    </row>
    <row r="64" spans="1:2" x14ac:dyDescent="0.25">
      <c r="A64" t="s">
        <v>14</v>
      </c>
      <c r="B64">
        <v>5</v>
      </c>
    </row>
    <row r="65" spans="1:2" x14ac:dyDescent="0.25">
      <c r="A65" t="s">
        <v>14</v>
      </c>
      <c r="B65">
        <v>38</v>
      </c>
    </row>
    <row r="66" spans="1:2" hidden="1" x14ac:dyDescent="0.25">
      <c r="A66" t="s">
        <v>20</v>
      </c>
      <c r="B66">
        <v>236</v>
      </c>
    </row>
    <row r="67" spans="1:2" x14ac:dyDescent="0.25">
      <c r="A67" t="s">
        <v>14</v>
      </c>
      <c r="B67">
        <v>12</v>
      </c>
    </row>
    <row r="68" spans="1:2" hidden="1" x14ac:dyDescent="0.25">
      <c r="A68" t="s">
        <v>20</v>
      </c>
      <c r="B68">
        <v>4065</v>
      </c>
    </row>
    <row r="69" spans="1:2" hidden="1" x14ac:dyDescent="0.25">
      <c r="A69" t="s">
        <v>20</v>
      </c>
      <c r="B69">
        <v>246</v>
      </c>
    </row>
    <row r="70" spans="1:2" hidden="1" x14ac:dyDescent="0.25">
      <c r="A70" t="s">
        <v>74</v>
      </c>
      <c r="B70">
        <v>17</v>
      </c>
    </row>
    <row r="71" spans="1:2" hidden="1" x14ac:dyDescent="0.25">
      <c r="A71" t="s">
        <v>20</v>
      </c>
      <c r="B71">
        <v>2475</v>
      </c>
    </row>
    <row r="72" spans="1:2" hidden="1" x14ac:dyDescent="0.25">
      <c r="A72" t="s">
        <v>20</v>
      </c>
      <c r="B72">
        <v>76</v>
      </c>
    </row>
    <row r="73" spans="1:2" hidden="1" x14ac:dyDescent="0.25">
      <c r="A73" t="s">
        <v>20</v>
      </c>
      <c r="B73">
        <v>54</v>
      </c>
    </row>
    <row r="74" spans="1:2" hidden="1" x14ac:dyDescent="0.25">
      <c r="A74" t="s">
        <v>20</v>
      </c>
      <c r="B74">
        <v>88</v>
      </c>
    </row>
    <row r="75" spans="1:2" hidden="1" x14ac:dyDescent="0.25">
      <c r="A75" t="s">
        <v>20</v>
      </c>
      <c r="B75">
        <v>85</v>
      </c>
    </row>
    <row r="76" spans="1:2" hidden="1" x14ac:dyDescent="0.25">
      <c r="A76" t="s">
        <v>20</v>
      </c>
      <c r="B76">
        <v>170</v>
      </c>
    </row>
    <row r="77" spans="1:2" x14ac:dyDescent="0.25">
      <c r="A77" t="s">
        <v>14</v>
      </c>
      <c r="B77">
        <v>1684</v>
      </c>
    </row>
    <row r="78" spans="1:2" x14ac:dyDescent="0.25">
      <c r="A78" t="s">
        <v>14</v>
      </c>
      <c r="B78">
        <v>56</v>
      </c>
    </row>
    <row r="79" spans="1:2" hidden="1" x14ac:dyDescent="0.25">
      <c r="A79" t="s">
        <v>20</v>
      </c>
      <c r="B79">
        <v>330</v>
      </c>
    </row>
    <row r="80" spans="1:2" x14ac:dyDescent="0.25">
      <c r="A80" t="s">
        <v>14</v>
      </c>
      <c r="B80">
        <v>838</v>
      </c>
    </row>
    <row r="81" spans="1:2" hidden="1" x14ac:dyDescent="0.25">
      <c r="A81" t="s">
        <v>20</v>
      </c>
      <c r="B81">
        <v>127</v>
      </c>
    </row>
    <row r="82" spans="1:2" hidden="1" x14ac:dyDescent="0.25">
      <c r="A82" t="s">
        <v>20</v>
      </c>
      <c r="B82">
        <v>411</v>
      </c>
    </row>
    <row r="83" spans="1:2" hidden="1" x14ac:dyDescent="0.25">
      <c r="A83" t="s">
        <v>20</v>
      </c>
      <c r="B83">
        <v>180</v>
      </c>
    </row>
    <row r="84" spans="1:2" x14ac:dyDescent="0.25">
      <c r="A84" t="s">
        <v>14</v>
      </c>
      <c r="B84">
        <v>1000</v>
      </c>
    </row>
    <row r="85" spans="1:2" hidden="1" x14ac:dyDescent="0.25">
      <c r="A85" t="s">
        <v>20</v>
      </c>
      <c r="B85">
        <v>374</v>
      </c>
    </row>
    <row r="86" spans="1:2" hidden="1" x14ac:dyDescent="0.25">
      <c r="A86" t="s">
        <v>20</v>
      </c>
      <c r="B86">
        <v>71</v>
      </c>
    </row>
    <row r="87" spans="1:2" hidden="1" x14ac:dyDescent="0.25">
      <c r="A87" t="s">
        <v>20</v>
      </c>
      <c r="B87">
        <v>203</v>
      </c>
    </row>
    <row r="88" spans="1:2" x14ac:dyDescent="0.25">
      <c r="A88" t="s">
        <v>14</v>
      </c>
      <c r="B88">
        <v>1482</v>
      </c>
    </row>
    <row r="89" spans="1:2" hidden="1" x14ac:dyDescent="0.25">
      <c r="A89" t="s">
        <v>20</v>
      </c>
      <c r="B89">
        <v>113</v>
      </c>
    </row>
    <row r="90" spans="1:2" hidden="1" x14ac:dyDescent="0.25">
      <c r="A90" t="s">
        <v>20</v>
      </c>
      <c r="B90">
        <v>96</v>
      </c>
    </row>
    <row r="91" spans="1:2" x14ac:dyDescent="0.25">
      <c r="A91" t="s">
        <v>14</v>
      </c>
      <c r="B91">
        <v>106</v>
      </c>
    </row>
    <row r="92" spans="1:2" x14ac:dyDescent="0.25">
      <c r="A92" t="s">
        <v>14</v>
      </c>
      <c r="B92">
        <v>679</v>
      </c>
    </row>
    <row r="93" spans="1:2" hidden="1" x14ac:dyDescent="0.25">
      <c r="A93" t="s">
        <v>20</v>
      </c>
      <c r="B93">
        <v>498</v>
      </c>
    </row>
    <row r="94" spans="1:2" hidden="1" x14ac:dyDescent="0.25">
      <c r="A94" t="s">
        <v>74</v>
      </c>
      <c r="B94">
        <v>610</v>
      </c>
    </row>
    <row r="95" spans="1:2" hidden="1" x14ac:dyDescent="0.25">
      <c r="A95" t="s">
        <v>20</v>
      </c>
      <c r="B95">
        <v>180</v>
      </c>
    </row>
    <row r="96" spans="1:2" hidden="1" x14ac:dyDescent="0.25">
      <c r="A96" t="s">
        <v>20</v>
      </c>
      <c r="B96">
        <v>27</v>
      </c>
    </row>
    <row r="97" spans="1:2" hidden="1" x14ac:dyDescent="0.25">
      <c r="A97" t="s">
        <v>20</v>
      </c>
      <c r="B97">
        <v>2331</v>
      </c>
    </row>
    <row r="98" spans="1:2" hidden="1" x14ac:dyDescent="0.25">
      <c r="A98" t="s">
        <v>20</v>
      </c>
      <c r="B98">
        <v>113</v>
      </c>
    </row>
    <row r="99" spans="1:2" x14ac:dyDescent="0.25">
      <c r="A99" t="s">
        <v>14</v>
      </c>
      <c r="B99">
        <v>1220</v>
      </c>
    </row>
    <row r="100" spans="1:2" hidden="1" x14ac:dyDescent="0.25">
      <c r="A100" t="s">
        <v>20</v>
      </c>
      <c r="B100">
        <v>164</v>
      </c>
    </row>
    <row r="101" spans="1:2" x14ac:dyDescent="0.25">
      <c r="A101" t="s">
        <v>14</v>
      </c>
      <c r="B101">
        <v>1</v>
      </c>
    </row>
    <row r="102" spans="1:2" hidden="1" x14ac:dyDescent="0.25">
      <c r="A102" t="s">
        <v>20</v>
      </c>
      <c r="B102">
        <v>164</v>
      </c>
    </row>
    <row r="103" spans="1:2" hidden="1" x14ac:dyDescent="0.25">
      <c r="A103" t="s">
        <v>20</v>
      </c>
      <c r="B103">
        <v>336</v>
      </c>
    </row>
    <row r="104" spans="1:2" x14ac:dyDescent="0.25">
      <c r="A104" t="s">
        <v>14</v>
      </c>
      <c r="B104">
        <v>37</v>
      </c>
    </row>
    <row r="105" spans="1:2" hidden="1" x14ac:dyDescent="0.25">
      <c r="A105" t="s">
        <v>20</v>
      </c>
      <c r="B105">
        <v>1917</v>
      </c>
    </row>
    <row r="106" spans="1:2" hidden="1" x14ac:dyDescent="0.25">
      <c r="A106" t="s">
        <v>20</v>
      </c>
      <c r="B106">
        <v>95</v>
      </c>
    </row>
    <row r="107" spans="1:2" hidden="1" x14ac:dyDescent="0.25">
      <c r="A107" t="s">
        <v>20</v>
      </c>
      <c r="B107">
        <v>147</v>
      </c>
    </row>
    <row r="108" spans="1:2" hidden="1" x14ac:dyDescent="0.25">
      <c r="A108" t="s">
        <v>20</v>
      </c>
      <c r="B108">
        <v>86</v>
      </c>
    </row>
    <row r="109" spans="1:2" hidden="1" x14ac:dyDescent="0.25">
      <c r="A109" t="s">
        <v>20</v>
      </c>
      <c r="B109">
        <v>83</v>
      </c>
    </row>
    <row r="110" spans="1:2" x14ac:dyDescent="0.25">
      <c r="A110" t="s">
        <v>14</v>
      </c>
      <c r="B110">
        <v>60</v>
      </c>
    </row>
    <row r="111" spans="1:2" x14ac:dyDescent="0.25">
      <c r="A111" t="s">
        <v>14</v>
      </c>
      <c r="B111">
        <v>296</v>
      </c>
    </row>
    <row r="112" spans="1:2" hidden="1" x14ac:dyDescent="0.25">
      <c r="A112" t="s">
        <v>20</v>
      </c>
      <c r="B112">
        <v>676</v>
      </c>
    </row>
    <row r="113" spans="1:2" hidden="1" x14ac:dyDescent="0.25">
      <c r="A113" t="s">
        <v>20</v>
      </c>
      <c r="B113">
        <v>361</v>
      </c>
    </row>
    <row r="114" spans="1:2" hidden="1" x14ac:dyDescent="0.25">
      <c r="A114" t="s">
        <v>20</v>
      </c>
      <c r="B114">
        <v>131</v>
      </c>
    </row>
    <row r="115" spans="1:2" hidden="1" x14ac:dyDescent="0.25">
      <c r="A115" t="s">
        <v>20</v>
      </c>
      <c r="B115">
        <v>126</v>
      </c>
    </row>
    <row r="116" spans="1:2" x14ac:dyDescent="0.25">
      <c r="A116" t="s">
        <v>14</v>
      </c>
      <c r="B116">
        <v>3304</v>
      </c>
    </row>
    <row r="117" spans="1:2" x14ac:dyDescent="0.25">
      <c r="A117" t="s">
        <v>14</v>
      </c>
      <c r="B117">
        <v>73</v>
      </c>
    </row>
    <row r="118" spans="1:2" hidden="1" x14ac:dyDescent="0.25">
      <c r="A118" t="s">
        <v>20</v>
      </c>
      <c r="B118">
        <v>275</v>
      </c>
    </row>
    <row r="119" spans="1:2" hidden="1" x14ac:dyDescent="0.25">
      <c r="A119" t="s">
        <v>20</v>
      </c>
      <c r="B119">
        <v>67</v>
      </c>
    </row>
    <row r="120" spans="1:2" hidden="1" x14ac:dyDescent="0.25">
      <c r="A120" t="s">
        <v>20</v>
      </c>
      <c r="B120">
        <v>154</v>
      </c>
    </row>
    <row r="121" spans="1:2" hidden="1" x14ac:dyDescent="0.25">
      <c r="A121" t="s">
        <v>20</v>
      </c>
      <c r="B121">
        <v>1782</v>
      </c>
    </row>
    <row r="122" spans="1:2" hidden="1" x14ac:dyDescent="0.25">
      <c r="A122" t="s">
        <v>20</v>
      </c>
      <c r="B122">
        <v>903</v>
      </c>
    </row>
    <row r="123" spans="1:2" x14ac:dyDescent="0.25">
      <c r="A123" t="s">
        <v>14</v>
      </c>
      <c r="B123">
        <v>3387</v>
      </c>
    </row>
    <row r="124" spans="1:2" x14ac:dyDescent="0.25">
      <c r="A124" t="s">
        <v>14</v>
      </c>
      <c r="B124">
        <v>662</v>
      </c>
    </row>
    <row r="125" spans="1:2" hidden="1" x14ac:dyDescent="0.25">
      <c r="A125" t="s">
        <v>20</v>
      </c>
      <c r="B125">
        <v>94</v>
      </c>
    </row>
    <row r="126" spans="1:2" hidden="1" x14ac:dyDescent="0.25">
      <c r="A126" t="s">
        <v>20</v>
      </c>
      <c r="B126">
        <v>180</v>
      </c>
    </row>
    <row r="127" spans="1:2" x14ac:dyDescent="0.25">
      <c r="A127" t="s">
        <v>14</v>
      </c>
      <c r="B127">
        <v>774</v>
      </c>
    </row>
    <row r="128" spans="1:2" x14ac:dyDescent="0.25">
      <c r="A128" t="s">
        <v>14</v>
      </c>
      <c r="B128">
        <v>672</v>
      </c>
    </row>
    <row r="129" spans="1:2" hidden="1" x14ac:dyDescent="0.25">
      <c r="A129" t="s">
        <v>74</v>
      </c>
      <c r="B129">
        <v>532</v>
      </c>
    </row>
    <row r="130" spans="1:2" hidden="1" x14ac:dyDescent="0.25">
      <c r="A130" t="s">
        <v>74</v>
      </c>
      <c r="B130">
        <v>55</v>
      </c>
    </row>
    <row r="131" spans="1:2" hidden="1" x14ac:dyDescent="0.25">
      <c r="A131" t="s">
        <v>20</v>
      </c>
      <c r="B131">
        <v>533</v>
      </c>
    </row>
    <row r="132" spans="1:2" hidden="1" x14ac:dyDescent="0.25">
      <c r="A132" t="s">
        <v>20</v>
      </c>
      <c r="B132">
        <v>2443</v>
      </c>
    </row>
    <row r="133" spans="1:2" hidden="1" x14ac:dyDescent="0.25">
      <c r="A133" t="s">
        <v>20</v>
      </c>
      <c r="B133">
        <v>89</v>
      </c>
    </row>
    <row r="134" spans="1:2" hidden="1" x14ac:dyDescent="0.25">
      <c r="A134" t="s">
        <v>20</v>
      </c>
      <c r="B134">
        <v>159</v>
      </c>
    </row>
    <row r="135" spans="1:2" x14ac:dyDescent="0.25">
      <c r="A135" t="s">
        <v>14</v>
      </c>
      <c r="B135">
        <v>940</v>
      </c>
    </row>
    <row r="136" spans="1:2" x14ac:dyDescent="0.25">
      <c r="A136" t="s">
        <v>14</v>
      </c>
      <c r="B136">
        <v>117</v>
      </c>
    </row>
    <row r="137" spans="1:2" hidden="1" x14ac:dyDescent="0.25">
      <c r="A137" t="s">
        <v>74</v>
      </c>
      <c r="B137">
        <v>58</v>
      </c>
    </row>
    <row r="138" spans="1:2" hidden="1" x14ac:dyDescent="0.25">
      <c r="A138" t="s">
        <v>20</v>
      </c>
      <c r="B138">
        <v>50</v>
      </c>
    </row>
    <row r="139" spans="1:2" x14ac:dyDescent="0.25">
      <c r="A139" t="s">
        <v>14</v>
      </c>
      <c r="B139">
        <v>115</v>
      </c>
    </row>
    <row r="140" spans="1:2" x14ac:dyDescent="0.25">
      <c r="A140" t="s">
        <v>14</v>
      </c>
      <c r="B140">
        <v>326</v>
      </c>
    </row>
    <row r="141" spans="1:2" hidden="1" x14ac:dyDescent="0.25">
      <c r="A141" t="s">
        <v>20</v>
      </c>
      <c r="B141">
        <v>186</v>
      </c>
    </row>
    <row r="142" spans="1:2" hidden="1" x14ac:dyDescent="0.25">
      <c r="A142" t="s">
        <v>20</v>
      </c>
      <c r="B142">
        <v>1071</v>
      </c>
    </row>
    <row r="143" spans="1:2" hidden="1" x14ac:dyDescent="0.25">
      <c r="A143" t="s">
        <v>20</v>
      </c>
      <c r="B143">
        <v>117</v>
      </c>
    </row>
    <row r="144" spans="1:2" hidden="1" x14ac:dyDescent="0.25">
      <c r="A144" t="s">
        <v>20</v>
      </c>
      <c r="B144">
        <v>70</v>
      </c>
    </row>
    <row r="145" spans="1:2" hidden="1" x14ac:dyDescent="0.25">
      <c r="A145" t="s">
        <v>20</v>
      </c>
      <c r="B145">
        <v>135</v>
      </c>
    </row>
    <row r="146" spans="1:2" hidden="1" x14ac:dyDescent="0.25">
      <c r="A146" t="s">
        <v>20</v>
      </c>
      <c r="B146">
        <v>768</v>
      </c>
    </row>
    <row r="147" spans="1:2" hidden="1" x14ac:dyDescent="0.25">
      <c r="A147" t="s">
        <v>74</v>
      </c>
      <c r="B147">
        <v>51</v>
      </c>
    </row>
    <row r="148" spans="1:2" hidden="1" x14ac:dyDescent="0.25">
      <c r="A148" t="s">
        <v>20</v>
      </c>
      <c r="B148">
        <v>199</v>
      </c>
    </row>
    <row r="149" spans="1:2" hidden="1" x14ac:dyDescent="0.25">
      <c r="A149" t="s">
        <v>20</v>
      </c>
      <c r="B149">
        <v>107</v>
      </c>
    </row>
    <row r="150" spans="1:2" hidden="1" x14ac:dyDescent="0.25">
      <c r="A150" t="s">
        <v>20</v>
      </c>
      <c r="B150">
        <v>195</v>
      </c>
    </row>
    <row r="151" spans="1:2" x14ac:dyDescent="0.25">
      <c r="A151" t="s">
        <v>14</v>
      </c>
      <c r="B151">
        <v>1</v>
      </c>
    </row>
    <row r="152" spans="1:2" x14ac:dyDescent="0.25">
      <c r="A152" t="s">
        <v>14</v>
      </c>
      <c r="B152">
        <v>1467</v>
      </c>
    </row>
    <row r="153" spans="1:2" hidden="1" x14ac:dyDescent="0.25">
      <c r="A153" t="s">
        <v>20</v>
      </c>
      <c r="B153">
        <v>3376</v>
      </c>
    </row>
    <row r="154" spans="1:2" x14ac:dyDescent="0.25">
      <c r="A154" t="s">
        <v>14</v>
      </c>
      <c r="B154">
        <v>5681</v>
      </c>
    </row>
    <row r="155" spans="1:2" x14ac:dyDescent="0.25">
      <c r="A155" t="s">
        <v>14</v>
      </c>
      <c r="B155">
        <v>1059</v>
      </c>
    </row>
    <row r="156" spans="1:2" x14ac:dyDescent="0.25">
      <c r="A156" t="s">
        <v>14</v>
      </c>
      <c r="B156">
        <v>1194</v>
      </c>
    </row>
    <row r="157" spans="1:2" hidden="1" x14ac:dyDescent="0.25">
      <c r="A157" t="s">
        <v>74</v>
      </c>
      <c r="B157">
        <v>379</v>
      </c>
    </row>
    <row r="158" spans="1:2" x14ac:dyDescent="0.25">
      <c r="A158" t="s">
        <v>14</v>
      </c>
      <c r="B158">
        <v>30</v>
      </c>
    </row>
    <row r="159" spans="1:2" hidden="1" x14ac:dyDescent="0.25">
      <c r="A159" t="s">
        <v>20</v>
      </c>
      <c r="B159">
        <v>41</v>
      </c>
    </row>
    <row r="160" spans="1:2" hidden="1" x14ac:dyDescent="0.25">
      <c r="A160" t="s">
        <v>20</v>
      </c>
      <c r="B160">
        <v>1821</v>
      </c>
    </row>
    <row r="161" spans="1:2" hidden="1" x14ac:dyDescent="0.25">
      <c r="A161" t="s">
        <v>20</v>
      </c>
      <c r="B161">
        <v>164</v>
      </c>
    </row>
    <row r="162" spans="1:2" x14ac:dyDescent="0.25">
      <c r="A162" t="s">
        <v>14</v>
      </c>
      <c r="B162">
        <v>75</v>
      </c>
    </row>
    <row r="163" spans="1:2" hidden="1" x14ac:dyDescent="0.25">
      <c r="A163" t="s">
        <v>20</v>
      </c>
      <c r="B163">
        <v>157</v>
      </c>
    </row>
    <row r="164" spans="1:2" hidden="1" x14ac:dyDescent="0.25">
      <c r="A164" t="s">
        <v>20</v>
      </c>
      <c r="B164">
        <v>246</v>
      </c>
    </row>
    <row r="165" spans="1:2" hidden="1" x14ac:dyDescent="0.25">
      <c r="A165" t="s">
        <v>20</v>
      </c>
      <c r="B165">
        <v>1396</v>
      </c>
    </row>
    <row r="166" spans="1:2" hidden="1" x14ac:dyDescent="0.25">
      <c r="A166" t="s">
        <v>20</v>
      </c>
      <c r="B166">
        <v>2506</v>
      </c>
    </row>
    <row r="167" spans="1:2" hidden="1" x14ac:dyDescent="0.25">
      <c r="A167" t="s">
        <v>20</v>
      </c>
      <c r="B167">
        <v>244</v>
      </c>
    </row>
    <row r="168" spans="1:2" hidden="1" x14ac:dyDescent="0.25">
      <c r="A168" t="s">
        <v>20</v>
      </c>
      <c r="B168">
        <v>146</v>
      </c>
    </row>
    <row r="169" spans="1:2" x14ac:dyDescent="0.25">
      <c r="A169" t="s">
        <v>14</v>
      </c>
      <c r="B169">
        <v>955</v>
      </c>
    </row>
    <row r="170" spans="1:2" hidden="1" x14ac:dyDescent="0.25">
      <c r="A170" t="s">
        <v>20</v>
      </c>
      <c r="B170">
        <v>1267</v>
      </c>
    </row>
    <row r="171" spans="1:2" x14ac:dyDescent="0.25">
      <c r="A171" t="s">
        <v>14</v>
      </c>
      <c r="B171">
        <v>67</v>
      </c>
    </row>
    <row r="172" spans="1:2" x14ac:dyDescent="0.25">
      <c r="A172" t="s">
        <v>14</v>
      </c>
      <c r="B172">
        <v>5</v>
      </c>
    </row>
    <row r="173" spans="1:2" x14ac:dyDescent="0.25">
      <c r="A173" t="s">
        <v>14</v>
      </c>
      <c r="B173">
        <v>26</v>
      </c>
    </row>
    <row r="174" spans="1:2" hidden="1" x14ac:dyDescent="0.25">
      <c r="A174" t="s">
        <v>20</v>
      </c>
      <c r="B174">
        <v>1561</v>
      </c>
    </row>
    <row r="175" spans="1:2" hidden="1" x14ac:dyDescent="0.25">
      <c r="A175" t="s">
        <v>20</v>
      </c>
      <c r="B175">
        <v>48</v>
      </c>
    </row>
    <row r="176" spans="1:2" x14ac:dyDescent="0.25">
      <c r="A176" t="s">
        <v>14</v>
      </c>
      <c r="B176">
        <v>1130</v>
      </c>
    </row>
    <row r="177" spans="1:2" x14ac:dyDescent="0.25">
      <c r="A177" t="s">
        <v>14</v>
      </c>
      <c r="B177">
        <v>782</v>
      </c>
    </row>
    <row r="178" spans="1:2" hidden="1" x14ac:dyDescent="0.25">
      <c r="A178" t="s">
        <v>20</v>
      </c>
      <c r="B178">
        <v>2739</v>
      </c>
    </row>
    <row r="179" spans="1:2" x14ac:dyDescent="0.25">
      <c r="A179" t="s">
        <v>14</v>
      </c>
      <c r="B179">
        <v>210</v>
      </c>
    </row>
    <row r="180" spans="1:2" hidden="1" x14ac:dyDescent="0.25">
      <c r="A180" t="s">
        <v>20</v>
      </c>
      <c r="B180">
        <v>3537</v>
      </c>
    </row>
    <row r="181" spans="1:2" hidden="1" x14ac:dyDescent="0.25">
      <c r="A181" t="s">
        <v>20</v>
      </c>
      <c r="B181">
        <v>2107</v>
      </c>
    </row>
    <row r="182" spans="1:2" x14ac:dyDescent="0.25">
      <c r="A182" t="s">
        <v>14</v>
      </c>
      <c r="B182">
        <v>136</v>
      </c>
    </row>
    <row r="183" spans="1:2" hidden="1" x14ac:dyDescent="0.25">
      <c r="A183" t="s">
        <v>20</v>
      </c>
      <c r="B183">
        <v>3318</v>
      </c>
    </row>
    <row r="184" spans="1:2" x14ac:dyDescent="0.25">
      <c r="A184" t="s">
        <v>14</v>
      </c>
      <c r="B184">
        <v>86</v>
      </c>
    </row>
    <row r="185" spans="1:2" hidden="1" x14ac:dyDescent="0.25">
      <c r="A185" t="s">
        <v>20</v>
      </c>
      <c r="B185">
        <v>340</v>
      </c>
    </row>
    <row r="186" spans="1:2" x14ac:dyDescent="0.25">
      <c r="A186" t="s">
        <v>14</v>
      </c>
      <c r="B186">
        <v>19</v>
      </c>
    </row>
    <row r="187" spans="1:2" x14ac:dyDescent="0.25">
      <c r="A187" t="s">
        <v>14</v>
      </c>
      <c r="B187">
        <v>886</v>
      </c>
    </row>
    <row r="188" spans="1:2" hidden="1" x14ac:dyDescent="0.25">
      <c r="A188" t="s">
        <v>20</v>
      </c>
      <c r="B188">
        <v>1442</v>
      </c>
    </row>
    <row r="189" spans="1:2" x14ac:dyDescent="0.25">
      <c r="A189" t="s">
        <v>14</v>
      </c>
      <c r="B189">
        <v>35</v>
      </c>
    </row>
    <row r="190" spans="1:2" hidden="1" x14ac:dyDescent="0.25">
      <c r="A190" t="s">
        <v>74</v>
      </c>
      <c r="B190">
        <v>441</v>
      </c>
    </row>
    <row r="191" spans="1:2" x14ac:dyDescent="0.25">
      <c r="A191" t="s">
        <v>14</v>
      </c>
      <c r="B191">
        <v>24</v>
      </c>
    </row>
    <row r="192" spans="1:2" x14ac:dyDescent="0.25">
      <c r="A192" t="s">
        <v>14</v>
      </c>
      <c r="B192">
        <v>86</v>
      </c>
    </row>
    <row r="193" spans="1:2" x14ac:dyDescent="0.25">
      <c r="A193" t="s">
        <v>14</v>
      </c>
      <c r="B193">
        <v>243</v>
      </c>
    </row>
    <row r="194" spans="1:2" x14ac:dyDescent="0.25">
      <c r="A194" t="s">
        <v>14</v>
      </c>
      <c r="B194">
        <v>65</v>
      </c>
    </row>
    <row r="195" spans="1:2" hidden="1" x14ac:dyDescent="0.25">
      <c r="A195" t="s">
        <v>20</v>
      </c>
      <c r="B195">
        <v>126</v>
      </c>
    </row>
    <row r="196" spans="1:2" hidden="1" x14ac:dyDescent="0.25">
      <c r="A196" t="s">
        <v>20</v>
      </c>
      <c r="B196">
        <v>524</v>
      </c>
    </row>
    <row r="197" spans="1:2" x14ac:dyDescent="0.25">
      <c r="A197" t="s">
        <v>14</v>
      </c>
      <c r="B197">
        <v>100</v>
      </c>
    </row>
    <row r="198" spans="1:2" hidden="1" x14ac:dyDescent="0.25">
      <c r="A198" t="s">
        <v>20</v>
      </c>
      <c r="B198">
        <v>1989</v>
      </c>
    </row>
    <row r="199" spans="1:2" x14ac:dyDescent="0.25">
      <c r="A199" t="s">
        <v>14</v>
      </c>
      <c r="B199">
        <v>168</v>
      </c>
    </row>
    <row r="200" spans="1:2" x14ac:dyDescent="0.25">
      <c r="A200" t="s">
        <v>14</v>
      </c>
      <c r="B200">
        <v>13</v>
      </c>
    </row>
    <row r="201" spans="1:2" x14ac:dyDescent="0.25">
      <c r="A201" t="s">
        <v>14</v>
      </c>
      <c r="B201">
        <v>1</v>
      </c>
    </row>
    <row r="202" spans="1:2" hidden="1" x14ac:dyDescent="0.25">
      <c r="A202" t="s">
        <v>20</v>
      </c>
      <c r="B202">
        <v>157</v>
      </c>
    </row>
    <row r="203" spans="1:2" hidden="1" x14ac:dyDescent="0.25">
      <c r="A203" t="s">
        <v>74</v>
      </c>
      <c r="B203">
        <v>82</v>
      </c>
    </row>
    <row r="204" spans="1:2" hidden="1" x14ac:dyDescent="0.25">
      <c r="A204" t="s">
        <v>20</v>
      </c>
      <c r="B204">
        <v>4498</v>
      </c>
    </row>
    <row r="205" spans="1:2" x14ac:dyDescent="0.25">
      <c r="A205" t="s">
        <v>14</v>
      </c>
      <c r="B205">
        <v>40</v>
      </c>
    </row>
    <row r="206" spans="1:2" hidden="1" x14ac:dyDescent="0.25">
      <c r="A206" t="s">
        <v>20</v>
      </c>
      <c r="B206">
        <v>80</v>
      </c>
    </row>
    <row r="207" spans="1:2" hidden="1" x14ac:dyDescent="0.25">
      <c r="A207" t="s">
        <v>74</v>
      </c>
      <c r="B207">
        <v>57</v>
      </c>
    </row>
    <row r="208" spans="1:2" hidden="1" x14ac:dyDescent="0.25">
      <c r="A208" t="s">
        <v>20</v>
      </c>
      <c r="B208">
        <v>43</v>
      </c>
    </row>
    <row r="209" spans="1:2" hidden="1" x14ac:dyDescent="0.25">
      <c r="A209" t="s">
        <v>20</v>
      </c>
      <c r="B209">
        <v>2053</v>
      </c>
    </row>
    <row r="210" spans="1:2" hidden="1" x14ac:dyDescent="0.25">
      <c r="A210" t="s">
        <v>47</v>
      </c>
      <c r="B210">
        <v>808</v>
      </c>
    </row>
    <row r="211" spans="1:2" x14ac:dyDescent="0.25">
      <c r="A211" t="s">
        <v>14</v>
      </c>
      <c r="B211">
        <v>226</v>
      </c>
    </row>
    <row r="212" spans="1:2" x14ac:dyDescent="0.25">
      <c r="A212" t="s">
        <v>14</v>
      </c>
      <c r="B212">
        <v>1625</v>
      </c>
    </row>
    <row r="213" spans="1:2" hidden="1" x14ac:dyDescent="0.25">
      <c r="A213" t="s">
        <v>20</v>
      </c>
      <c r="B213">
        <v>168</v>
      </c>
    </row>
    <row r="214" spans="1:2" hidden="1" x14ac:dyDescent="0.25">
      <c r="A214" t="s">
        <v>20</v>
      </c>
      <c r="B214">
        <v>4289</v>
      </c>
    </row>
    <row r="215" spans="1:2" hidden="1" x14ac:dyDescent="0.25">
      <c r="A215" t="s">
        <v>20</v>
      </c>
      <c r="B215">
        <v>165</v>
      </c>
    </row>
    <row r="216" spans="1:2" x14ac:dyDescent="0.25">
      <c r="A216" t="s">
        <v>14</v>
      </c>
      <c r="B216">
        <v>143</v>
      </c>
    </row>
    <row r="217" spans="1:2" hidden="1" x14ac:dyDescent="0.25">
      <c r="A217" t="s">
        <v>20</v>
      </c>
      <c r="B217">
        <v>1815</v>
      </c>
    </row>
    <row r="218" spans="1:2" x14ac:dyDescent="0.25">
      <c r="A218" t="s">
        <v>14</v>
      </c>
      <c r="B218">
        <v>934</v>
      </c>
    </row>
    <row r="219" spans="1:2" hidden="1" x14ac:dyDescent="0.25">
      <c r="A219" t="s">
        <v>20</v>
      </c>
      <c r="B219">
        <v>397</v>
      </c>
    </row>
    <row r="220" spans="1:2" hidden="1" x14ac:dyDescent="0.25">
      <c r="A220" t="s">
        <v>20</v>
      </c>
      <c r="B220">
        <v>1539</v>
      </c>
    </row>
    <row r="221" spans="1:2" x14ac:dyDescent="0.25">
      <c r="A221" t="s">
        <v>14</v>
      </c>
      <c r="B221">
        <v>17</v>
      </c>
    </row>
    <row r="222" spans="1:2" x14ac:dyDescent="0.25">
      <c r="A222" t="s">
        <v>14</v>
      </c>
      <c r="B222">
        <v>2179</v>
      </c>
    </row>
    <row r="223" spans="1:2" hidden="1" x14ac:dyDescent="0.25">
      <c r="A223" t="s">
        <v>20</v>
      </c>
      <c r="B223">
        <v>138</v>
      </c>
    </row>
    <row r="224" spans="1:2" x14ac:dyDescent="0.25">
      <c r="A224" t="s">
        <v>14</v>
      </c>
      <c r="B224">
        <v>931</v>
      </c>
    </row>
    <row r="225" spans="1:2" hidden="1" x14ac:dyDescent="0.25">
      <c r="A225" t="s">
        <v>20</v>
      </c>
      <c r="B225">
        <v>3594</v>
      </c>
    </row>
    <row r="226" spans="1:2" hidden="1" x14ac:dyDescent="0.25">
      <c r="A226" t="s">
        <v>20</v>
      </c>
      <c r="B226">
        <v>5880</v>
      </c>
    </row>
    <row r="227" spans="1:2" hidden="1" x14ac:dyDescent="0.25">
      <c r="A227" t="s">
        <v>20</v>
      </c>
      <c r="B227">
        <v>112</v>
      </c>
    </row>
    <row r="228" spans="1:2" hidden="1" x14ac:dyDescent="0.25">
      <c r="A228" t="s">
        <v>20</v>
      </c>
      <c r="B228">
        <v>943</v>
      </c>
    </row>
    <row r="229" spans="1:2" hidden="1" x14ac:dyDescent="0.25">
      <c r="A229" t="s">
        <v>20</v>
      </c>
      <c r="B229">
        <v>2468</v>
      </c>
    </row>
    <row r="230" spans="1:2" hidden="1" x14ac:dyDescent="0.25">
      <c r="A230" t="s">
        <v>20</v>
      </c>
      <c r="B230">
        <v>2551</v>
      </c>
    </row>
    <row r="231" spans="1:2" hidden="1" x14ac:dyDescent="0.25">
      <c r="A231" t="s">
        <v>20</v>
      </c>
      <c r="B231">
        <v>101</v>
      </c>
    </row>
    <row r="232" spans="1:2" hidden="1" x14ac:dyDescent="0.25">
      <c r="A232" t="s">
        <v>74</v>
      </c>
      <c r="B232">
        <v>67</v>
      </c>
    </row>
    <row r="233" spans="1:2" hidden="1" x14ac:dyDescent="0.25">
      <c r="A233" t="s">
        <v>20</v>
      </c>
      <c r="B233">
        <v>92</v>
      </c>
    </row>
    <row r="234" spans="1:2" hidden="1" x14ac:dyDescent="0.25">
      <c r="A234" t="s">
        <v>20</v>
      </c>
      <c r="B234">
        <v>62</v>
      </c>
    </row>
    <row r="235" spans="1:2" hidden="1" x14ac:dyDescent="0.25">
      <c r="A235" t="s">
        <v>20</v>
      </c>
      <c r="B235">
        <v>149</v>
      </c>
    </row>
    <row r="236" spans="1:2" x14ac:dyDescent="0.25">
      <c r="A236" t="s">
        <v>14</v>
      </c>
      <c r="B236">
        <v>92</v>
      </c>
    </row>
    <row r="237" spans="1:2" x14ac:dyDescent="0.25">
      <c r="A237" t="s">
        <v>14</v>
      </c>
      <c r="B237">
        <v>57</v>
      </c>
    </row>
    <row r="238" spans="1:2" hidden="1" x14ac:dyDescent="0.25">
      <c r="A238" t="s">
        <v>20</v>
      </c>
      <c r="B238">
        <v>329</v>
      </c>
    </row>
    <row r="239" spans="1:2" hidden="1" x14ac:dyDescent="0.25">
      <c r="A239" t="s">
        <v>20</v>
      </c>
      <c r="B239">
        <v>97</v>
      </c>
    </row>
    <row r="240" spans="1:2" x14ac:dyDescent="0.25">
      <c r="A240" t="s">
        <v>14</v>
      </c>
      <c r="B240">
        <v>41</v>
      </c>
    </row>
    <row r="241" spans="1:2" hidden="1" x14ac:dyDescent="0.25">
      <c r="A241" t="s">
        <v>20</v>
      </c>
      <c r="B241">
        <v>1784</v>
      </c>
    </row>
    <row r="242" spans="1:2" hidden="1" x14ac:dyDescent="0.25">
      <c r="A242" t="s">
        <v>20</v>
      </c>
      <c r="B242">
        <v>1684</v>
      </c>
    </row>
    <row r="243" spans="1:2" hidden="1" x14ac:dyDescent="0.25">
      <c r="A243" t="s">
        <v>20</v>
      </c>
      <c r="B243">
        <v>250</v>
      </c>
    </row>
    <row r="244" spans="1:2" hidden="1" x14ac:dyDescent="0.25">
      <c r="A244" t="s">
        <v>20</v>
      </c>
      <c r="B244">
        <v>238</v>
      </c>
    </row>
    <row r="245" spans="1:2" hidden="1" x14ac:dyDescent="0.25">
      <c r="A245" t="s">
        <v>20</v>
      </c>
      <c r="B245">
        <v>53</v>
      </c>
    </row>
    <row r="246" spans="1:2" hidden="1" x14ac:dyDescent="0.25">
      <c r="A246" t="s">
        <v>20</v>
      </c>
      <c r="B246">
        <v>214</v>
      </c>
    </row>
    <row r="247" spans="1:2" hidden="1" x14ac:dyDescent="0.25">
      <c r="A247" t="s">
        <v>20</v>
      </c>
      <c r="B247">
        <v>222</v>
      </c>
    </row>
    <row r="248" spans="1:2" hidden="1" x14ac:dyDescent="0.25">
      <c r="A248" t="s">
        <v>20</v>
      </c>
      <c r="B248">
        <v>1884</v>
      </c>
    </row>
    <row r="249" spans="1:2" hidden="1" x14ac:dyDescent="0.25">
      <c r="A249" t="s">
        <v>20</v>
      </c>
      <c r="B249">
        <v>218</v>
      </c>
    </row>
    <row r="250" spans="1:2" hidden="1" x14ac:dyDescent="0.25">
      <c r="A250" t="s">
        <v>20</v>
      </c>
      <c r="B250">
        <v>6465</v>
      </c>
    </row>
    <row r="251" spans="1:2" x14ac:dyDescent="0.25">
      <c r="A251" t="s">
        <v>14</v>
      </c>
      <c r="B251">
        <v>1</v>
      </c>
    </row>
    <row r="252" spans="1:2" x14ac:dyDescent="0.25">
      <c r="A252" t="s">
        <v>14</v>
      </c>
      <c r="B252">
        <v>101</v>
      </c>
    </row>
    <row r="253" spans="1:2" hidden="1" x14ac:dyDescent="0.25">
      <c r="A253" t="s">
        <v>20</v>
      </c>
      <c r="B253">
        <v>59</v>
      </c>
    </row>
    <row r="254" spans="1:2" x14ac:dyDescent="0.25">
      <c r="A254" t="s">
        <v>14</v>
      </c>
      <c r="B254">
        <v>1335</v>
      </c>
    </row>
    <row r="255" spans="1:2" hidden="1" x14ac:dyDescent="0.25">
      <c r="A255" t="s">
        <v>20</v>
      </c>
      <c r="B255">
        <v>88</v>
      </c>
    </row>
    <row r="256" spans="1:2" hidden="1" x14ac:dyDescent="0.25">
      <c r="A256" t="s">
        <v>20</v>
      </c>
      <c r="B256">
        <v>1697</v>
      </c>
    </row>
    <row r="257" spans="1:2" x14ac:dyDescent="0.25">
      <c r="A257" t="s">
        <v>14</v>
      </c>
      <c r="B257">
        <v>15</v>
      </c>
    </row>
    <row r="258" spans="1:2" hidden="1" x14ac:dyDescent="0.25">
      <c r="A258" t="s">
        <v>20</v>
      </c>
      <c r="B258">
        <v>92</v>
      </c>
    </row>
    <row r="259" spans="1:2" hidden="1" x14ac:dyDescent="0.25">
      <c r="A259" t="s">
        <v>20</v>
      </c>
      <c r="B259">
        <v>186</v>
      </c>
    </row>
    <row r="260" spans="1:2" hidden="1" x14ac:dyDescent="0.25">
      <c r="A260" t="s">
        <v>20</v>
      </c>
      <c r="B260">
        <v>138</v>
      </c>
    </row>
    <row r="261" spans="1:2" hidden="1" x14ac:dyDescent="0.25">
      <c r="A261" t="s">
        <v>20</v>
      </c>
      <c r="B261">
        <v>261</v>
      </c>
    </row>
    <row r="262" spans="1:2" x14ac:dyDescent="0.25">
      <c r="A262" t="s">
        <v>14</v>
      </c>
      <c r="B262">
        <v>454</v>
      </c>
    </row>
    <row r="263" spans="1:2" hidden="1" x14ac:dyDescent="0.25">
      <c r="A263" t="s">
        <v>20</v>
      </c>
      <c r="B263">
        <v>107</v>
      </c>
    </row>
    <row r="264" spans="1:2" hidden="1" x14ac:dyDescent="0.25">
      <c r="A264" t="s">
        <v>20</v>
      </c>
      <c r="B264">
        <v>199</v>
      </c>
    </row>
    <row r="265" spans="1:2" hidden="1" x14ac:dyDescent="0.25">
      <c r="A265" t="s">
        <v>20</v>
      </c>
      <c r="B265">
        <v>5512</v>
      </c>
    </row>
    <row r="266" spans="1:2" hidden="1" x14ac:dyDescent="0.25">
      <c r="A266" t="s">
        <v>20</v>
      </c>
      <c r="B266">
        <v>86</v>
      </c>
    </row>
    <row r="267" spans="1:2" x14ac:dyDescent="0.25">
      <c r="A267" t="s">
        <v>14</v>
      </c>
      <c r="B267">
        <v>3182</v>
      </c>
    </row>
    <row r="268" spans="1:2" hidden="1" x14ac:dyDescent="0.25">
      <c r="A268" t="s">
        <v>20</v>
      </c>
      <c r="B268">
        <v>2768</v>
      </c>
    </row>
    <row r="269" spans="1:2" hidden="1" x14ac:dyDescent="0.25">
      <c r="A269" t="s">
        <v>20</v>
      </c>
      <c r="B269">
        <v>48</v>
      </c>
    </row>
    <row r="270" spans="1:2" hidden="1" x14ac:dyDescent="0.25">
      <c r="A270" t="s">
        <v>20</v>
      </c>
      <c r="B270">
        <v>87</v>
      </c>
    </row>
    <row r="271" spans="1:2" hidden="1" x14ac:dyDescent="0.25">
      <c r="A271" t="s">
        <v>74</v>
      </c>
      <c r="B271">
        <v>1890</v>
      </c>
    </row>
    <row r="272" spans="1:2" hidden="1" x14ac:dyDescent="0.25">
      <c r="A272" t="s">
        <v>47</v>
      </c>
      <c r="B272">
        <v>61</v>
      </c>
    </row>
    <row r="273" spans="1:2" hidden="1" x14ac:dyDescent="0.25">
      <c r="A273" t="s">
        <v>20</v>
      </c>
      <c r="B273">
        <v>1894</v>
      </c>
    </row>
    <row r="274" spans="1:2" hidden="1" x14ac:dyDescent="0.25">
      <c r="A274" t="s">
        <v>20</v>
      </c>
      <c r="B274">
        <v>282</v>
      </c>
    </row>
    <row r="275" spans="1:2" x14ac:dyDescent="0.25">
      <c r="A275" t="s">
        <v>14</v>
      </c>
      <c r="B275">
        <v>15</v>
      </c>
    </row>
    <row r="276" spans="1:2" hidden="1" x14ac:dyDescent="0.25">
      <c r="A276" t="s">
        <v>20</v>
      </c>
      <c r="B276">
        <v>116</v>
      </c>
    </row>
    <row r="277" spans="1:2" x14ac:dyDescent="0.25">
      <c r="A277" t="s">
        <v>14</v>
      </c>
      <c r="B277">
        <v>133</v>
      </c>
    </row>
    <row r="278" spans="1:2" hidden="1" x14ac:dyDescent="0.25">
      <c r="A278" t="s">
        <v>20</v>
      </c>
      <c r="B278">
        <v>83</v>
      </c>
    </row>
    <row r="279" spans="1:2" hidden="1" x14ac:dyDescent="0.25">
      <c r="A279" t="s">
        <v>20</v>
      </c>
      <c r="B279">
        <v>91</v>
      </c>
    </row>
    <row r="280" spans="1:2" hidden="1" x14ac:dyDescent="0.25">
      <c r="A280" t="s">
        <v>20</v>
      </c>
      <c r="B280">
        <v>546</v>
      </c>
    </row>
    <row r="281" spans="1:2" hidden="1" x14ac:dyDescent="0.25">
      <c r="A281" t="s">
        <v>20</v>
      </c>
      <c r="B281">
        <v>393</v>
      </c>
    </row>
    <row r="282" spans="1:2" x14ac:dyDescent="0.25">
      <c r="A282" t="s">
        <v>14</v>
      </c>
      <c r="B282">
        <v>2062</v>
      </c>
    </row>
    <row r="283" spans="1:2" hidden="1" x14ac:dyDescent="0.25">
      <c r="A283" t="s">
        <v>20</v>
      </c>
      <c r="B283">
        <v>133</v>
      </c>
    </row>
    <row r="284" spans="1:2" x14ac:dyDescent="0.25">
      <c r="A284" t="s">
        <v>14</v>
      </c>
      <c r="B284">
        <v>29</v>
      </c>
    </row>
    <row r="285" spans="1:2" x14ac:dyDescent="0.25">
      <c r="A285" t="s">
        <v>14</v>
      </c>
      <c r="B285">
        <v>132</v>
      </c>
    </row>
    <row r="286" spans="1:2" hidden="1" x14ac:dyDescent="0.25">
      <c r="A286" t="s">
        <v>20</v>
      </c>
      <c r="B286">
        <v>254</v>
      </c>
    </row>
    <row r="287" spans="1:2" hidden="1" x14ac:dyDescent="0.25">
      <c r="A287" t="s">
        <v>74</v>
      </c>
      <c r="B287">
        <v>184</v>
      </c>
    </row>
    <row r="288" spans="1:2" hidden="1" x14ac:dyDescent="0.25">
      <c r="A288" t="s">
        <v>20</v>
      </c>
      <c r="B288">
        <v>176</v>
      </c>
    </row>
    <row r="289" spans="1:2" x14ac:dyDescent="0.25">
      <c r="A289" t="s">
        <v>14</v>
      </c>
      <c r="B289">
        <v>137</v>
      </c>
    </row>
    <row r="290" spans="1:2" hidden="1" x14ac:dyDescent="0.25">
      <c r="A290" t="s">
        <v>20</v>
      </c>
      <c r="B290">
        <v>337</v>
      </c>
    </row>
    <row r="291" spans="1:2" x14ac:dyDescent="0.25">
      <c r="A291" t="s">
        <v>14</v>
      </c>
      <c r="B291">
        <v>908</v>
      </c>
    </row>
    <row r="292" spans="1:2" hidden="1" x14ac:dyDescent="0.25">
      <c r="A292" t="s">
        <v>20</v>
      </c>
      <c r="B292">
        <v>107</v>
      </c>
    </row>
    <row r="293" spans="1:2" x14ac:dyDescent="0.25">
      <c r="A293" t="s">
        <v>14</v>
      </c>
      <c r="B293">
        <v>10</v>
      </c>
    </row>
    <row r="294" spans="1:2" hidden="1" x14ac:dyDescent="0.25">
      <c r="A294" t="s">
        <v>74</v>
      </c>
      <c r="B294">
        <v>32</v>
      </c>
    </row>
    <row r="295" spans="1:2" hidden="1" x14ac:dyDescent="0.25">
      <c r="A295" t="s">
        <v>20</v>
      </c>
      <c r="B295">
        <v>183</v>
      </c>
    </row>
    <row r="296" spans="1:2" x14ac:dyDescent="0.25">
      <c r="A296" t="s">
        <v>14</v>
      </c>
      <c r="B296">
        <v>1910</v>
      </c>
    </row>
    <row r="297" spans="1:2" x14ac:dyDescent="0.25">
      <c r="A297" t="s">
        <v>14</v>
      </c>
      <c r="B297">
        <v>38</v>
      </c>
    </row>
    <row r="298" spans="1:2" x14ac:dyDescent="0.25">
      <c r="A298" t="s">
        <v>14</v>
      </c>
      <c r="B298">
        <v>104</v>
      </c>
    </row>
    <row r="299" spans="1:2" hidden="1" x14ac:dyDescent="0.25">
      <c r="A299" t="s">
        <v>20</v>
      </c>
      <c r="B299">
        <v>72</v>
      </c>
    </row>
    <row r="300" spans="1:2" x14ac:dyDescent="0.25">
      <c r="A300" t="s">
        <v>14</v>
      </c>
      <c r="B300">
        <v>49</v>
      </c>
    </row>
    <row r="301" spans="1:2" x14ac:dyDescent="0.25">
      <c r="A301" t="s">
        <v>14</v>
      </c>
      <c r="B301">
        <v>1</v>
      </c>
    </row>
    <row r="302" spans="1:2" hidden="1" x14ac:dyDescent="0.25">
      <c r="A302" t="s">
        <v>20</v>
      </c>
      <c r="B302">
        <v>295</v>
      </c>
    </row>
    <row r="303" spans="1:2" x14ac:dyDescent="0.25">
      <c r="A303" t="s">
        <v>14</v>
      </c>
      <c r="B303">
        <v>245</v>
      </c>
    </row>
    <row r="304" spans="1:2" x14ac:dyDescent="0.25">
      <c r="A304" t="s">
        <v>14</v>
      </c>
      <c r="B304">
        <v>32</v>
      </c>
    </row>
    <row r="305" spans="1:2" hidden="1" x14ac:dyDescent="0.25">
      <c r="A305" t="s">
        <v>20</v>
      </c>
      <c r="B305">
        <v>142</v>
      </c>
    </row>
    <row r="306" spans="1:2" hidden="1" x14ac:dyDescent="0.25">
      <c r="A306" t="s">
        <v>20</v>
      </c>
      <c r="B306">
        <v>85</v>
      </c>
    </row>
    <row r="307" spans="1:2" x14ac:dyDescent="0.25">
      <c r="A307" t="s">
        <v>14</v>
      </c>
      <c r="B307">
        <v>7</v>
      </c>
    </row>
    <row r="308" spans="1:2" hidden="1" x14ac:dyDescent="0.25">
      <c r="A308" t="s">
        <v>20</v>
      </c>
      <c r="B308">
        <v>659</v>
      </c>
    </row>
    <row r="309" spans="1:2" x14ac:dyDescent="0.25">
      <c r="A309" t="s">
        <v>14</v>
      </c>
      <c r="B309">
        <v>803</v>
      </c>
    </row>
    <row r="310" spans="1:2" hidden="1" x14ac:dyDescent="0.25">
      <c r="A310" t="s">
        <v>74</v>
      </c>
      <c r="B310">
        <v>75</v>
      </c>
    </row>
    <row r="311" spans="1:2" x14ac:dyDescent="0.25">
      <c r="A311" t="s">
        <v>14</v>
      </c>
      <c r="B311">
        <v>16</v>
      </c>
    </row>
    <row r="312" spans="1:2" hidden="1" x14ac:dyDescent="0.25">
      <c r="A312" t="s">
        <v>20</v>
      </c>
      <c r="B312">
        <v>121</v>
      </c>
    </row>
    <row r="313" spans="1:2" hidden="1" x14ac:dyDescent="0.25">
      <c r="A313" t="s">
        <v>20</v>
      </c>
      <c r="B313">
        <v>3742</v>
      </c>
    </row>
    <row r="314" spans="1:2" hidden="1" x14ac:dyDescent="0.25">
      <c r="A314" t="s">
        <v>20</v>
      </c>
      <c r="B314">
        <v>223</v>
      </c>
    </row>
    <row r="315" spans="1:2" hidden="1" x14ac:dyDescent="0.25">
      <c r="A315" t="s">
        <v>20</v>
      </c>
      <c r="B315">
        <v>133</v>
      </c>
    </row>
    <row r="316" spans="1:2" x14ac:dyDescent="0.25">
      <c r="A316" t="s">
        <v>14</v>
      </c>
      <c r="B316">
        <v>31</v>
      </c>
    </row>
    <row r="317" spans="1:2" x14ac:dyDescent="0.25">
      <c r="A317" t="s">
        <v>14</v>
      </c>
      <c r="B317">
        <v>108</v>
      </c>
    </row>
    <row r="318" spans="1:2" x14ac:dyDescent="0.25">
      <c r="A318" t="s">
        <v>14</v>
      </c>
      <c r="B318">
        <v>30</v>
      </c>
    </row>
    <row r="319" spans="1:2" x14ac:dyDescent="0.25">
      <c r="A319" t="s">
        <v>14</v>
      </c>
      <c r="B319">
        <v>17</v>
      </c>
    </row>
    <row r="320" spans="1:2" hidden="1" x14ac:dyDescent="0.25">
      <c r="A320" t="s">
        <v>74</v>
      </c>
      <c r="B320">
        <v>64</v>
      </c>
    </row>
    <row r="321" spans="1:2" x14ac:dyDescent="0.25">
      <c r="A321" t="s">
        <v>14</v>
      </c>
      <c r="B321">
        <v>80</v>
      </c>
    </row>
    <row r="322" spans="1:2" x14ac:dyDescent="0.25">
      <c r="A322" t="s">
        <v>14</v>
      </c>
      <c r="B322">
        <v>2468</v>
      </c>
    </row>
    <row r="323" spans="1:2" hidden="1" x14ac:dyDescent="0.25">
      <c r="A323" t="s">
        <v>20</v>
      </c>
      <c r="B323">
        <v>5168</v>
      </c>
    </row>
    <row r="324" spans="1:2" x14ac:dyDescent="0.25">
      <c r="A324" t="s">
        <v>14</v>
      </c>
      <c r="B324">
        <v>26</v>
      </c>
    </row>
    <row r="325" spans="1:2" hidden="1" x14ac:dyDescent="0.25">
      <c r="A325" t="s">
        <v>20</v>
      </c>
      <c r="B325">
        <v>307</v>
      </c>
    </row>
    <row r="326" spans="1:2" x14ac:dyDescent="0.25">
      <c r="A326" t="s">
        <v>14</v>
      </c>
      <c r="B326">
        <v>73</v>
      </c>
    </row>
    <row r="327" spans="1:2" x14ac:dyDescent="0.25">
      <c r="A327" t="s">
        <v>14</v>
      </c>
      <c r="B327">
        <v>128</v>
      </c>
    </row>
    <row r="328" spans="1:2" x14ac:dyDescent="0.25">
      <c r="A328" t="s">
        <v>14</v>
      </c>
      <c r="B328">
        <v>33</v>
      </c>
    </row>
    <row r="329" spans="1:2" hidden="1" x14ac:dyDescent="0.25">
      <c r="A329" t="s">
        <v>20</v>
      </c>
      <c r="B329">
        <v>2441</v>
      </c>
    </row>
    <row r="330" spans="1:2" hidden="1" x14ac:dyDescent="0.25">
      <c r="A330" t="s">
        <v>47</v>
      </c>
      <c r="B330">
        <v>211</v>
      </c>
    </row>
    <row r="331" spans="1:2" hidden="1" x14ac:dyDescent="0.25">
      <c r="A331" t="s">
        <v>20</v>
      </c>
      <c r="B331">
        <v>1385</v>
      </c>
    </row>
    <row r="332" spans="1:2" hidden="1" x14ac:dyDescent="0.25">
      <c r="A332" t="s">
        <v>20</v>
      </c>
      <c r="B332">
        <v>190</v>
      </c>
    </row>
    <row r="333" spans="1:2" hidden="1" x14ac:dyDescent="0.25">
      <c r="A333" t="s">
        <v>20</v>
      </c>
      <c r="B333">
        <v>470</v>
      </c>
    </row>
    <row r="334" spans="1:2" hidden="1" x14ac:dyDescent="0.25">
      <c r="A334" t="s">
        <v>20</v>
      </c>
      <c r="B334">
        <v>253</v>
      </c>
    </row>
    <row r="335" spans="1:2" hidden="1" x14ac:dyDescent="0.25">
      <c r="A335" t="s">
        <v>20</v>
      </c>
      <c r="B335">
        <v>1113</v>
      </c>
    </row>
    <row r="336" spans="1:2" hidden="1" x14ac:dyDescent="0.25">
      <c r="A336" t="s">
        <v>20</v>
      </c>
      <c r="B336">
        <v>2283</v>
      </c>
    </row>
    <row r="337" spans="1:2" x14ac:dyDescent="0.25">
      <c r="A337" t="s">
        <v>14</v>
      </c>
      <c r="B337">
        <v>1072</v>
      </c>
    </row>
    <row r="338" spans="1:2" hidden="1" x14ac:dyDescent="0.25">
      <c r="A338" t="s">
        <v>20</v>
      </c>
      <c r="B338">
        <v>1095</v>
      </c>
    </row>
    <row r="339" spans="1:2" hidden="1" x14ac:dyDescent="0.25">
      <c r="A339" t="s">
        <v>20</v>
      </c>
      <c r="B339">
        <v>1690</v>
      </c>
    </row>
    <row r="340" spans="1:2" hidden="1" x14ac:dyDescent="0.25">
      <c r="A340" t="s">
        <v>74</v>
      </c>
      <c r="B340">
        <v>1297</v>
      </c>
    </row>
    <row r="341" spans="1:2" x14ac:dyDescent="0.25">
      <c r="A341" t="s">
        <v>14</v>
      </c>
      <c r="B341">
        <v>393</v>
      </c>
    </row>
    <row r="342" spans="1:2" x14ac:dyDescent="0.25">
      <c r="A342" t="s">
        <v>14</v>
      </c>
      <c r="B342">
        <v>1257</v>
      </c>
    </row>
    <row r="343" spans="1:2" x14ac:dyDescent="0.25">
      <c r="A343" t="s">
        <v>14</v>
      </c>
      <c r="B343">
        <v>328</v>
      </c>
    </row>
    <row r="344" spans="1:2" x14ac:dyDescent="0.25">
      <c r="A344" t="s">
        <v>14</v>
      </c>
      <c r="B344">
        <v>147</v>
      </c>
    </row>
    <row r="345" spans="1:2" x14ac:dyDescent="0.25">
      <c r="A345" t="s">
        <v>14</v>
      </c>
      <c r="B345">
        <v>830</v>
      </c>
    </row>
    <row r="346" spans="1:2" x14ac:dyDescent="0.25">
      <c r="A346" t="s">
        <v>14</v>
      </c>
      <c r="B346">
        <v>331</v>
      </c>
    </row>
    <row r="347" spans="1:2" x14ac:dyDescent="0.25">
      <c r="A347" t="s">
        <v>14</v>
      </c>
      <c r="B347">
        <v>25</v>
      </c>
    </row>
    <row r="348" spans="1:2" hidden="1" x14ac:dyDescent="0.25">
      <c r="A348" t="s">
        <v>20</v>
      </c>
      <c r="B348">
        <v>191</v>
      </c>
    </row>
    <row r="349" spans="1:2" x14ac:dyDescent="0.25">
      <c r="A349" t="s">
        <v>14</v>
      </c>
      <c r="B349">
        <v>3483</v>
      </c>
    </row>
    <row r="350" spans="1:2" x14ac:dyDescent="0.25">
      <c r="A350" t="s">
        <v>14</v>
      </c>
      <c r="B350">
        <v>923</v>
      </c>
    </row>
    <row r="351" spans="1:2" x14ac:dyDescent="0.25">
      <c r="A351" t="s">
        <v>14</v>
      </c>
      <c r="B351">
        <v>1</v>
      </c>
    </row>
    <row r="352" spans="1:2" hidden="1" x14ac:dyDescent="0.25">
      <c r="A352" t="s">
        <v>20</v>
      </c>
      <c r="B352">
        <v>2013</v>
      </c>
    </row>
    <row r="353" spans="1:2" x14ac:dyDescent="0.25">
      <c r="A353" t="s">
        <v>14</v>
      </c>
      <c r="B353">
        <v>33</v>
      </c>
    </row>
    <row r="354" spans="1:2" hidden="1" x14ac:dyDescent="0.25">
      <c r="A354" t="s">
        <v>20</v>
      </c>
      <c r="B354">
        <v>1703</v>
      </c>
    </row>
    <row r="355" spans="1:2" hidden="1" x14ac:dyDescent="0.25">
      <c r="A355" t="s">
        <v>20</v>
      </c>
      <c r="B355">
        <v>80</v>
      </c>
    </row>
    <row r="356" spans="1:2" hidden="1" x14ac:dyDescent="0.25">
      <c r="A356" t="s">
        <v>47</v>
      </c>
      <c r="B356">
        <v>86</v>
      </c>
    </row>
    <row r="357" spans="1:2" x14ac:dyDescent="0.25">
      <c r="A357" t="s">
        <v>14</v>
      </c>
      <c r="B357">
        <v>40</v>
      </c>
    </row>
    <row r="358" spans="1:2" hidden="1" x14ac:dyDescent="0.25">
      <c r="A358" t="s">
        <v>20</v>
      </c>
      <c r="B358">
        <v>41</v>
      </c>
    </row>
    <row r="359" spans="1:2" x14ac:dyDescent="0.25">
      <c r="A359" t="s">
        <v>14</v>
      </c>
      <c r="B359">
        <v>23</v>
      </c>
    </row>
    <row r="360" spans="1:2" hidden="1" x14ac:dyDescent="0.25">
      <c r="A360" t="s">
        <v>20</v>
      </c>
      <c r="B360">
        <v>187</v>
      </c>
    </row>
    <row r="361" spans="1:2" hidden="1" x14ac:dyDescent="0.25">
      <c r="A361" t="s">
        <v>20</v>
      </c>
      <c r="B361">
        <v>2875</v>
      </c>
    </row>
    <row r="362" spans="1:2" hidden="1" x14ac:dyDescent="0.25">
      <c r="A362" t="s">
        <v>20</v>
      </c>
      <c r="B362">
        <v>88</v>
      </c>
    </row>
    <row r="363" spans="1:2" hidden="1" x14ac:dyDescent="0.25">
      <c r="A363" t="s">
        <v>20</v>
      </c>
      <c r="B363">
        <v>191</v>
      </c>
    </row>
    <row r="364" spans="1:2" hidden="1" x14ac:dyDescent="0.25">
      <c r="A364" t="s">
        <v>20</v>
      </c>
      <c r="B364">
        <v>139</v>
      </c>
    </row>
    <row r="365" spans="1:2" hidden="1" x14ac:dyDescent="0.25">
      <c r="A365" t="s">
        <v>20</v>
      </c>
      <c r="B365">
        <v>186</v>
      </c>
    </row>
    <row r="366" spans="1:2" hidden="1" x14ac:dyDescent="0.25">
      <c r="A366" t="s">
        <v>20</v>
      </c>
      <c r="B366">
        <v>112</v>
      </c>
    </row>
    <row r="367" spans="1:2" hidden="1" x14ac:dyDescent="0.25">
      <c r="A367" t="s">
        <v>20</v>
      </c>
      <c r="B367">
        <v>101</v>
      </c>
    </row>
    <row r="368" spans="1:2" x14ac:dyDescent="0.25">
      <c r="A368" t="s">
        <v>14</v>
      </c>
      <c r="B368">
        <v>75</v>
      </c>
    </row>
    <row r="369" spans="1:2" hidden="1" x14ac:dyDescent="0.25">
      <c r="A369" t="s">
        <v>20</v>
      </c>
      <c r="B369">
        <v>206</v>
      </c>
    </row>
    <row r="370" spans="1:2" hidden="1" x14ac:dyDescent="0.25">
      <c r="A370" t="s">
        <v>20</v>
      </c>
      <c r="B370">
        <v>154</v>
      </c>
    </row>
    <row r="371" spans="1:2" hidden="1" x14ac:dyDescent="0.25">
      <c r="A371" t="s">
        <v>20</v>
      </c>
      <c r="B371">
        <v>5966</v>
      </c>
    </row>
    <row r="372" spans="1:2" x14ac:dyDescent="0.25">
      <c r="A372" t="s">
        <v>14</v>
      </c>
      <c r="B372">
        <v>2176</v>
      </c>
    </row>
    <row r="373" spans="1:2" hidden="1" x14ac:dyDescent="0.25">
      <c r="A373" t="s">
        <v>20</v>
      </c>
      <c r="B373">
        <v>169</v>
      </c>
    </row>
    <row r="374" spans="1:2" hidden="1" x14ac:dyDescent="0.25">
      <c r="A374" t="s">
        <v>20</v>
      </c>
      <c r="B374">
        <v>2106</v>
      </c>
    </row>
    <row r="375" spans="1:2" x14ac:dyDescent="0.25">
      <c r="A375" t="s">
        <v>14</v>
      </c>
      <c r="B375">
        <v>441</v>
      </c>
    </row>
    <row r="376" spans="1:2" x14ac:dyDescent="0.25">
      <c r="A376" t="s">
        <v>14</v>
      </c>
      <c r="B376">
        <v>25</v>
      </c>
    </row>
    <row r="377" spans="1:2" hidden="1" x14ac:dyDescent="0.25">
      <c r="A377" t="s">
        <v>20</v>
      </c>
      <c r="B377">
        <v>131</v>
      </c>
    </row>
    <row r="378" spans="1:2" x14ac:dyDescent="0.25">
      <c r="A378" t="s">
        <v>14</v>
      </c>
      <c r="B378">
        <v>127</v>
      </c>
    </row>
    <row r="379" spans="1:2" x14ac:dyDescent="0.25">
      <c r="A379" t="s">
        <v>14</v>
      </c>
      <c r="B379">
        <v>355</v>
      </c>
    </row>
    <row r="380" spans="1:2" x14ac:dyDescent="0.25">
      <c r="A380" t="s">
        <v>14</v>
      </c>
      <c r="B380">
        <v>44</v>
      </c>
    </row>
    <row r="381" spans="1:2" hidden="1" x14ac:dyDescent="0.25">
      <c r="A381" t="s">
        <v>20</v>
      </c>
      <c r="B381">
        <v>84</v>
      </c>
    </row>
    <row r="382" spans="1:2" hidden="1" x14ac:dyDescent="0.25">
      <c r="A382" t="s">
        <v>20</v>
      </c>
      <c r="B382">
        <v>155</v>
      </c>
    </row>
    <row r="383" spans="1:2" x14ac:dyDescent="0.25">
      <c r="A383" t="s">
        <v>14</v>
      </c>
      <c r="B383">
        <v>67</v>
      </c>
    </row>
    <row r="384" spans="1:2" hidden="1" x14ac:dyDescent="0.25">
      <c r="A384" t="s">
        <v>20</v>
      </c>
      <c r="B384">
        <v>189</v>
      </c>
    </row>
    <row r="385" spans="1:2" hidden="1" x14ac:dyDescent="0.25">
      <c r="A385" t="s">
        <v>20</v>
      </c>
      <c r="B385">
        <v>4799</v>
      </c>
    </row>
    <row r="386" spans="1:2" hidden="1" x14ac:dyDescent="0.25">
      <c r="A386" t="s">
        <v>20</v>
      </c>
      <c r="B386">
        <v>1137</v>
      </c>
    </row>
    <row r="387" spans="1:2" x14ac:dyDescent="0.25">
      <c r="A387" t="s">
        <v>14</v>
      </c>
      <c r="B387">
        <v>1068</v>
      </c>
    </row>
    <row r="388" spans="1:2" x14ac:dyDescent="0.25">
      <c r="A388" t="s">
        <v>14</v>
      </c>
      <c r="B388">
        <v>424</v>
      </c>
    </row>
    <row r="389" spans="1:2" hidden="1" x14ac:dyDescent="0.25">
      <c r="A389" t="s">
        <v>74</v>
      </c>
      <c r="B389">
        <v>145</v>
      </c>
    </row>
    <row r="390" spans="1:2" hidden="1" x14ac:dyDescent="0.25">
      <c r="A390" t="s">
        <v>20</v>
      </c>
      <c r="B390">
        <v>1152</v>
      </c>
    </row>
    <row r="391" spans="1:2" hidden="1" x14ac:dyDescent="0.25">
      <c r="A391" t="s">
        <v>20</v>
      </c>
      <c r="B391">
        <v>50</v>
      </c>
    </row>
    <row r="392" spans="1:2" x14ac:dyDescent="0.25">
      <c r="A392" t="s">
        <v>14</v>
      </c>
      <c r="B392">
        <v>151</v>
      </c>
    </row>
    <row r="393" spans="1:2" x14ac:dyDescent="0.25">
      <c r="A393" t="s">
        <v>14</v>
      </c>
      <c r="B393">
        <v>1608</v>
      </c>
    </row>
    <row r="394" spans="1:2" hidden="1" x14ac:dyDescent="0.25">
      <c r="A394" t="s">
        <v>20</v>
      </c>
      <c r="B394">
        <v>3059</v>
      </c>
    </row>
    <row r="395" spans="1:2" hidden="1" x14ac:dyDescent="0.25">
      <c r="A395" t="s">
        <v>20</v>
      </c>
      <c r="B395">
        <v>34</v>
      </c>
    </row>
    <row r="396" spans="1:2" hidden="1" x14ac:dyDescent="0.25">
      <c r="A396" t="s">
        <v>20</v>
      </c>
      <c r="B396">
        <v>220</v>
      </c>
    </row>
    <row r="397" spans="1:2" hidden="1" x14ac:dyDescent="0.25">
      <c r="A397" t="s">
        <v>20</v>
      </c>
      <c r="B397">
        <v>1604</v>
      </c>
    </row>
    <row r="398" spans="1:2" hidden="1" x14ac:dyDescent="0.25">
      <c r="A398" t="s">
        <v>20</v>
      </c>
      <c r="B398">
        <v>454</v>
      </c>
    </row>
    <row r="399" spans="1:2" hidden="1" x14ac:dyDescent="0.25">
      <c r="A399" t="s">
        <v>20</v>
      </c>
      <c r="B399">
        <v>123</v>
      </c>
    </row>
    <row r="400" spans="1:2" x14ac:dyDescent="0.25">
      <c r="A400" t="s">
        <v>14</v>
      </c>
      <c r="B400">
        <v>941</v>
      </c>
    </row>
    <row r="401" spans="1:2" x14ac:dyDescent="0.25">
      <c r="A401" t="s">
        <v>14</v>
      </c>
      <c r="B401">
        <v>1</v>
      </c>
    </row>
    <row r="402" spans="1:2" hidden="1" x14ac:dyDescent="0.25">
      <c r="A402" t="s">
        <v>20</v>
      </c>
      <c r="B402">
        <v>299</v>
      </c>
    </row>
    <row r="403" spans="1:2" x14ac:dyDescent="0.25">
      <c r="A403" t="s">
        <v>14</v>
      </c>
      <c r="B403">
        <v>40</v>
      </c>
    </row>
    <row r="404" spans="1:2" x14ac:dyDescent="0.25">
      <c r="A404" t="s">
        <v>14</v>
      </c>
      <c r="B404">
        <v>3015</v>
      </c>
    </row>
    <row r="405" spans="1:2" hidden="1" x14ac:dyDescent="0.25">
      <c r="A405" t="s">
        <v>20</v>
      </c>
      <c r="B405">
        <v>2237</v>
      </c>
    </row>
    <row r="406" spans="1:2" x14ac:dyDescent="0.25">
      <c r="A406" t="s">
        <v>14</v>
      </c>
      <c r="B406">
        <v>435</v>
      </c>
    </row>
    <row r="407" spans="1:2" hidden="1" x14ac:dyDescent="0.25">
      <c r="A407" t="s">
        <v>20</v>
      </c>
      <c r="B407">
        <v>645</v>
      </c>
    </row>
    <row r="408" spans="1:2" hidden="1" x14ac:dyDescent="0.25">
      <c r="A408" t="s">
        <v>20</v>
      </c>
      <c r="B408">
        <v>484</v>
      </c>
    </row>
    <row r="409" spans="1:2" hidden="1" x14ac:dyDescent="0.25">
      <c r="A409" t="s">
        <v>20</v>
      </c>
      <c r="B409">
        <v>154</v>
      </c>
    </row>
    <row r="410" spans="1:2" x14ac:dyDescent="0.25">
      <c r="A410" t="s">
        <v>14</v>
      </c>
      <c r="B410">
        <v>714</v>
      </c>
    </row>
    <row r="411" spans="1:2" hidden="1" x14ac:dyDescent="0.25">
      <c r="A411" t="s">
        <v>47</v>
      </c>
      <c r="B411">
        <v>1111</v>
      </c>
    </row>
    <row r="412" spans="1:2" hidden="1" x14ac:dyDescent="0.25">
      <c r="A412" t="s">
        <v>20</v>
      </c>
      <c r="B412">
        <v>82</v>
      </c>
    </row>
    <row r="413" spans="1:2" hidden="1" x14ac:dyDescent="0.25">
      <c r="A413" t="s">
        <v>20</v>
      </c>
      <c r="B413">
        <v>134</v>
      </c>
    </row>
    <row r="414" spans="1:2" hidden="1" x14ac:dyDescent="0.25">
      <c r="A414" t="s">
        <v>47</v>
      </c>
      <c r="B414">
        <v>1089</v>
      </c>
    </row>
    <row r="415" spans="1:2" x14ac:dyDescent="0.25">
      <c r="A415" t="s">
        <v>14</v>
      </c>
      <c r="B415">
        <v>5497</v>
      </c>
    </row>
    <row r="416" spans="1:2" x14ac:dyDescent="0.25">
      <c r="A416" t="s">
        <v>14</v>
      </c>
      <c r="B416">
        <v>418</v>
      </c>
    </row>
    <row r="417" spans="1:2" x14ac:dyDescent="0.25">
      <c r="A417" t="s">
        <v>14</v>
      </c>
      <c r="B417">
        <v>1439</v>
      </c>
    </row>
    <row r="418" spans="1:2" x14ac:dyDescent="0.25">
      <c r="A418" t="s">
        <v>14</v>
      </c>
      <c r="B418">
        <v>15</v>
      </c>
    </row>
    <row r="419" spans="1:2" x14ac:dyDescent="0.25">
      <c r="A419" t="s">
        <v>14</v>
      </c>
      <c r="B419">
        <v>1999</v>
      </c>
    </row>
    <row r="420" spans="1:2" hidden="1" x14ac:dyDescent="0.25">
      <c r="A420" t="s">
        <v>20</v>
      </c>
      <c r="B420">
        <v>5203</v>
      </c>
    </row>
    <row r="421" spans="1:2" hidden="1" x14ac:dyDescent="0.25">
      <c r="A421" t="s">
        <v>20</v>
      </c>
      <c r="B421">
        <v>94</v>
      </c>
    </row>
    <row r="422" spans="1:2" x14ac:dyDescent="0.25">
      <c r="A422" t="s">
        <v>14</v>
      </c>
      <c r="B422">
        <v>118</v>
      </c>
    </row>
    <row r="423" spans="1:2" hidden="1" x14ac:dyDescent="0.25">
      <c r="A423" t="s">
        <v>20</v>
      </c>
      <c r="B423">
        <v>205</v>
      </c>
    </row>
    <row r="424" spans="1:2" x14ac:dyDescent="0.25">
      <c r="A424" t="s">
        <v>14</v>
      </c>
      <c r="B424">
        <v>162</v>
      </c>
    </row>
    <row r="425" spans="1:2" x14ac:dyDescent="0.25">
      <c r="A425" t="s">
        <v>14</v>
      </c>
      <c r="B425">
        <v>83</v>
      </c>
    </row>
    <row r="426" spans="1:2" hidden="1" x14ac:dyDescent="0.25">
      <c r="A426" t="s">
        <v>20</v>
      </c>
      <c r="B426">
        <v>92</v>
      </c>
    </row>
    <row r="427" spans="1:2" hidden="1" x14ac:dyDescent="0.25">
      <c r="A427" t="s">
        <v>20</v>
      </c>
      <c r="B427">
        <v>219</v>
      </c>
    </row>
    <row r="428" spans="1:2" hidden="1" x14ac:dyDescent="0.25">
      <c r="A428" t="s">
        <v>20</v>
      </c>
      <c r="B428">
        <v>2526</v>
      </c>
    </row>
    <row r="429" spans="1:2" x14ac:dyDescent="0.25">
      <c r="A429" t="s">
        <v>14</v>
      </c>
      <c r="B429">
        <v>747</v>
      </c>
    </row>
    <row r="430" spans="1:2" hidden="1" x14ac:dyDescent="0.25">
      <c r="A430" t="s">
        <v>74</v>
      </c>
      <c r="B430">
        <v>2138</v>
      </c>
    </row>
    <row r="431" spans="1:2" x14ac:dyDescent="0.25">
      <c r="A431" t="s">
        <v>14</v>
      </c>
      <c r="B431">
        <v>84</v>
      </c>
    </row>
    <row r="432" spans="1:2" hidden="1" x14ac:dyDescent="0.25">
      <c r="A432" t="s">
        <v>20</v>
      </c>
      <c r="B432">
        <v>94</v>
      </c>
    </row>
    <row r="433" spans="1:2" x14ac:dyDescent="0.25">
      <c r="A433" t="s">
        <v>14</v>
      </c>
      <c r="B433">
        <v>91</v>
      </c>
    </row>
    <row r="434" spans="1:2" x14ac:dyDescent="0.25">
      <c r="A434" t="s">
        <v>14</v>
      </c>
      <c r="B434">
        <v>792</v>
      </c>
    </row>
    <row r="435" spans="1:2" hidden="1" x14ac:dyDescent="0.25">
      <c r="A435" t="s">
        <v>74</v>
      </c>
      <c r="B435">
        <v>10</v>
      </c>
    </row>
    <row r="436" spans="1:2" hidden="1" x14ac:dyDescent="0.25">
      <c r="A436" t="s">
        <v>20</v>
      </c>
      <c r="B436">
        <v>1713</v>
      </c>
    </row>
    <row r="437" spans="1:2" hidden="1" x14ac:dyDescent="0.25">
      <c r="A437" t="s">
        <v>20</v>
      </c>
      <c r="B437">
        <v>249</v>
      </c>
    </row>
    <row r="438" spans="1:2" hidden="1" x14ac:dyDescent="0.25">
      <c r="A438" t="s">
        <v>20</v>
      </c>
      <c r="B438">
        <v>192</v>
      </c>
    </row>
    <row r="439" spans="1:2" hidden="1" x14ac:dyDescent="0.25">
      <c r="A439" t="s">
        <v>20</v>
      </c>
      <c r="B439">
        <v>247</v>
      </c>
    </row>
    <row r="440" spans="1:2" hidden="1" x14ac:dyDescent="0.25">
      <c r="A440" t="s">
        <v>20</v>
      </c>
      <c r="B440">
        <v>2293</v>
      </c>
    </row>
    <row r="441" spans="1:2" hidden="1" x14ac:dyDescent="0.25">
      <c r="A441" t="s">
        <v>20</v>
      </c>
      <c r="B441">
        <v>3131</v>
      </c>
    </row>
    <row r="442" spans="1:2" x14ac:dyDescent="0.25">
      <c r="A442" t="s">
        <v>14</v>
      </c>
      <c r="B442">
        <v>32</v>
      </c>
    </row>
    <row r="443" spans="1:2" hidden="1" x14ac:dyDescent="0.25">
      <c r="A443" t="s">
        <v>20</v>
      </c>
      <c r="B443">
        <v>143</v>
      </c>
    </row>
    <row r="444" spans="1:2" hidden="1" x14ac:dyDescent="0.25">
      <c r="A444" t="s">
        <v>74</v>
      </c>
      <c r="B444">
        <v>90</v>
      </c>
    </row>
    <row r="445" spans="1:2" hidden="1" x14ac:dyDescent="0.25">
      <c r="A445" t="s">
        <v>20</v>
      </c>
      <c r="B445">
        <v>296</v>
      </c>
    </row>
    <row r="446" spans="1:2" hidden="1" x14ac:dyDescent="0.25">
      <c r="A446" t="s">
        <v>20</v>
      </c>
      <c r="B446">
        <v>170</v>
      </c>
    </row>
    <row r="447" spans="1:2" x14ac:dyDescent="0.25">
      <c r="A447" t="s">
        <v>14</v>
      </c>
      <c r="B447">
        <v>186</v>
      </c>
    </row>
    <row r="448" spans="1:2" hidden="1" x14ac:dyDescent="0.25">
      <c r="A448" t="s">
        <v>74</v>
      </c>
      <c r="B448">
        <v>439</v>
      </c>
    </row>
    <row r="449" spans="1:2" x14ac:dyDescent="0.25">
      <c r="A449" t="s">
        <v>14</v>
      </c>
      <c r="B449">
        <v>605</v>
      </c>
    </row>
    <row r="450" spans="1:2" hidden="1" x14ac:dyDescent="0.25">
      <c r="A450" t="s">
        <v>20</v>
      </c>
      <c r="B450">
        <v>86</v>
      </c>
    </row>
    <row r="451" spans="1:2" x14ac:dyDescent="0.25">
      <c r="A451" t="s">
        <v>14</v>
      </c>
      <c r="B451">
        <v>1</v>
      </c>
    </row>
    <row r="452" spans="1:2" hidden="1" x14ac:dyDescent="0.25">
      <c r="A452" t="s">
        <v>20</v>
      </c>
      <c r="B452">
        <v>6286</v>
      </c>
    </row>
    <row r="453" spans="1:2" x14ac:dyDescent="0.25">
      <c r="A453" t="s">
        <v>14</v>
      </c>
      <c r="B453">
        <v>31</v>
      </c>
    </row>
    <row r="454" spans="1:2" x14ac:dyDescent="0.25">
      <c r="A454" t="s">
        <v>14</v>
      </c>
      <c r="B454">
        <v>1181</v>
      </c>
    </row>
    <row r="455" spans="1:2" x14ac:dyDescent="0.25">
      <c r="A455" t="s">
        <v>14</v>
      </c>
      <c r="B455">
        <v>39</v>
      </c>
    </row>
    <row r="456" spans="1:2" hidden="1" x14ac:dyDescent="0.25">
      <c r="A456" t="s">
        <v>20</v>
      </c>
      <c r="B456">
        <v>3727</v>
      </c>
    </row>
    <row r="457" spans="1:2" hidden="1" x14ac:dyDescent="0.25">
      <c r="A457" t="s">
        <v>20</v>
      </c>
      <c r="B457">
        <v>1605</v>
      </c>
    </row>
    <row r="458" spans="1:2" x14ac:dyDescent="0.25">
      <c r="A458" t="s">
        <v>14</v>
      </c>
      <c r="B458">
        <v>46</v>
      </c>
    </row>
    <row r="459" spans="1:2" hidden="1" x14ac:dyDescent="0.25">
      <c r="A459" t="s">
        <v>20</v>
      </c>
      <c r="B459">
        <v>2120</v>
      </c>
    </row>
    <row r="460" spans="1:2" x14ac:dyDescent="0.25">
      <c r="A460" t="s">
        <v>14</v>
      </c>
      <c r="B460">
        <v>105</v>
      </c>
    </row>
    <row r="461" spans="1:2" hidden="1" x14ac:dyDescent="0.25">
      <c r="A461" t="s">
        <v>20</v>
      </c>
      <c r="B461">
        <v>50</v>
      </c>
    </row>
    <row r="462" spans="1:2" hidden="1" x14ac:dyDescent="0.25">
      <c r="A462" t="s">
        <v>20</v>
      </c>
      <c r="B462">
        <v>2080</v>
      </c>
    </row>
    <row r="463" spans="1:2" x14ac:dyDescent="0.25">
      <c r="A463" t="s">
        <v>14</v>
      </c>
      <c r="B463">
        <v>535</v>
      </c>
    </row>
    <row r="464" spans="1:2" hidden="1" x14ac:dyDescent="0.25">
      <c r="A464" t="s">
        <v>20</v>
      </c>
      <c r="B464">
        <v>2105</v>
      </c>
    </row>
    <row r="465" spans="1:2" hidden="1" x14ac:dyDescent="0.25">
      <c r="A465" t="s">
        <v>20</v>
      </c>
      <c r="B465">
        <v>2436</v>
      </c>
    </row>
    <row r="466" spans="1:2" hidden="1" x14ac:dyDescent="0.25">
      <c r="A466" t="s">
        <v>20</v>
      </c>
      <c r="B466">
        <v>80</v>
      </c>
    </row>
    <row r="467" spans="1:2" hidden="1" x14ac:dyDescent="0.25">
      <c r="A467" t="s">
        <v>20</v>
      </c>
      <c r="B467">
        <v>42</v>
      </c>
    </row>
    <row r="468" spans="1:2" hidden="1" x14ac:dyDescent="0.25">
      <c r="A468" t="s">
        <v>20</v>
      </c>
      <c r="B468">
        <v>139</v>
      </c>
    </row>
    <row r="469" spans="1:2" x14ac:dyDescent="0.25">
      <c r="A469" t="s">
        <v>14</v>
      </c>
      <c r="B469">
        <v>16</v>
      </c>
    </row>
    <row r="470" spans="1:2" hidden="1" x14ac:dyDescent="0.25">
      <c r="A470" t="s">
        <v>20</v>
      </c>
      <c r="B470">
        <v>159</v>
      </c>
    </row>
    <row r="471" spans="1:2" hidden="1" x14ac:dyDescent="0.25">
      <c r="A471" t="s">
        <v>20</v>
      </c>
      <c r="B471">
        <v>381</v>
      </c>
    </row>
    <row r="472" spans="1:2" hidden="1" x14ac:dyDescent="0.25">
      <c r="A472" t="s">
        <v>20</v>
      </c>
      <c r="B472">
        <v>194</v>
      </c>
    </row>
    <row r="473" spans="1:2" x14ac:dyDescent="0.25">
      <c r="A473" t="s">
        <v>14</v>
      </c>
      <c r="B473">
        <v>575</v>
      </c>
    </row>
    <row r="474" spans="1:2" hidden="1" x14ac:dyDescent="0.25">
      <c r="A474" t="s">
        <v>20</v>
      </c>
      <c r="B474">
        <v>106</v>
      </c>
    </row>
    <row r="475" spans="1:2" hidden="1" x14ac:dyDescent="0.25">
      <c r="A475" t="s">
        <v>20</v>
      </c>
      <c r="B475">
        <v>142</v>
      </c>
    </row>
    <row r="476" spans="1:2" hidden="1" x14ac:dyDescent="0.25">
      <c r="A476" t="s">
        <v>20</v>
      </c>
      <c r="B476">
        <v>211</v>
      </c>
    </row>
    <row r="477" spans="1:2" x14ac:dyDescent="0.25">
      <c r="A477" t="s">
        <v>14</v>
      </c>
      <c r="B477">
        <v>1120</v>
      </c>
    </row>
    <row r="478" spans="1:2" x14ac:dyDescent="0.25">
      <c r="A478" t="s">
        <v>14</v>
      </c>
      <c r="B478">
        <v>113</v>
      </c>
    </row>
    <row r="479" spans="1:2" hidden="1" x14ac:dyDescent="0.25">
      <c r="A479" t="s">
        <v>20</v>
      </c>
      <c r="B479">
        <v>2756</v>
      </c>
    </row>
    <row r="480" spans="1:2" hidden="1" x14ac:dyDescent="0.25">
      <c r="A480" t="s">
        <v>20</v>
      </c>
      <c r="B480">
        <v>173</v>
      </c>
    </row>
    <row r="481" spans="1:2" hidden="1" x14ac:dyDescent="0.25">
      <c r="A481" t="s">
        <v>20</v>
      </c>
      <c r="B481">
        <v>87</v>
      </c>
    </row>
    <row r="482" spans="1:2" x14ac:dyDescent="0.25">
      <c r="A482" t="s">
        <v>14</v>
      </c>
      <c r="B482">
        <v>1538</v>
      </c>
    </row>
    <row r="483" spans="1:2" x14ac:dyDescent="0.25">
      <c r="A483" t="s">
        <v>14</v>
      </c>
      <c r="B483">
        <v>9</v>
      </c>
    </row>
    <row r="484" spans="1:2" x14ac:dyDescent="0.25">
      <c r="A484" t="s">
        <v>14</v>
      </c>
      <c r="B484">
        <v>554</v>
      </c>
    </row>
    <row r="485" spans="1:2" hidden="1" x14ac:dyDescent="0.25">
      <c r="A485" t="s">
        <v>20</v>
      </c>
      <c r="B485">
        <v>1572</v>
      </c>
    </row>
    <row r="486" spans="1:2" x14ac:dyDescent="0.25">
      <c r="A486" t="s">
        <v>14</v>
      </c>
      <c r="B486">
        <v>648</v>
      </c>
    </row>
    <row r="487" spans="1:2" x14ac:dyDescent="0.25">
      <c r="A487" t="s">
        <v>14</v>
      </c>
      <c r="B487">
        <v>21</v>
      </c>
    </row>
    <row r="488" spans="1:2" hidden="1" x14ac:dyDescent="0.25">
      <c r="A488" t="s">
        <v>20</v>
      </c>
      <c r="B488">
        <v>2346</v>
      </c>
    </row>
    <row r="489" spans="1:2" hidden="1" x14ac:dyDescent="0.25">
      <c r="A489" t="s">
        <v>20</v>
      </c>
      <c r="B489">
        <v>115</v>
      </c>
    </row>
    <row r="490" spans="1:2" hidden="1" x14ac:dyDescent="0.25">
      <c r="A490" t="s">
        <v>20</v>
      </c>
      <c r="B490">
        <v>85</v>
      </c>
    </row>
    <row r="491" spans="1:2" hidden="1" x14ac:dyDescent="0.25">
      <c r="A491" t="s">
        <v>20</v>
      </c>
      <c r="B491">
        <v>144</v>
      </c>
    </row>
    <row r="492" spans="1:2" hidden="1" x14ac:dyDescent="0.25">
      <c r="A492" t="s">
        <v>20</v>
      </c>
      <c r="B492">
        <v>2443</v>
      </c>
    </row>
    <row r="493" spans="1:2" hidden="1" x14ac:dyDescent="0.25">
      <c r="A493" t="s">
        <v>74</v>
      </c>
      <c r="B493">
        <v>595</v>
      </c>
    </row>
    <row r="494" spans="1:2" hidden="1" x14ac:dyDescent="0.25">
      <c r="A494" t="s">
        <v>20</v>
      </c>
      <c r="B494">
        <v>64</v>
      </c>
    </row>
    <row r="495" spans="1:2" hidden="1" x14ac:dyDescent="0.25">
      <c r="A495" t="s">
        <v>20</v>
      </c>
      <c r="B495">
        <v>268</v>
      </c>
    </row>
    <row r="496" spans="1:2" hidden="1" x14ac:dyDescent="0.25">
      <c r="A496" t="s">
        <v>20</v>
      </c>
      <c r="B496">
        <v>195</v>
      </c>
    </row>
    <row r="497" spans="1:2" x14ac:dyDescent="0.25">
      <c r="A497" t="s">
        <v>14</v>
      </c>
      <c r="B497">
        <v>54</v>
      </c>
    </row>
    <row r="498" spans="1:2" x14ac:dyDescent="0.25">
      <c r="A498" t="s">
        <v>14</v>
      </c>
      <c r="B498">
        <v>120</v>
      </c>
    </row>
    <row r="499" spans="1:2" x14ac:dyDescent="0.25">
      <c r="A499" t="s">
        <v>14</v>
      </c>
      <c r="B499">
        <v>579</v>
      </c>
    </row>
    <row r="500" spans="1:2" x14ac:dyDescent="0.25">
      <c r="A500" t="s">
        <v>14</v>
      </c>
      <c r="B500">
        <v>2072</v>
      </c>
    </row>
    <row r="501" spans="1:2" x14ac:dyDescent="0.25">
      <c r="A501" t="s">
        <v>14</v>
      </c>
      <c r="B501">
        <v>0</v>
      </c>
    </row>
    <row r="502" spans="1:2" x14ac:dyDescent="0.25">
      <c r="A502" t="s">
        <v>14</v>
      </c>
      <c r="B502">
        <v>1796</v>
      </c>
    </row>
    <row r="503" spans="1:2" hidden="1" x14ac:dyDescent="0.25">
      <c r="A503" t="s">
        <v>20</v>
      </c>
      <c r="B503">
        <v>186</v>
      </c>
    </row>
    <row r="504" spans="1:2" hidden="1" x14ac:dyDescent="0.25">
      <c r="A504" t="s">
        <v>20</v>
      </c>
      <c r="B504">
        <v>460</v>
      </c>
    </row>
    <row r="505" spans="1:2" x14ac:dyDescent="0.25">
      <c r="A505" t="s">
        <v>14</v>
      </c>
      <c r="B505">
        <v>62</v>
      </c>
    </row>
    <row r="506" spans="1:2" x14ac:dyDescent="0.25">
      <c r="A506" t="s">
        <v>14</v>
      </c>
      <c r="B506">
        <v>347</v>
      </c>
    </row>
    <row r="507" spans="1:2" hidden="1" x14ac:dyDescent="0.25">
      <c r="A507" t="s">
        <v>20</v>
      </c>
      <c r="B507">
        <v>2528</v>
      </c>
    </row>
    <row r="508" spans="1:2" x14ac:dyDescent="0.25">
      <c r="A508" t="s">
        <v>14</v>
      </c>
      <c r="B508">
        <v>19</v>
      </c>
    </row>
    <row r="509" spans="1:2" hidden="1" x14ac:dyDescent="0.25">
      <c r="A509" t="s">
        <v>20</v>
      </c>
      <c r="B509">
        <v>3657</v>
      </c>
    </row>
    <row r="510" spans="1:2" x14ac:dyDescent="0.25">
      <c r="A510" t="s">
        <v>14</v>
      </c>
      <c r="B510">
        <v>1258</v>
      </c>
    </row>
    <row r="511" spans="1:2" hidden="1" x14ac:dyDescent="0.25">
      <c r="A511" t="s">
        <v>20</v>
      </c>
      <c r="B511">
        <v>131</v>
      </c>
    </row>
    <row r="512" spans="1:2" x14ac:dyDescent="0.25">
      <c r="A512" t="s">
        <v>14</v>
      </c>
      <c r="B512">
        <v>362</v>
      </c>
    </row>
    <row r="513" spans="1:2" hidden="1" x14ac:dyDescent="0.25">
      <c r="A513" t="s">
        <v>20</v>
      </c>
      <c r="B513">
        <v>239</v>
      </c>
    </row>
    <row r="514" spans="1:2" hidden="1" x14ac:dyDescent="0.25">
      <c r="A514" t="s">
        <v>74</v>
      </c>
      <c r="B514">
        <v>35</v>
      </c>
    </row>
    <row r="515" spans="1:2" hidden="1" x14ac:dyDescent="0.25">
      <c r="A515" t="s">
        <v>74</v>
      </c>
      <c r="B515">
        <v>528</v>
      </c>
    </row>
    <row r="516" spans="1:2" x14ac:dyDescent="0.25">
      <c r="A516" t="s">
        <v>14</v>
      </c>
      <c r="B516">
        <v>133</v>
      </c>
    </row>
    <row r="517" spans="1:2" x14ac:dyDescent="0.25">
      <c r="A517" t="s">
        <v>14</v>
      </c>
      <c r="B517">
        <v>846</v>
      </c>
    </row>
    <row r="518" spans="1:2" hidden="1" x14ac:dyDescent="0.25">
      <c r="A518" t="s">
        <v>20</v>
      </c>
      <c r="B518">
        <v>78</v>
      </c>
    </row>
    <row r="519" spans="1:2" x14ac:dyDescent="0.25">
      <c r="A519" t="s">
        <v>14</v>
      </c>
      <c r="B519">
        <v>10</v>
      </c>
    </row>
    <row r="520" spans="1:2" hidden="1" x14ac:dyDescent="0.25">
      <c r="A520" t="s">
        <v>20</v>
      </c>
      <c r="B520">
        <v>1773</v>
      </c>
    </row>
    <row r="521" spans="1:2" hidden="1" x14ac:dyDescent="0.25">
      <c r="A521" t="s">
        <v>20</v>
      </c>
      <c r="B521">
        <v>32</v>
      </c>
    </row>
    <row r="522" spans="1:2" hidden="1" x14ac:dyDescent="0.25">
      <c r="A522" t="s">
        <v>20</v>
      </c>
      <c r="B522">
        <v>369</v>
      </c>
    </row>
    <row r="523" spans="1:2" x14ac:dyDescent="0.25">
      <c r="A523" t="s">
        <v>14</v>
      </c>
      <c r="B523">
        <v>191</v>
      </c>
    </row>
    <row r="524" spans="1:2" hidden="1" x14ac:dyDescent="0.25">
      <c r="A524" t="s">
        <v>20</v>
      </c>
      <c r="B524">
        <v>89</v>
      </c>
    </row>
    <row r="525" spans="1:2" x14ac:dyDescent="0.25">
      <c r="A525" t="s">
        <v>14</v>
      </c>
      <c r="B525">
        <v>1979</v>
      </c>
    </row>
    <row r="526" spans="1:2" x14ac:dyDescent="0.25">
      <c r="A526" t="s">
        <v>14</v>
      </c>
      <c r="B526">
        <v>63</v>
      </c>
    </row>
    <row r="527" spans="1:2" hidden="1" x14ac:dyDescent="0.25">
      <c r="A527" t="s">
        <v>20</v>
      </c>
      <c r="B527">
        <v>147</v>
      </c>
    </row>
    <row r="528" spans="1:2" x14ac:dyDescent="0.25">
      <c r="A528" t="s">
        <v>14</v>
      </c>
      <c r="B528">
        <v>6080</v>
      </c>
    </row>
    <row r="529" spans="1:2" x14ac:dyDescent="0.25">
      <c r="A529" t="s">
        <v>14</v>
      </c>
      <c r="B529">
        <v>80</v>
      </c>
    </row>
    <row r="530" spans="1:2" x14ac:dyDescent="0.25">
      <c r="A530" t="s">
        <v>14</v>
      </c>
      <c r="B530">
        <v>9</v>
      </c>
    </row>
    <row r="531" spans="1:2" x14ac:dyDescent="0.25">
      <c r="A531" t="s">
        <v>14</v>
      </c>
      <c r="B531">
        <v>1784</v>
      </c>
    </row>
    <row r="532" spans="1:2" hidden="1" x14ac:dyDescent="0.25">
      <c r="A532" t="s">
        <v>47</v>
      </c>
      <c r="B532">
        <v>3640</v>
      </c>
    </row>
    <row r="533" spans="1:2" hidden="1" x14ac:dyDescent="0.25">
      <c r="A533" t="s">
        <v>20</v>
      </c>
      <c r="B533">
        <v>126</v>
      </c>
    </row>
    <row r="534" spans="1:2" hidden="1" x14ac:dyDescent="0.25">
      <c r="A534" t="s">
        <v>20</v>
      </c>
      <c r="B534">
        <v>2218</v>
      </c>
    </row>
    <row r="535" spans="1:2" x14ac:dyDescent="0.25">
      <c r="A535" t="s">
        <v>14</v>
      </c>
      <c r="B535">
        <v>243</v>
      </c>
    </row>
    <row r="536" spans="1:2" hidden="1" x14ac:dyDescent="0.25">
      <c r="A536" t="s">
        <v>20</v>
      </c>
      <c r="B536">
        <v>202</v>
      </c>
    </row>
    <row r="537" spans="1:2" hidden="1" x14ac:dyDescent="0.25">
      <c r="A537" t="s">
        <v>20</v>
      </c>
      <c r="B537">
        <v>140</v>
      </c>
    </row>
    <row r="538" spans="1:2" hidden="1" x14ac:dyDescent="0.25">
      <c r="A538" t="s">
        <v>20</v>
      </c>
      <c r="B538">
        <v>1052</v>
      </c>
    </row>
    <row r="539" spans="1:2" x14ac:dyDescent="0.25">
      <c r="A539" t="s">
        <v>14</v>
      </c>
      <c r="B539">
        <v>1296</v>
      </c>
    </row>
    <row r="540" spans="1:2" x14ac:dyDescent="0.25">
      <c r="A540" t="s">
        <v>14</v>
      </c>
      <c r="B540">
        <v>77</v>
      </c>
    </row>
    <row r="541" spans="1:2" hidden="1" x14ac:dyDescent="0.25">
      <c r="A541" t="s">
        <v>20</v>
      </c>
      <c r="B541">
        <v>247</v>
      </c>
    </row>
    <row r="542" spans="1:2" x14ac:dyDescent="0.25">
      <c r="A542" t="s">
        <v>14</v>
      </c>
      <c r="B542">
        <v>395</v>
      </c>
    </row>
    <row r="543" spans="1:2" x14ac:dyDescent="0.25">
      <c r="A543" t="s">
        <v>14</v>
      </c>
      <c r="B543">
        <v>49</v>
      </c>
    </row>
    <row r="544" spans="1:2" x14ac:dyDescent="0.25">
      <c r="A544" t="s">
        <v>14</v>
      </c>
      <c r="B544">
        <v>180</v>
      </c>
    </row>
    <row r="545" spans="1:2" hidden="1" x14ac:dyDescent="0.25">
      <c r="A545" t="s">
        <v>20</v>
      </c>
      <c r="B545">
        <v>84</v>
      </c>
    </row>
    <row r="546" spans="1:2" x14ac:dyDescent="0.25">
      <c r="A546" t="s">
        <v>14</v>
      </c>
      <c r="B546">
        <v>2690</v>
      </c>
    </row>
    <row r="547" spans="1:2" hidden="1" x14ac:dyDescent="0.25">
      <c r="A547" t="s">
        <v>20</v>
      </c>
      <c r="B547">
        <v>88</v>
      </c>
    </row>
    <row r="548" spans="1:2" hidden="1" x14ac:dyDescent="0.25">
      <c r="A548" t="s">
        <v>20</v>
      </c>
      <c r="B548">
        <v>156</v>
      </c>
    </row>
    <row r="549" spans="1:2" hidden="1" x14ac:dyDescent="0.25">
      <c r="A549" t="s">
        <v>20</v>
      </c>
      <c r="B549">
        <v>2985</v>
      </c>
    </row>
    <row r="550" spans="1:2" hidden="1" x14ac:dyDescent="0.25">
      <c r="A550" t="s">
        <v>20</v>
      </c>
      <c r="B550">
        <v>762</v>
      </c>
    </row>
    <row r="551" spans="1:2" hidden="1" x14ac:dyDescent="0.25">
      <c r="A551" t="s">
        <v>74</v>
      </c>
      <c r="B551">
        <v>1</v>
      </c>
    </row>
    <row r="552" spans="1:2" x14ac:dyDescent="0.25">
      <c r="A552" t="s">
        <v>14</v>
      </c>
      <c r="B552">
        <v>2779</v>
      </c>
    </row>
    <row r="553" spans="1:2" x14ac:dyDescent="0.25">
      <c r="A553" t="s">
        <v>14</v>
      </c>
      <c r="B553">
        <v>92</v>
      </c>
    </row>
    <row r="554" spans="1:2" x14ac:dyDescent="0.25">
      <c r="A554" t="s">
        <v>14</v>
      </c>
      <c r="B554">
        <v>1028</v>
      </c>
    </row>
    <row r="555" spans="1:2" hidden="1" x14ac:dyDescent="0.25">
      <c r="A555" t="s">
        <v>20</v>
      </c>
      <c r="B555">
        <v>554</v>
      </c>
    </row>
    <row r="556" spans="1:2" hidden="1" x14ac:dyDescent="0.25">
      <c r="A556" t="s">
        <v>20</v>
      </c>
      <c r="B556">
        <v>135</v>
      </c>
    </row>
    <row r="557" spans="1:2" hidden="1" x14ac:dyDescent="0.25">
      <c r="A557" t="s">
        <v>20</v>
      </c>
      <c r="B557">
        <v>122</v>
      </c>
    </row>
    <row r="558" spans="1:2" hidden="1" x14ac:dyDescent="0.25">
      <c r="A558" t="s">
        <v>20</v>
      </c>
      <c r="B558">
        <v>221</v>
      </c>
    </row>
    <row r="559" spans="1:2" hidden="1" x14ac:dyDescent="0.25">
      <c r="A559" t="s">
        <v>20</v>
      </c>
      <c r="B559">
        <v>126</v>
      </c>
    </row>
    <row r="560" spans="1:2" hidden="1" x14ac:dyDescent="0.25">
      <c r="A560" t="s">
        <v>20</v>
      </c>
      <c r="B560">
        <v>1022</v>
      </c>
    </row>
    <row r="561" spans="1:2" hidden="1" x14ac:dyDescent="0.25">
      <c r="A561" t="s">
        <v>20</v>
      </c>
      <c r="B561">
        <v>3177</v>
      </c>
    </row>
    <row r="562" spans="1:2" hidden="1" x14ac:dyDescent="0.25">
      <c r="A562" t="s">
        <v>20</v>
      </c>
      <c r="B562">
        <v>198</v>
      </c>
    </row>
    <row r="563" spans="1:2" x14ac:dyDescent="0.25">
      <c r="A563" t="s">
        <v>14</v>
      </c>
      <c r="B563">
        <v>26</v>
      </c>
    </row>
    <row r="564" spans="1:2" hidden="1" x14ac:dyDescent="0.25">
      <c r="A564" t="s">
        <v>20</v>
      </c>
      <c r="B564">
        <v>85</v>
      </c>
    </row>
    <row r="565" spans="1:2" x14ac:dyDescent="0.25">
      <c r="A565" t="s">
        <v>14</v>
      </c>
      <c r="B565">
        <v>1790</v>
      </c>
    </row>
    <row r="566" spans="1:2" hidden="1" x14ac:dyDescent="0.25">
      <c r="A566" t="s">
        <v>20</v>
      </c>
      <c r="B566">
        <v>3596</v>
      </c>
    </row>
    <row r="567" spans="1:2" x14ac:dyDescent="0.25">
      <c r="A567" t="s">
        <v>14</v>
      </c>
      <c r="B567">
        <v>37</v>
      </c>
    </row>
    <row r="568" spans="1:2" hidden="1" x14ac:dyDescent="0.25">
      <c r="A568" t="s">
        <v>20</v>
      </c>
      <c r="B568">
        <v>244</v>
      </c>
    </row>
    <row r="569" spans="1:2" hidden="1" x14ac:dyDescent="0.25">
      <c r="A569" t="s">
        <v>20</v>
      </c>
      <c r="B569">
        <v>5180</v>
      </c>
    </row>
    <row r="570" spans="1:2" hidden="1" x14ac:dyDescent="0.25">
      <c r="A570" t="s">
        <v>20</v>
      </c>
      <c r="B570">
        <v>589</v>
      </c>
    </row>
    <row r="571" spans="1:2" hidden="1" x14ac:dyDescent="0.25">
      <c r="A571" t="s">
        <v>20</v>
      </c>
      <c r="B571">
        <v>2725</v>
      </c>
    </row>
    <row r="572" spans="1:2" x14ac:dyDescent="0.25">
      <c r="A572" t="s">
        <v>14</v>
      </c>
      <c r="B572">
        <v>35</v>
      </c>
    </row>
    <row r="573" spans="1:2" hidden="1" x14ac:dyDescent="0.25">
      <c r="A573" t="s">
        <v>74</v>
      </c>
      <c r="B573">
        <v>94</v>
      </c>
    </row>
    <row r="574" spans="1:2" hidden="1" x14ac:dyDescent="0.25">
      <c r="A574" t="s">
        <v>20</v>
      </c>
      <c r="B574">
        <v>300</v>
      </c>
    </row>
    <row r="575" spans="1:2" hidden="1" x14ac:dyDescent="0.25">
      <c r="A575" t="s">
        <v>20</v>
      </c>
      <c r="B575">
        <v>144</v>
      </c>
    </row>
    <row r="576" spans="1:2" x14ac:dyDescent="0.25">
      <c r="A576" t="s">
        <v>14</v>
      </c>
      <c r="B576">
        <v>558</v>
      </c>
    </row>
    <row r="577" spans="1:2" x14ac:dyDescent="0.25">
      <c r="A577" t="s">
        <v>14</v>
      </c>
      <c r="B577">
        <v>64</v>
      </c>
    </row>
    <row r="578" spans="1:2" hidden="1" x14ac:dyDescent="0.25">
      <c r="A578" t="s">
        <v>74</v>
      </c>
      <c r="B578">
        <v>37</v>
      </c>
    </row>
    <row r="579" spans="1:2" x14ac:dyDescent="0.25">
      <c r="A579" t="s">
        <v>14</v>
      </c>
      <c r="B579">
        <v>245</v>
      </c>
    </row>
    <row r="580" spans="1:2" hidden="1" x14ac:dyDescent="0.25">
      <c r="A580" t="s">
        <v>20</v>
      </c>
      <c r="B580">
        <v>87</v>
      </c>
    </row>
    <row r="581" spans="1:2" hidden="1" x14ac:dyDescent="0.25">
      <c r="A581" t="s">
        <v>20</v>
      </c>
      <c r="B581">
        <v>3116</v>
      </c>
    </row>
    <row r="582" spans="1:2" x14ac:dyDescent="0.25">
      <c r="A582" t="s">
        <v>14</v>
      </c>
      <c r="B582">
        <v>71</v>
      </c>
    </row>
    <row r="583" spans="1:2" x14ac:dyDescent="0.25">
      <c r="A583" t="s">
        <v>14</v>
      </c>
      <c r="B583">
        <v>42</v>
      </c>
    </row>
    <row r="584" spans="1:2" hidden="1" x14ac:dyDescent="0.25">
      <c r="A584" t="s">
        <v>20</v>
      </c>
      <c r="B584">
        <v>909</v>
      </c>
    </row>
    <row r="585" spans="1:2" hidden="1" x14ac:dyDescent="0.25">
      <c r="A585" t="s">
        <v>20</v>
      </c>
      <c r="B585">
        <v>1613</v>
      </c>
    </row>
    <row r="586" spans="1:2" hidden="1" x14ac:dyDescent="0.25">
      <c r="A586" t="s">
        <v>20</v>
      </c>
      <c r="B586">
        <v>136</v>
      </c>
    </row>
    <row r="587" spans="1:2" hidden="1" x14ac:dyDescent="0.25">
      <c r="A587" t="s">
        <v>20</v>
      </c>
      <c r="B587">
        <v>130</v>
      </c>
    </row>
    <row r="588" spans="1:2" x14ac:dyDescent="0.25">
      <c r="A588" t="s">
        <v>14</v>
      </c>
      <c r="B588">
        <v>156</v>
      </c>
    </row>
    <row r="589" spans="1:2" x14ac:dyDescent="0.25">
      <c r="A589" t="s">
        <v>14</v>
      </c>
      <c r="B589">
        <v>1368</v>
      </c>
    </row>
    <row r="590" spans="1:2" x14ac:dyDescent="0.25">
      <c r="A590" t="s">
        <v>14</v>
      </c>
      <c r="B590">
        <v>102</v>
      </c>
    </row>
    <row r="591" spans="1:2" x14ac:dyDescent="0.25">
      <c r="A591" t="s">
        <v>14</v>
      </c>
      <c r="B591">
        <v>86</v>
      </c>
    </row>
    <row r="592" spans="1:2" hidden="1" x14ac:dyDescent="0.25">
      <c r="A592" t="s">
        <v>20</v>
      </c>
      <c r="B592">
        <v>102</v>
      </c>
    </row>
    <row r="593" spans="1:2" x14ac:dyDescent="0.25">
      <c r="A593" t="s">
        <v>14</v>
      </c>
      <c r="B593">
        <v>253</v>
      </c>
    </row>
    <row r="594" spans="1:2" hidden="1" x14ac:dyDescent="0.25">
      <c r="A594" t="s">
        <v>20</v>
      </c>
      <c r="B594">
        <v>4006</v>
      </c>
    </row>
    <row r="595" spans="1:2" x14ac:dyDescent="0.25">
      <c r="A595" t="s">
        <v>14</v>
      </c>
      <c r="B595">
        <v>157</v>
      </c>
    </row>
    <row r="596" spans="1:2" hidden="1" x14ac:dyDescent="0.25">
      <c r="A596" t="s">
        <v>20</v>
      </c>
      <c r="B596">
        <v>1629</v>
      </c>
    </row>
    <row r="597" spans="1:2" x14ac:dyDescent="0.25">
      <c r="A597" t="s">
        <v>14</v>
      </c>
      <c r="B597">
        <v>183</v>
      </c>
    </row>
    <row r="598" spans="1:2" hidden="1" x14ac:dyDescent="0.25">
      <c r="A598" t="s">
        <v>20</v>
      </c>
      <c r="B598">
        <v>2188</v>
      </c>
    </row>
    <row r="599" spans="1:2" hidden="1" x14ac:dyDescent="0.25">
      <c r="A599" t="s">
        <v>20</v>
      </c>
      <c r="B599">
        <v>2409</v>
      </c>
    </row>
    <row r="600" spans="1:2" x14ac:dyDescent="0.25">
      <c r="A600" t="s">
        <v>14</v>
      </c>
      <c r="B600">
        <v>82</v>
      </c>
    </row>
    <row r="601" spans="1:2" x14ac:dyDescent="0.25">
      <c r="A601" t="s">
        <v>14</v>
      </c>
      <c r="B601">
        <v>1</v>
      </c>
    </row>
    <row r="602" spans="1:2" hidden="1" x14ac:dyDescent="0.25">
      <c r="A602" t="s">
        <v>20</v>
      </c>
      <c r="B602">
        <v>194</v>
      </c>
    </row>
    <row r="603" spans="1:2" hidden="1" x14ac:dyDescent="0.25">
      <c r="A603" t="s">
        <v>20</v>
      </c>
      <c r="B603">
        <v>1140</v>
      </c>
    </row>
    <row r="604" spans="1:2" hidden="1" x14ac:dyDescent="0.25">
      <c r="A604" t="s">
        <v>20</v>
      </c>
      <c r="B604">
        <v>102</v>
      </c>
    </row>
    <row r="605" spans="1:2" hidden="1" x14ac:dyDescent="0.25">
      <c r="A605" t="s">
        <v>20</v>
      </c>
      <c r="B605">
        <v>2857</v>
      </c>
    </row>
    <row r="606" spans="1:2" hidden="1" x14ac:dyDescent="0.25">
      <c r="A606" t="s">
        <v>20</v>
      </c>
      <c r="B606">
        <v>107</v>
      </c>
    </row>
    <row r="607" spans="1:2" hidden="1" x14ac:dyDescent="0.25">
      <c r="A607" t="s">
        <v>20</v>
      </c>
      <c r="B607">
        <v>160</v>
      </c>
    </row>
    <row r="608" spans="1:2" hidden="1" x14ac:dyDescent="0.25">
      <c r="A608" t="s">
        <v>20</v>
      </c>
      <c r="B608">
        <v>2230</v>
      </c>
    </row>
    <row r="609" spans="1:2" hidden="1" x14ac:dyDescent="0.25">
      <c r="A609" t="s">
        <v>20</v>
      </c>
      <c r="B609">
        <v>316</v>
      </c>
    </row>
    <row r="610" spans="1:2" hidden="1" x14ac:dyDescent="0.25">
      <c r="A610" t="s">
        <v>20</v>
      </c>
      <c r="B610">
        <v>117</v>
      </c>
    </row>
    <row r="611" spans="1:2" hidden="1" x14ac:dyDescent="0.25">
      <c r="A611" t="s">
        <v>20</v>
      </c>
      <c r="B611">
        <v>6406</v>
      </c>
    </row>
    <row r="612" spans="1:2" hidden="1" x14ac:dyDescent="0.25">
      <c r="A612" t="s">
        <v>74</v>
      </c>
      <c r="B612">
        <v>15</v>
      </c>
    </row>
    <row r="613" spans="1:2" hidden="1" x14ac:dyDescent="0.25">
      <c r="A613" t="s">
        <v>20</v>
      </c>
      <c r="B613">
        <v>192</v>
      </c>
    </row>
    <row r="614" spans="1:2" hidden="1" x14ac:dyDescent="0.25">
      <c r="A614" t="s">
        <v>20</v>
      </c>
      <c r="B614">
        <v>26</v>
      </c>
    </row>
    <row r="615" spans="1:2" hidden="1" x14ac:dyDescent="0.25">
      <c r="A615" t="s">
        <v>20</v>
      </c>
      <c r="B615">
        <v>723</v>
      </c>
    </row>
    <row r="616" spans="1:2" hidden="1" x14ac:dyDescent="0.25">
      <c r="A616" t="s">
        <v>20</v>
      </c>
      <c r="B616">
        <v>170</v>
      </c>
    </row>
    <row r="617" spans="1:2" hidden="1" x14ac:dyDescent="0.25">
      <c r="A617" t="s">
        <v>20</v>
      </c>
      <c r="B617">
        <v>238</v>
      </c>
    </row>
    <row r="618" spans="1:2" hidden="1" x14ac:dyDescent="0.25">
      <c r="A618" t="s">
        <v>20</v>
      </c>
      <c r="B618">
        <v>55</v>
      </c>
    </row>
    <row r="619" spans="1:2" x14ac:dyDescent="0.25">
      <c r="A619" t="s">
        <v>14</v>
      </c>
      <c r="B619">
        <v>1198</v>
      </c>
    </row>
    <row r="620" spans="1:2" x14ac:dyDescent="0.25">
      <c r="A620" t="s">
        <v>14</v>
      </c>
      <c r="B620">
        <v>648</v>
      </c>
    </row>
    <row r="621" spans="1:2" hidden="1" x14ac:dyDescent="0.25">
      <c r="A621" t="s">
        <v>20</v>
      </c>
      <c r="B621">
        <v>128</v>
      </c>
    </row>
    <row r="622" spans="1:2" hidden="1" x14ac:dyDescent="0.25">
      <c r="A622" t="s">
        <v>20</v>
      </c>
      <c r="B622">
        <v>2144</v>
      </c>
    </row>
    <row r="623" spans="1:2" x14ac:dyDescent="0.25">
      <c r="A623" t="s">
        <v>14</v>
      </c>
      <c r="B623">
        <v>64</v>
      </c>
    </row>
    <row r="624" spans="1:2" hidden="1" x14ac:dyDescent="0.25">
      <c r="A624" t="s">
        <v>20</v>
      </c>
      <c r="B624">
        <v>2693</v>
      </c>
    </row>
    <row r="625" spans="1:2" hidden="1" x14ac:dyDescent="0.25">
      <c r="A625" t="s">
        <v>20</v>
      </c>
      <c r="B625">
        <v>432</v>
      </c>
    </row>
    <row r="626" spans="1:2" x14ac:dyDescent="0.25">
      <c r="A626" t="s">
        <v>14</v>
      </c>
      <c r="B626">
        <v>62</v>
      </c>
    </row>
    <row r="627" spans="1:2" hidden="1" x14ac:dyDescent="0.25">
      <c r="A627" t="s">
        <v>20</v>
      </c>
      <c r="B627">
        <v>189</v>
      </c>
    </row>
    <row r="628" spans="1:2" hidden="1" x14ac:dyDescent="0.25">
      <c r="A628" t="s">
        <v>20</v>
      </c>
      <c r="B628">
        <v>154</v>
      </c>
    </row>
    <row r="629" spans="1:2" hidden="1" x14ac:dyDescent="0.25">
      <c r="A629" t="s">
        <v>20</v>
      </c>
      <c r="B629">
        <v>96</v>
      </c>
    </row>
    <row r="630" spans="1:2" x14ac:dyDescent="0.25">
      <c r="A630" t="s">
        <v>14</v>
      </c>
      <c r="B630">
        <v>750</v>
      </c>
    </row>
    <row r="631" spans="1:2" hidden="1" x14ac:dyDescent="0.25">
      <c r="A631" t="s">
        <v>74</v>
      </c>
      <c r="B631">
        <v>87</v>
      </c>
    </row>
    <row r="632" spans="1:2" hidden="1" x14ac:dyDescent="0.25">
      <c r="A632" t="s">
        <v>20</v>
      </c>
      <c r="B632">
        <v>3063</v>
      </c>
    </row>
    <row r="633" spans="1:2" hidden="1" x14ac:dyDescent="0.25">
      <c r="A633" t="s">
        <v>47</v>
      </c>
      <c r="B633">
        <v>278</v>
      </c>
    </row>
    <row r="634" spans="1:2" x14ac:dyDescent="0.25">
      <c r="A634" t="s">
        <v>14</v>
      </c>
      <c r="B634">
        <v>105</v>
      </c>
    </row>
    <row r="635" spans="1:2" hidden="1" x14ac:dyDescent="0.25">
      <c r="A635" t="s">
        <v>74</v>
      </c>
      <c r="B635">
        <v>1658</v>
      </c>
    </row>
    <row r="636" spans="1:2" hidden="1" x14ac:dyDescent="0.25">
      <c r="A636" t="s">
        <v>20</v>
      </c>
      <c r="B636">
        <v>2266</v>
      </c>
    </row>
    <row r="637" spans="1:2" x14ac:dyDescent="0.25">
      <c r="A637" t="s">
        <v>14</v>
      </c>
      <c r="B637">
        <v>2604</v>
      </c>
    </row>
    <row r="638" spans="1:2" x14ac:dyDescent="0.25">
      <c r="A638" t="s">
        <v>14</v>
      </c>
      <c r="B638">
        <v>65</v>
      </c>
    </row>
    <row r="639" spans="1:2" x14ac:dyDescent="0.25">
      <c r="A639" t="s">
        <v>14</v>
      </c>
      <c r="B639">
        <v>94</v>
      </c>
    </row>
    <row r="640" spans="1:2" hidden="1" x14ac:dyDescent="0.25">
      <c r="A640" t="s">
        <v>47</v>
      </c>
      <c r="B640">
        <v>45</v>
      </c>
    </row>
    <row r="641" spans="1:2" x14ac:dyDescent="0.25">
      <c r="A641" t="s">
        <v>14</v>
      </c>
      <c r="B641">
        <v>257</v>
      </c>
    </row>
    <row r="642" spans="1:2" hidden="1" x14ac:dyDescent="0.25">
      <c r="A642" t="s">
        <v>20</v>
      </c>
      <c r="B642">
        <v>194</v>
      </c>
    </row>
    <row r="643" spans="1:2" hidden="1" x14ac:dyDescent="0.25">
      <c r="A643" t="s">
        <v>20</v>
      </c>
      <c r="B643">
        <v>129</v>
      </c>
    </row>
    <row r="644" spans="1:2" hidden="1" x14ac:dyDescent="0.25">
      <c r="A644" t="s">
        <v>20</v>
      </c>
      <c r="B644">
        <v>375</v>
      </c>
    </row>
    <row r="645" spans="1:2" x14ac:dyDescent="0.25">
      <c r="A645" t="s">
        <v>14</v>
      </c>
      <c r="B645">
        <v>2928</v>
      </c>
    </row>
    <row r="646" spans="1:2" x14ac:dyDescent="0.25">
      <c r="A646" t="s">
        <v>14</v>
      </c>
      <c r="B646">
        <v>4697</v>
      </c>
    </row>
    <row r="647" spans="1:2" x14ac:dyDescent="0.25">
      <c r="A647" t="s">
        <v>14</v>
      </c>
      <c r="B647">
        <v>2915</v>
      </c>
    </row>
    <row r="648" spans="1:2" x14ac:dyDescent="0.25">
      <c r="A648" t="s">
        <v>14</v>
      </c>
      <c r="B648">
        <v>18</v>
      </c>
    </row>
    <row r="649" spans="1:2" hidden="1" x14ac:dyDescent="0.25">
      <c r="A649" t="s">
        <v>74</v>
      </c>
      <c r="B649">
        <v>723</v>
      </c>
    </row>
    <row r="650" spans="1:2" x14ac:dyDescent="0.25">
      <c r="A650" t="s">
        <v>14</v>
      </c>
      <c r="B650">
        <v>602</v>
      </c>
    </row>
    <row r="651" spans="1:2" x14ac:dyDescent="0.25">
      <c r="A651" t="s">
        <v>14</v>
      </c>
      <c r="B651">
        <v>1</v>
      </c>
    </row>
    <row r="652" spans="1:2" x14ac:dyDescent="0.25">
      <c r="A652" t="s">
        <v>14</v>
      </c>
      <c r="B652">
        <v>3868</v>
      </c>
    </row>
    <row r="653" spans="1:2" hidden="1" x14ac:dyDescent="0.25">
      <c r="A653" t="s">
        <v>20</v>
      </c>
      <c r="B653">
        <v>409</v>
      </c>
    </row>
    <row r="654" spans="1:2" hidden="1" x14ac:dyDescent="0.25">
      <c r="A654" t="s">
        <v>20</v>
      </c>
      <c r="B654">
        <v>234</v>
      </c>
    </row>
    <row r="655" spans="1:2" hidden="1" x14ac:dyDescent="0.25">
      <c r="A655" t="s">
        <v>20</v>
      </c>
      <c r="B655">
        <v>3016</v>
      </c>
    </row>
    <row r="656" spans="1:2" hidden="1" x14ac:dyDescent="0.25">
      <c r="A656" t="s">
        <v>20</v>
      </c>
      <c r="B656">
        <v>264</v>
      </c>
    </row>
    <row r="657" spans="1:2" x14ac:dyDescent="0.25">
      <c r="A657" t="s">
        <v>14</v>
      </c>
      <c r="B657">
        <v>504</v>
      </c>
    </row>
    <row r="658" spans="1:2" x14ac:dyDescent="0.25">
      <c r="A658" t="s">
        <v>14</v>
      </c>
      <c r="B658">
        <v>14</v>
      </c>
    </row>
    <row r="659" spans="1:2" hidden="1" x14ac:dyDescent="0.25">
      <c r="A659" t="s">
        <v>74</v>
      </c>
      <c r="B659">
        <v>390</v>
      </c>
    </row>
    <row r="660" spans="1:2" x14ac:dyDescent="0.25">
      <c r="A660" t="s">
        <v>14</v>
      </c>
      <c r="B660">
        <v>750</v>
      </c>
    </row>
    <row r="661" spans="1:2" x14ac:dyDescent="0.25">
      <c r="A661" t="s">
        <v>14</v>
      </c>
      <c r="B661">
        <v>77</v>
      </c>
    </row>
    <row r="662" spans="1:2" x14ac:dyDescent="0.25">
      <c r="A662" t="s">
        <v>14</v>
      </c>
      <c r="B662">
        <v>752</v>
      </c>
    </row>
    <row r="663" spans="1:2" x14ac:dyDescent="0.25">
      <c r="A663" t="s">
        <v>14</v>
      </c>
      <c r="B663">
        <v>131</v>
      </c>
    </row>
    <row r="664" spans="1:2" x14ac:dyDescent="0.25">
      <c r="A664" t="s">
        <v>14</v>
      </c>
      <c r="B664">
        <v>87</v>
      </c>
    </row>
    <row r="665" spans="1:2" x14ac:dyDescent="0.25">
      <c r="A665" t="s">
        <v>14</v>
      </c>
      <c r="B665">
        <v>1063</v>
      </c>
    </row>
    <row r="666" spans="1:2" hidden="1" x14ac:dyDescent="0.25">
      <c r="A666" t="s">
        <v>20</v>
      </c>
      <c r="B666">
        <v>272</v>
      </c>
    </row>
    <row r="667" spans="1:2" hidden="1" x14ac:dyDescent="0.25">
      <c r="A667" t="s">
        <v>74</v>
      </c>
      <c r="B667">
        <v>25</v>
      </c>
    </row>
    <row r="668" spans="1:2" hidden="1" x14ac:dyDescent="0.25">
      <c r="A668" t="s">
        <v>20</v>
      </c>
      <c r="B668">
        <v>419</v>
      </c>
    </row>
    <row r="669" spans="1:2" x14ac:dyDescent="0.25">
      <c r="A669" t="s">
        <v>14</v>
      </c>
      <c r="B669">
        <v>76</v>
      </c>
    </row>
    <row r="670" spans="1:2" hidden="1" x14ac:dyDescent="0.25">
      <c r="A670" t="s">
        <v>20</v>
      </c>
      <c r="B670">
        <v>1621</v>
      </c>
    </row>
    <row r="671" spans="1:2" hidden="1" x14ac:dyDescent="0.25">
      <c r="A671" t="s">
        <v>20</v>
      </c>
      <c r="B671">
        <v>1101</v>
      </c>
    </row>
    <row r="672" spans="1:2" hidden="1" x14ac:dyDescent="0.25">
      <c r="A672" t="s">
        <v>20</v>
      </c>
      <c r="B672">
        <v>1073</v>
      </c>
    </row>
    <row r="673" spans="1:2" x14ac:dyDescent="0.25">
      <c r="A673" t="s">
        <v>14</v>
      </c>
      <c r="B673">
        <v>4428</v>
      </c>
    </row>
    <row r="674" spans="1:2" x14ac:dyDescent="0.25">
      <c r="A674" t="s">
        <v>14</v>
      </c>
      <c r="B674">
        <v>58</v>
      </c>
    </row>
    <row r="675" spans="1:2" hidden="1" x14ac:dyDescent="0.25">
      <c r="A675" t="s">
        <v>74</v>
      </c>
      <c r="B675">
        <v>1218</v>
      </c>
    </row>
    <row r="676" spans="1:2" hidden="1" x14ac:dyDescent="0.25">
      <c r="A676" t="s">
        <v>20</v>
      </c>
      <c r="B676">
        <v>331</v>
      </c>
    </row>
    <row r="677" spans="1:2" hidden="1" x14ac:dyDescent="0.25">
      <c r="A677" t="s">
        <v>20</v>
      </c>
      <c r="B677">
        <v>1170</v>
      </c>
    </row>
    <row r="678" spans="1:2" x14ac:dyDescent="0.25">
      <c r="A678" t="s">
        <v>14</v>
      </c>
      <c r="B678">
        <v>111</v>
      </c>
    </row>
    <row r="679" spans="1:2" hidden="1" x14ac:dyDescent="0.25">
      <c r="A679" t="s">
        <v>74</v>
      </c>
      <c r="B679">
        <v>215</v>
      </c>
    </row>
    <row r="680" spans="1:2" hidden="1" x14ac:dyDescent="0.25">
      <c r="A680" t="s">
        <v>20</v>
      </c>
      <c r="B680">
        <v>363</v>
      </c>
    </row>
    <row r="681" spans="1:2" x14ac:dyDescent="0.25">
      <c r="A681" t="s">
        <v>14</v>
      </c>
      <c r="B681">
        <v>2955</v>
      </c>
    </row>
    <row r="682" spans="1:2" x14ac:dyDescent="0.25">
      <c r="A682" t="s">
        <v>14</v>
      </c>
      <c r="B682">
        <v>1657</v>
      </c>
    </row>
    <row r="683" spans="1:2" hidden="1" x14ac:dyDescent="0.25">
      <c r="A683" t="s">
        <v>20</v>
      </c>
      <c r="B683">
        <v>103</v>
      </c>
    </row>
    <row r="684" spans="1:2" hidden="1" x14ac:dyDescent="0.25">
      <c r="A684" t="s">
        <v>20</v>
      </c>
      <c r="B684">
        <v>147</v>
      </c>
    </row>
    <row r="685" spans="1:2" hidden="1" x14ac:dyDescent="0.25">
      <c r="A685" t="s">
        <v>20</v>
      </c>
      <c r="B685">
        <v>110</v>
      </c>
    </row>
    <row r="686" spans="1:2" x14ac:dyDescent="0.25">
      <c r="A686" t="s">
        <v>14</v>
      </c>
      <c r="B686">
        <v>926</v>
      </c>
    </row>
    <row r="687" spans="1:2" hidden="1" x14ac:dyDescent="0.25">
      <c r="A687" t="s">
        <v>20</v>
      </c>
      <c r="B687">
        <v>134</v>
      </c>
    </row>
    <row r="688" spans="1:2" hidden="1" x14ac:dyDescent="0.25">
      <c r="A688" t="s">
        <v>20</v>
      </c>
      <c r="B688">
        <v>269</v>
      </c>
    </row>
    <row r="689" spans="1:2" hidden="1" x14ac:dyDescent="0.25">
      <c r="A689" t="s">
        <v>20</v>
      </c>
      <c r="B689">
        <v>175</v>
      </c>
    </row>
    <row r="690" spans="1:2" hidden="1" x14ac:dyDescent="0.25">
      <c r="A690" t="s">
        <v>20</v>
      </c>
      <c r="B690">
        <v>69</v>
      </c>
    </row>
    <row r="691" spans="1:2" hidden="1" x14ac:dyDescent="0.25">
      <c r="A691" t="s">
        <v>20</v>
      </c>
      <c r="B691">
        <v>190</v>
      </c>
    </row>
    <row r="692" spans="1:2" hidden="1" x14ac:dyDescent="0.25">
      <c r="A692" t="s">
        <v>20</v>
      </c>
      <c r="B692">
        <v>237</v>
      </c>
    </row>
    <row r="693" spans="1:2" x14ac:dyDescent="0.25">
      <c r="A693" t="s">
        <v>14</v>
      </c>
      <c r="B693">
        <v>77</v>
      </c>
    </row>
    <row r="694" spans="1:2" x14ac:dyDescent="0.25">
      <c r="A694" t="s">
        <v>14</v>
      </c>
      <c r="B694">
        <v>1748</v>
      </c>
    </row>
    <row r="695" spans="1:2" x14ac:dyDescent="0.25">
      <c r="A695" t="s">
        <v>14</v>
      </c>
      <c r="B695">
        <v>79</v>
      </c>
    </row>
    <row r="696" spans="1:2" hidden="1" x14ac:dyDescent="0.25">
      <c r="A696" t="s">
        <v>20</v>
      </c>
      <c r="B696">
        <v>196</v>
      </c>
    </row>
    <row r="697" spans="1:2" x14ac:dyDescent="0.25">
      <c r="A697" t="s">
        <v>14</v>
      </c>
      <c r="B697">
        <v>889</v>
      </c>
    </row>
    <row r="698" spans="1:2" hidden="1" x14ac:dyDescent="0.25">
      <c r="A698" t="s">
        <v>20</v>
      </c>
      <c r="B698">
        <v>7295</v>
      </c>
    </row>
    <row r="699" spans="1:2" hidden="1" x14ac:dyDescent="0.25">
      <c r="A699" t="s">
        <v>20</v>
      </c>
      <c r="B699">
        <v>2893</v>
      </c>
    </row>
    <row r="700" spans="1:2" x14ac:dyDescent="0.25">
      <c r="A700" t="s">
        <v>14</v>
      </c>
      <c r="B700">
        <v>56</v>
      </c>
    </row>
    <row r="701" spans="1:2" x14ac:dyDescent="0.25">
      <c r="A701" t="s">
        <v>14</v>
      </c>
      <c r="B701">
        <v>1</v>
      </c>
    </row>
    <row r="702" spans="1:2" hidden="1" x14ac:dyDescent="0.25">
      <c r="A702" t="s">
        <v>20</v>
      </c>
      <c r="B702">
        <v>820</v>
      </c>
    </row>
    <row r="703" spans="1:2" x14ac:dyDescent="0.25">
      <c r="A703" t="s">
        <v>14</v>
      </c>
      <c r="B703">
        <v>83</v>
      </c>
    </row>
    <row r="704" spans="1:2" hidden="1" x14ac:dyDescent="0.25">
      <c r="A704" t="s">
        <v>20</v>
      </c>
      <c r="B704">
        <v>2038</v>
      </c>
    </row>
    <row r="705" spans="1:2" hidden="1" x14ac:dyDescent="0.25">
      <c r="A705" t="s">
        <v>20</v>
      </c>
      <c r="B705">
        <v>116</v>
      </c>
    </row>
    <row r="706" spans="1:2" x14ac:dyDescent="0.25">
      <c r="A706" t="s">
        <v>14</v>
      </c>
      <c r="B706">
        <v>2025</v>
      </c>
    </row>
    <row r="707" spans="1:2" hidden="1" x14ac:dyDescent="0.25">
      <c r="A707" t="s">
        <v>20</v>
      </c>
      <c r="B707">
        <v>1345</v>
      </c>
    </row>
    <row r="708" spans="1:2" hidden="1" x14ac:dyDescent="0.25">
      <c r="A708" t="s">
        <v>20</v>
      </c>
      <c r="B708">
        <v>168</v>
      </c>
    </row>
    <row r="709" spans="1:2" hidden="1" x14ac:dyDescent="0.25">
      <c r="A709" t="s">
        <v>20</v>
      </c>
      <c r="B709">
        <v>137</v>
      </c>
    </row>
    <row r="710" spans="1:2" hidden="1" x14ac:dyDescent="0.25">
      <c r="A710" t="s">
        <v>20</v>
      </c>
      <c r="B710">
        <v>186</v>
      </c>
    </row>
    <row r="711" spans="1:2" hidden="1" x14ac:dyDescent="0.25">
      <c r="A711" t="s">
        <v>20</v>
      </c>
      <c r="B711">
        <v>125</v>
      </c>
    </row>
    <row r="712" spans="1:2" x14ac:dyDescent="0.25">
      <c r="A712" t="s">
        <v>14</v>
      </c>
      <c r="B712">
        <v>14</v>
      </c>
    </row>
    <row r="713" spans="1:2" hidden="1" x14ac:dyDescent="0.25">
      <c r="A713" t="s">
        <v>20</v>
      </c>
      <c r="B713">
        <v>202</v>
      </c>
    </row>
    <row r="714" spans="1:2" hidden="1" x14ac:dyDescent="0.25">
      <c r="A714" t="s">
        <v>20</v>
      </c>
      <c r="B714">
        <v>103</v>
      </c>
    </row>
    <row r="715" spans="1:2" hidden="1" x14ac:dyDescent="0.25">
      <c r="A715" t="s">
        <v>20</v>
      </c>
      <c r="B715">
        <v>1785</v>
      </c>
    </row>
    <row r="716" spans="1:2" x14ac:dyDescent="0.25">
      <c r="A716" t="s">
        <v>14</v>
      </c>
      <c r="B716">
        <v>656</v>
      </c>
    </row>
    <row r="717" spans="1:2" hidden="1" x14ac:dyDescent="0.25">
      <c r="A717" t="s">
        <v>20</v>
      </c>
      <c r="B717">
        <v>157</v>
      </c>
    </row>
    <row r="718" spans="1:2" hidden="1" x14ac:dyDescent="0.25">
      <c r="A718" t="s">
        <v>20</v>
      </c>
      <c r="B718">
        <v>555</v>
      </c>
    </row>
    <row r="719" spans="1:2" hidden="1" x14ac:dyDescent="0.25">
      <c r="A719" t="s">
        <v>20</v>
      </c>
      <c r="B719">
        <v>297</v>
      </c>
    </row>
    <row r="720" spans="1:2" hidden="1" x14ac:dyDescent="0.25">
      <c r="A720" t="s">
        <v>20</v>
      </c>
      <c r="B720">
        <v>123</v>
      </c>
    </row>
    <row r="721" spans="1:2" hidden="1" x14ac:dyDescent="0.25">
      <c r="A721" t="s">
        <v>74</v>
      </c>
      <c r="B721">
        <v>38</v>
      </c>
    </row>
    <row r="722" spans="1:2" hidden="1" x14ac:dyDescent="0.25">
      <c r="A722" t="s">
        <v>74</v>
      </c>
      <c r="B722">
        <v>60</v>
      </c>
    </row>
    <row r="723" spans="1:2" hidden="1" x14ac:dyDescent="0.25">
      <c r="A723" t="s">
        <v>20</v>
      </c>
      <c r="B723">
        <v>3036</v>
      </c>
    </row>
    <row r="724" spans="1:2" hidden="1" x14ac:dyDescent="0.25">
      <c r="A724" t="s">
        <v>20</v>
      </c>
      <c r="B724">
        <v>144</v>
      </c>
    </row>
    <row r="725" spans="1:2" hidden="1" x14ac:dyDescent="0.25">
      <c r="A725" t="s">
        <v>20</v>
      </c>
      <c r="B725">
        <v>121</v>
      </c>
    </row>
    <row r="726" spans="1:2" x14ac:dyDescent="0.25">
      <c r="A726" t="s">
        <v>14</v>
      </c>
      <c r="B726">
        <v>1596</v>
      </c>
    </row>
    <row r="727" spans="1:2" hidden="1" x14ac:dyDescent="0.25">
      <c r="A727" t="s">
        <v>74</v>
      </c>
      <c r="B727">
        <v>524</v>
      </c>
    </row>
    <row r="728" spans="1:2" hidden="1" x14ac:dyDescent="0.25">
      <c r="A728" t="s">
        <v>20</v>
      </c>
      <c r="B728">
        <v>181</v>
      </c>
    </row>
    <row r="729" spans="1:2" x14ac:dyDescent="0.25">
      <c r="A729" t="s">
        <v>14</v>
      </c>
      <c r="B729">
        <v>10</v>
      </c>
    </row>
    <row r="730" spans="1:2" hidden="1" x14ac:dyDescent="0.25">
      <c r="A730" t="s">
        <v>20</v>
      </c>
      <c r="B730">
        <v>122</v>
      </c>
    </row>
    <row r="731" spans="1:2" hidden="1" x14ac:dyDescent="0.25">
      <c r="A731" t="s">
        <v>20</v>
      </c>
      <c r="B731">
        <v>1071</v>
      </c>
    </row>
    <row r="732" spans="1:2" hidden="1" x14ac:dyDescent="0.25">
      <c r="A732" t="s">
        <v>74</v>
      </c>
      <c r="B732">
        <v>219</v>
      </c>
    </row>
    <row r="733" spans="1:2" x14ac:dyDescent="0.25">
      <c r="A733" t="s">
        <v>14</v>
      </c>
      <c r="B733">
        <v>1121</v>
      </c>
    </row>
    <row r="734" spans="1:2" hidden="1" x14ac:dyDescent="0.25">
      <c r="A734" t="s">
        <v>20</v>
      </c>
      <c r="B734">
        <v>980</v>
      </c>
    </row>
    <row r="735" spans="1:2" hidden="1" x14ac:dyDescent="0.25">
      <c r="A735" t="s">
        <v>20</v>
      </c>
      <c r="B735">
        <v>536</v>
      </c>
    </row>
    <row r="736" spans="1:2" hidden="1" x14ac:dyDescent="0.25">
      <c r="A736" t="s">
        <v>20</v>
      </c>
      <c r="B736">
        <v>1991</v>
      </c>
    </row>
    <row r="737" spans="1:2" hidden="1" x14ac:dyDescent="0.25">
      <c r="A737" t="s">
        <v>74</v>
      </c>
      <c r="B737">
        <v>29</v>
      </c>
    </row>
    <row r="738" spans="1:2" hidden="1" x14ac:dyDescent="0.25">
      <c r="A738" t="s">
        <v>20</v>
      </c>
      <c r="B738">
        <v>180</v>
      </c>
    </row>
    <row r="739" spans="1:2" x14ac:dyDescent="0.25">
      <c r="A739" t="s">
        <v>14</v>
      </c>
      <c r="B739">
        <v>15</v>
      </c>
    </row>
    <row r="740" spans="1:2" x14ac:dyDescent="0.25">
      <c r="A740" t="s">
        <v>14</v>
      </c>
      <c r="B740">
        <v>191</v>
      </c>
    </row>
    <row r="741" spans="1:2" x14ac:dyDescent="0.25">
      <c r="A741" t="s">
        <v>14</v>
      </c>
      <c r="B741">
        <v>16</v>
      </c>
    </row>
    <row r="742" spans="1:2" hidden="1" x14ac:dyDescent="0.25">
      <c r="A742" t="s">
        <v>20</v>
      </c>
      <c r="B742">
        <v>130</v>
      </c>
    </row>
    <row r="743" spans="1:2" hidden="1" x14ac:dyDescent="0.25">
      <c r="A743" t="s">
        <v>20</v>
      </c>
      <c r="B743">
        <v>122</v>
      </c>
    </row>
    <row r="744" spans="1:2" x14ac:dyDescent="0.25">
      <c r="A744" t="s">
        <v>14</v>
      </c>
      <c r="B744">
        <v>17</v>
      </c>
    </row>
    <row r="745" spans="1:2" hidden="1" x14ac:dyDescent="0.25">
      <c r="A745" t="s">
        <v>20</v>
      </c>
      <c r="B745">
        <v>140</v>
      </c>
    </row>
    <row r="746" spans="1:2" x14ac:dyDescent="0.25">
      <c r="A746" t="s">
        <v>14</v>
      </c>
      <c r="B746">
        <v>34</v>
      </c>
    </row>
    <row r="747" spans="1:2" hidden="1" x14ac:dyDescent="0.25">
      <c r="A747" t="s">
        <v>20</v>
      </c>
      <c r="B747">
        <v>3388</v>
      </c>
    </row>
    <row r="748" spans="1:2" hidden="1" x14ac:dyDescent="0.25">
      <c r="A748" t="s">
        <v>20</v>
      </c>
      <c r="B748">
        <v>280</v>
      </c>
    </row>
    <row r="749" spans="1:2" hidden="1" x14ac:dyDescent="0.25">
      <c r="A749" t="s">
        <v>74</v>
      </c>
      <c r="B749">
        <v>614</v>
      </c>
    </row>
    <row r="750" spans="1:2" hidden="1" x14ac:dyDescent="0.25">
      <c r="A750" t="s">
        <v>20</v>
      </c>
      <c r="B750">
        <v>366</v>
      </c>
    </row>
    <row r="751" spans="1:2" x14ac:dyDescent="0.25">
      <c r="A751" t="s">
        <v>14</v>
      </c>
      <c r="B751">
        <v>1</v>
      </c>
    </row>
    <row r="752" spans="1:2" hidden="1" x14ac:dyDescent="0.25">
      <c r="A752" t="s">
        <v>20</v>
      </c>
      <c r="B752">
        <v>270</v>
      </c>
    </row>
    <row r="753" spans="1:2" hidden="1" x14ac:dyDescent="0.25">
      <c r="A753" t="s">
        <v>74</v>
      </c>
      <c r="B753">
        <v>114</v>
      </c>
    </row>
    <row r="754" spans="1:2" hidden="1" x14ac:dyDescent="0.25">
      <c r="A754" t="s">
        <v>20</v>
      </c>
      <c r="B754">
        <v>137</v>
      </c>
    </row>
    <row r="755" spans="1:2" hidden="1" x14ac:dyDescent="0.25">
      <c r="A755" t="s">
        <v>20</v>
      </c>
      <c r="B755">
        <v>3205</v>
      </c>
    </row>
    <row r="756" spans="1:2" hidden="1" x14ac:dyDescent="0.25">
      <c r="A756" t="s">
        <v>20</v>
      </c>
      <c r="B756">
        <v>288</v>
      </c>
    </row>
    <row r="757" spans="1:2" hidden="1" x14ac:dyDescent="0.25">
      <c r="A757" t="s">
        <v>20</v>
      </c>
      <c r="B757">
        <v>148</v>
      </c>
    </row>
    <row r="758" spans="1:2" hidden="1" x14ac:dyDescent="0.25">
      <c r="A758" t="s">
        <v>20</v>
      </c>
      <c r="B758">
        <v>114</v>
      </c>
    </row>
    <row r="759" spans="1:2" hidden="1" x14ac:dyDescent="0.25">
      <c r="A759" t="s">
        <v>20</v>
      </c>
      <c r="B759">
        <v>1518</v>
      </c>
    </row>
    <row r="760" spans="1:2" x14ac:dyDescent="0.25">
      <c r="A760" t="s">
        <v>14</v>
      </c>
      <c r="B760">
        <v>1274</v>
      </c>
    </row>
    <row r="761" spans="1:2" x14ac:dyDescent="0.25">
      <c r="A761" t="s">
        <v>14</v>
      </c>
      <c r="B761">
        <v>210</v>
      </c>
    </row>
    <row r="762" spans="1:2" hidden="1" x14ac:dyDescent="0.25">
      <c r="A762" t="s">
        <v>20</v>
      </c>
      <c r="B762">
        <v>166</v>
      </c>
    </row>
    <row r="763" spans="1:2" hidden="1" x14ac:dyDescent="0.25">
      <c r="A763" t="s">
        <v>20</v>
      </c>
      <c r="B763">
        <v>100</v>
      </c>
    </row>
    <row r="764" spans="1:2" hidden="1" x14ac:dyDescent="0.25">
      <c r="A764" t="s">
        <v>20</v>
      </c>
      <c r="B764">
        <v>235</v>
      </c>
    </row>
    <row r="765" spans="1:2" hidden="1" x14ac:dyDescent="0.25">
      <c r="A765" t="s">
        <v>20</v>
      </c>
      <c r="B765">
        <v>148</v>
      </c>
    </row>
    <row r="766" spans="1:2" hidden="1" x14ac:dyDescent="0.25">
      <c r="A766" t="s">
        <v>20</v>
      </c>
      <c r="B766">
        <v>198</v>
      </c>
    </row>
    <row r="767" spans="1:2" x14ac:dyDescent="0.25">
      <c r="A767" t="s">
        <v>14</v>
      </c>
      <c r="B767">
        <v>248</v>
      </c>
    </row>
    <row r="768" spans="1:2" x14ac:dyDescent="0.25">
      <c r="A768" t="s">
        <v>14</v>
      </c>
      <c r="B768">
        <v>513</v>
      </c>
    </row>
    <row r="769" spans="1:2" hidden="1" x14ac:dyDescent="0.25">
      <c r="A769" t="s">
        <v>20</v>
      </c>
      <c r="B769">
        <v>150</v>
      </c>
    </row>
    <row r="770" spans="1:2" x14ac:dyDescent="0.25">
      <c r="A770" t="s">
        <v>14</v>
      </c>
      <c r="B770">
        <v>3410</v>
      </c>
    </row>
    <row r="771" spans="1:2" hidden="1" x14ac:dyDescent="0.25">
      <c r="A771" t="s">
        <v>20</v>
      </c>
      <c r="B771">
        <v>216</v>
      </c>
    </row>
    <row r="772" spans="1:2" hidden="1" x14ac:dyDescent="0.25">
      <c r="A772" t="s">
        <v>74</v>
      </c>
      <c r="B772">
        <v>26</v>
      </c>
    </row>
    <row r="773" spans="1:2" hidden="1" x14ac:dyDescent="0.25">
      <c r="A773" t="s">
        <v>20</v>
      </c>
      <c r="B773">
        <v>5139</v>
      </c>
    </row>
    <row r="774" spans="1:2" hidden="1" x14ac:dyDescent="0.25">
      <c r="A774" t="s">
        <v>20</v>
      </c>
      <c r="B774">
        <v>2353</v>
      </c>
    </row>
    <row r="775" spans="1:2" hidden="1" x14ac:dyDescent="0.25">
      <c r="A775" t="s">
        <v>20</v>
      </c>
      <c r="B775">
        <v>78</v>
      </c>
    </row>
    <row r="776" spans="1:2" x14ac:dyDescent="0.25">
      <c r="A776" t="s">
        <v>14</v>
      </c>
      <c r="B776">
        <v>10</v>
      </c>
    </row>
    <row r="777" spans="1:2" x14ac:dyDescent="0.25">
      <c r="A777" t="s">
        <v>14</v>
      </c>
      <c r="B777">
        <v>2201</v>
      </c>
    </row>
    <row r="778" spans="1:2" x14ac:dyDescent="0.25">
      <c r="A778" t="s">
        <v>14</v>
      </c>
      <c r="B778">
        <v>676</v>
      </c>
    </row>
    <row r="779" spans="1:2" hidden="1" x14ac:dyDescent="0.25">
      <c r="A779" t="s">
        <v>20</v>
      </c>
      <c r="B779">
        <v>174</v>
      </c>
    </row>
    <row r="780" spans="1:2" x14ac:dyDescent="0.25">
      <c r="A780" t="s">
        <v>14</v>
      </c>
      <c r="B780">
        <v>831</v>
      </c>
    </row>
    <row r="781" spans="1:2" hidden="1" x14ac:dyDescent="0.25">
      <c r="A781" t="s">
        <v>20</v>
      </c>
      <c r="B781">
        <v>164</v>
      </c>
    </row>
    <row r="782" spans="1:2" hidden="1" x14ac:dyDescent="0.25">
      <c r="A782" t="s">
        <v>74</v>
      </c>
      <c r="B782">
        <v>56</v>
      </c>
    </row>
    <row r="783" spans="1:2" hidden="1" x14ac:dyDescent="0.25">
      <c r="A783" t="s">
        <v>20</v>
      </c>
      <c r="B783">
        <v>161</v>
      </c>
    </row>
    <row r="784" spans="1:2" hidden="1" x14ac:dyDescent="0.25">
      <c r="A784" t="s">
        <v>20</v>
      </c>
      <c r="B784">
        <v>138</v>
      </c>
    </row>
    <row r="785" spans="1:2" hidden="1" x14ac:dyDescent="0.25">
      <c r="A785" t="s">
        <v>20</v>
      </c>
      <c r="B785">
        <v>3308</v>
      </c>
    </row>
    <row r="786" spans="1:2" hidden="1" x14ac:dyDescent="0.25">
      <c r="A786" t="s">
        <v>20</v>
      </c>
      <c r="B786">
        <v>127</v>
      </c>
    </row>
    <row r="787" spans="1:2" hidden="1" x14ac:dyDescent="0.25">
      <c r="A787" t="s">
        <v>20</v>
      </c>
      <c r="B787">
        <v>207</v>
      </c>
    </row>
    <row r="788" spans="1:2" x14ac:dyDescent="0.25">
      <c r="A788" t="s">
        <v>14</v>
      </c>
      <c r="B788">
        <v>859</v>
      </c>
    </row>
    <row r="789" spans="1:2" hidden="1" x14ac:dyDescent="0.25">
      <c r="A789" t="s">
        <v>47</v>
      </c>
      <c r="B789">
        <v>31</v>
      </c>
    </row>
    <row r="790" spans="1:2" x14ac:dyDescent="0.25">
      <c r="A790" t="s">
        <v>14</v>
      </c>
      <c r="B790">
        <v>45</v>
      </c>
    </row>
    <row r="791" spans="1:2" hidden="1" x14ac:dyDescent="0.25">
      <c r="A791" t="s">
        <v>74</v>
      </c>
      <c r="B791">
        <v>1113</v>
      </c>
    </row>
    <row r="792" spans="1:2" x14ac:dyDescent="0.25">
      <c r="A792" t="s">
        <v>14</v>
      </c>
      <c r="B792">
        <v>6</v>
      </c>
    </row>
    <row r="793" spans="1:2" x14ac:dyDescent="0.25">
      <c r="A793" t="s">
        <v>14</v>
      </c>
      <c r="B793">
        <v>7</v>
      </c>
    </row>
    <row r="794" spans="1:2" hidden="1" x14ac:dyDescent="0.25">
      <c r="A794" t="s">
        <v>20</v>
      </c>
      <c r="B794">
        <v>181</v>
      </c>
    </row>
    <row r="795" spans="1:2" hidden="1" x14ac:dyDescent="0.25">
      <c r="A795" t="s">
        <v>20</v>
      </c>
      <c r="B795">
        <v>110</v>
      </c>
    </row>
    <row r="796" spans="1:2" x14ac:dyDescent="0.25">
      <c r="A796" t="s">
        <v>14</v>
      </c>
      <c r="B796">
        <v>31</v>
      </c>
    </row>
    <row r="797" spans="1:2" x14ac:dyDescent="0.25">
      <c r="A797" t="s">
        <v>14</v>
      </c>
      <c r="B797">
        <v>78</v>
      </c>
    </row>
    <row r="798" spans="1:2" hidden="1" x14ac:dyDescent="0.25">
      <c r="A798" t="s">
        <v>20</v>
      </c>
      <c r="B798">
        <v>185</v>
      </c>
    </row>
    <row r="799" spans="1:2" hidden="1" x14ac:dyDescent="0.25">
      <c r="A799" t="s">
        <v>20</v>
      </c>
      <c r="B799">
        <v>121</v>
      </c>
    </row>
    <row r="800" spans="1:2" x14ac:dyDescent="0.25">
      <c r="A800" t="s">
        <v>14</v>
      </c>
      <c r="B800">
        <v>1225</v>
      </c>
    </row>
    <row r="801" spans="1:2" x14ac:dyDescent="0.25">
      <c r="A801" t="s">
        <v>14</v>
      </c>
      <c r="B801">
        <v>1</v>
      </c>
    </row>
    <row r="802" spans="1:2" hidden="1" x14ac:dyDescent="0.25">
      <c r="A802" t="s">
        <v>20</v>
      </c>
      <c r="B802">
        <v>106</v>
      </c>
    </row>
    <row r="803" spans="1:2" hidden="1" x14ac:dyDescent="0.25">
      <c r="A803" t="s">
        <v>20</v>
      </c>
      <c r="B803">
        <v>142</v>
      </c>
    </row>
    <row r="804" spans="1:2" hidden="1" x14ac:dyDescent="0.25">
      <c r="A804" t="s">
        <v>20</v>
      </c>
      <c r="B804">
        <v>233</v>
      </c>
    </row>
    <row r="805" spans="1:2" hidden="1" x14ac:dyDescent="0.25">
      <c r="A805" t="s">
        <v>20</v>
      </c>
      <c r="B805">
        <v>218</v>
      </c>
    </row>
    <row r="806" spans="1:2" x14ac:dyDescent="0.25">
      <c r="A806" t="s">
        <v>14</v>
      </c>
      <c r="B806">
        <v>67</v>
      </c>
    </row>
    <row r="807" spans="1:2" hidden="1" x14ac:dyDescent="0.25">
      <c r="A807" t="s">
        <v>20</v>
      </c>
      <c r="B807">
        <v>76</v>
      </c>
    </row>
    <row r="808" spans="1:2" hidden="1" x14ac:dyDescent="0.25">
      <c r="A808" t="s">
        <v>20</v>
      </c>
      <c r="B808">
        <v>43</v>
      </c>
    </row>
    <row r="809" spans="1:2" x14ac:dyDescent="0.25">
      <c r="A809" t="s">
        <v>14</v>
      </c>
      <c r="B809">
        <v>19</v>
      </c>
    </row>
    <row r="810" spans="1:2" x14ac:dyDescent="0.25">
      <c r="A810" t="s">
        <v>14</v>
      </c>
      <c r="B810">
        <v>2108</v>
      </c>
    </row>
    <row r="811" spans="1:2" hidden="1" x14ac:dyDescent="0.25">
      <c r="A811" t="s">
        <v>20</v>
      </c>
      <c r="B811">
        <v>221</v>
      </c>
    </row>
    <row r="812" spans="1:2" x14ac:dyDescent="0.25">
      <c r="A812" t="s">
        <v>14</v>
      </c>
      <c r="B812">
        <v>679</v>
      </c>
    </row>
    <row r="813" spans="1:2" hidden="1" x14ac:dyDescent="0.25">
      <c r="A813" t="s">
        <v>20</v>
      </c>
      <c r="B813">
        <v>2805</v>
      </c>
    </row>
    <row r="814" spans="1:2" hidden="1" x14ac:dyDescent="0.25">
      <c r="A814" t="s">
        <v>20</v>
      </c>
      <c r="B814">
        <v>68</v>
      </c>
    </row>
    <row r="815" spans="1:2" x14ac:dyDescent="0.25">
      <c r="A815" t="s">
        <v>14</v>
      </c>
      <c r="B815">
        <v>36</v>
      </c>
    </row>
    <row r="816" spans="1:2" hidden="1" x14ac:dyDescent="0.25">
      <c r="A816" t="s">
        <v>20</v>
      </c>
      <c r="B816">
        <v>183</v>
      </c>
    </row>
    <row r="817" spans="1:2" hidden="1" x14ac:dyDescent="0.25">
      <c r="A817" t="s">
        <v>20</v>
      </c>
      <c r="B817">
        <v>133</v>
      </c>
    </row>
    <row r="818" spans="1:2" hidden="1" x14ac:dyDescent="0.25">
      <c r="A818" t="s">
        <v>20</v>
      </c>
      <c r="B818">
        <v>2489</v>
      </c>
    </row>
    <row r="819" spans="1:2" hidden="1" x14ac:dyDescent="0.25">
      <c r="A819" t="s">
        <v>20</v>
      </c>
      <c r="B819">
        <v>69</v>
      </c>
    </row>
    <row r="820" spans="1:2" x14ac:dyDescent="0.25">
      <c r="A820" t="s">
        <v>14</v>
      </c>
      <c r="B820">
        <v>47</v>
      </c>
    </row>
    <row r="821" spans="1:2" hidden="1" x14ac:dyDescent="0.25">
      <c r="A821" t="s">
        <v>20</v>
      </c>
      <c r="B821">
        <v>279</v>
      </c>
    </row>
    <row r="822" spans="1:2" hidden="1" x14ac:dyDescent="0.25">
      <c r="A822" t="s">
        <v>20</v>
      </c>
      <c r="B822">
        <v>210</v>
      </c>
    </row>
    <row r="823" spans="1:2" hidden="1" x14ac:dyDescent="0.25">
      <c r="A823" t="s">
        <v>20</v>
      </c>
      <c r="B823">
        <v>2100</v>
      </c>
    </row>
    <row r="824" spans="1:2" hidden="1" x14ac:dyDescent="0.25">
      <c r="A824" t="s">
        <v>20</v>
      </c>
      <c r="B824">
        <v>252</v>
      </c>
    </row>
    <row r="825" spans="1:2" hidden="1" x14ac:dyDescent="0.25">
      <c r="A825" t="s">
        <v>20</v>
      </c>
      <c r="B825">
        <v>1280</v>
      </c>
    </row>
    <row r="826" spans="1:2" hidden="1" x14ac:dyDescent="0.25">
      <c r="A826" t="s">
        <v>20</v>
      </c>
      <c r="B826">
        <v>157</v>
      </c>
    </row>
    <row r="827" spans="1:2" hidden="1" x14ac:dyDescent="0.25">
      <c r="A827" t="s">
        <v>20</v>
      </c>
      <c r="B827">
        <v>194</v>
      </c>
    </row>
    <row r="828" spans="1:2" hidden="1" x14ac:dyDescent="0.25">
      <c r="A828" t="s">
        <v>20</v>
      </c>
      <c r="B828">
        <v>82</v>
      </c>
    </row>
    <row r="829" spans="1:2" x14ac:dyDescent="0.25">
      <c r="A829" t="s">
        <v>14</v>
      </c>
      <c r="B829">
        <v>70</v>
      </c>
    </row>
    <row r="830" spans="1:2" x14ac:dyDescent="0.25">
      <c r="A830" t="s">
        <v>14</v>
      </c>
      <c r="B830">
        <v>154</v>
      </c>
    </row>
    <row r="831" spans="1:2" x14ac:dyDescent="0.25">
      <c r="A831" t="s">
        <v>14</v>
      </c>
      <c r="B831">
        <v>22</v>
      </c>
    </row>
    <row r="832" spans="1:2" hidden="1" x14ac:dyDescent="0.25">
      <c r="A832" t="s">
        <v>20</v>
      </c>
      <c r="B832">
        <v>4233</v>
      </c>
    </row>
    <row r="833" spans="1:2" hidden="1" x14ac:dyDescent="0.25">
      <c r="A833" t="s">
        <v>20</v>
      </c>
      <c r="B833">
        <v>1297</v>
      </c>
    </row>
    <row r="834" spans="1:2" hidden="1" x14ac:dyDescent="0.25">
      <c r="A834" t="s">
        <v>20</v>
      </c>
      <c r="B834">
        <v>165</v>
      </c>
    </row>
    <row r="835" spans="1:2" hidden="1" x14ac:dyDescent="0.25">
      <c r="A835" t="s">
        <v>20</v>
      </c>
      <c r="B835">
        <v>119</v>
      </c>
    </row>
    <row r="836" spans="1:2" x14ac:dyDescent="0.25">
      <c r="A836" t="s">
        <v>14</v>
      </c>
      <c r="B836">
        <v>1758</v>
      </c>
    </row>
    <row r="837" spans="1:2" x14ac:dyDescent="0.25">
      <c r="A837" t="s">
        <v>14</v>
      </c>
      <c r="B837">
        <v>94</v>
      </c>
    </row>
    <row r="838" spans="1:2" hidden="1" x14ac:dyDescent="0.25">
      <c r="A838" t="s">
        <v>20</v>
      </c>
      <c r="B838">
        <v>1797</v>
      </c>
    </row>
    <row r="839" spans="1:2" hidden="1" x14ac:dyDescent="0.25">
      <c r="A839" t="s">
        <v>20</v>
      </c>
      <c r="B839">
        <v>261</v>
      </c>
    </row>
    <row r="840" spans="1:2" hidden="1" x14ac:dyDescent="0.25">
      <c r="A840" t="s">
        <v>20</v>
      </c>
      <c r="B840">
        <v>157</v>
      </c>
    </row>
    <row r="841" spans="1:2" hidden="1" x14ac:dyDescent="0.25">
      <c r="A841" t="s">
        <v>20</v>
      </c>
      <c r="B841">
        <v>3533</v>
      </c>
    </row>
    <row r="842" spans="1:2" hidden="1" x14ac:dyDescent="0.25">
      <c r="A842" t="s">
        <v>20</v>
      </c>
      <c r="B842">
        <v>155</v>
      </c>
    </row>
    <row r="843" spans="1:2" hidden="1" x14ac:dyDescent="0.25">
      <c r="A843" t="s">
        <v>20</v>
      </c>
      <c r="B843">
        <v>132</v>
      </c>
    </row>
    <row r="844" spans="1:2" x14ac:dyDescent="0.25">
      <c r="A844" t="s">
        <v>14</v>
      </c>
      <c r="B844">
        <v>33</v>
      </c>
    </row>
    <row r="845" spans="1:2" hidden="1" x14ac:dyDescent="0.25">
      <c r="A845" t="s">
        <v>74</v>
      </c>
      <c r="B845">
        <v>94</v>
      </c>
    </row>
    <row r="846" spans="1:2" hidden="1" x14ac:dyDescent="0.25">
      <c r="A846" t="s">
        <v>20</v>
      </c>
      <c r="B846">
        <v>1354</v>
      </c>
    </row>
    <row r="847" spans="1:2" hidden="1" x14ac:dyDescent="0.25">
      <c r="A847" t="s">
        <v>20</v>
      </c>
      <c r="B847">
        <v>48</v>
      </c>
    </row>
    <row r="848" spans="1:2" hidden="1" x14ac:dyDescent="0.25">
      <c r="A848" t="s">
        <v>20</v>
      </c>
      <c r="B848">
        <v>110</v>
      </c>
    </row>
    <row r="849" spans="1:2" hidden="1" x14ac:dyDescent="0.25">
      <c r="A849" t="s">
        <v>20</v>
      </c>
      <c r="B849">
        <v>172</v>
      </c>
    </row>
    <row r="850" spans="1:2" hidden="1" x14ac:dyDescent="0.25">
      <c r="A850" t="s">
        <v>20</v>
      </c>
      <c r="B850">
        <v>307</v>
      </c>
    </row>
    <row r="851" spans="1:2" x14ac:dyDescent="0.25">
      <c r="A851" t="s">
        <v>14</v>
      </c>
      <c r="B851">
        <v>1</v>
      </c>
    </row>
    <row r="852" spans="1:2" hidden="1" x14ac:dyDescent="0.25">
      <c r="A852" t="s">
        <v>20</v>
      </c>
      <c r="B852">
        <v>160</v>
      </c>
    </row>
    <row r="853" spans="1:2" x14ac:dyDescent="0.25">
      <c r="A853" t="s">
        <v>14</v>
      </c>
      <c r="B853">
        <v>31</v>
      </c>
    </row>
    <row r="854" spans="1:2" hidden="1" x14ac:dyDescent="0.25">
      <c r="A854" t="s">
        <v>20</v>
      </c>
      <c r="B854">
        <v>1467</v>
      </c>
    </row>
    <row r="855" spans="1:2" hidden="1" x14ac:dyDescent="0.25">
      <c r="A855" t="s">
        <v>20</v>
      </c>
      <c r="B855">
        <v>2662</v>
      </c>
    </row>
    <row r="856" spans="1:2" hidden="1" x14ac:dyDescent="0.25">
      <c r="A856" t="s">
        <v>20</v>
      </c>
      <c r="B856">
        <v>452</v>
      </c>
    </row>
    <row r="857" spans="1:2" hidden="1" x14ac:dyDescent="0.25">
      <c r="A857" t="s">
        <v>20</v>
      </c>
      <c r="B857">
        <v>158</v>
      </c>
    </row>
    <row r="858" spans="1:2" hidden="1" x14ac:dyDescent="0.25">
      <c r="A858" t="s">
        <v>20</v>
      </c>
      <c r="B858">
        <v>225</v>
      </c>
    </row>
    <row r="859" spans="1:2" x14ac:dyDescent="0.25">
      <c r="A859" t="s">
        <v>14</v>
      </c>
      <c r="B859">
        <v>35</v>
      </c>
    </row>
    <row r="860" spans="1:2" x14ac:dyDescent="0.25">
      <c r="A860" t="s">
        <v>14</v>
      </c>
      <c r="B860">
        <v>63</v>
      </c>
    </row>
    <row r="861" spans="1:2" hidden="1" x14ac:dyDescent="0.25">
      <c r="A861" t="s">
        <v>20</v>
      </c>
      <c r="B861">
        <v>65</v>
      </c>
    </row>
    <row r="862" spans="1:2" hidden="1" x14ac:dyDescent="0.25">
      <c r="A862" t="s">
        <v>20</v>
      </c>
      <c r="B862">
        <v>163</v>
      </c>
    </row>
    <row r="863" spans="1:2" hidden="1" x14ac:dyDescent="0.25">
      <c r="A863" t="s">
        <v>20</v>
      </c>
      <c r="B863">
        <v>85</v>
      </c>
    </row>
    <row r="864" spans="1:2" hidden="1" x14ac:dyDescent="0.25">
      <c r="A864" t="s">
        <v>20</v>
      </c>
      <c r="B864">
        <v>217</v>
      </c>
    </row>
    <row r="865" spans="1:2" hidden="1" x14ac:dyDescent="0.25">
      <c r="A865" t="s">
        <v>20</v>
      </c>
      <c r="B865">
        <v>150</v>
      </c>
    </row>
    <row r="866" spans="1:2" hidden="1" x14ac:dyDescent="0.25">
      <c r="A866" t="s">
        <v>20</v>
      </c>
      <c r="B866">
        <v>3272</v>
      </c>
    </row>
    <row r="867" spans="1:2" hidden="1" x14ac:dyDescent="0.25">
      <c r="A867" t="s">
        <v>74</v>
      </c>
      <c r="B867">
        <v>898</v>
      </c>
    </row>
    <row r="868" spans="1:2" hidden="1" x14ac:dyDescent="0.25">
      <c r="A868" t="s">
        <v>20</v>
      </c>
      <c r="B868">
        <v>300</v>
      </c>
    </row>
    <row r="869" spans="1:2" hidden="1" x14ac:dyDescent="0.25">
      <c r="A869" t="s">
        <v>20</v>
      </c>
      <c r="B869">
        <v>126</v>
      </c>
    </row>
    <row r="870" spans="1:2" x14ac:dyDescent="0.25">
      <c r="A870" t="s">
        <v>14</v>
      </c>
      <c r="B870">
        <v>526</v>
      </c>
    </row>
    <row r="871" spans="1:2" x14ac:dyDescent="0.25">
      <c r="A871" t="s">
        <v>14</v>
      </c>
      <c r="B871">
        <v>121</v>
      </c>
    </row>
    <row r="872" spans="1:2" hidden="1" x14ac:dyDescent="0.25">
      <c r="A872" t="s">
        <v>20</v>
      </c>
      <c r="B872">
        <v>2320</v>
      </c>
    </row>
    <row r="873" spans="1:2" hidden="1" x14ac:dyDescent="0.25">
      <c r="A873" t="s">
        <v>20</v>
      </c>
      <c r="B873">
        <v>81</v>
      </c>
    </row>
    <row r="874" spans="1:2" hidden="1" x14ac:dyDescent="0.25">
      <c r="A874" t="s">
        <v>20</v>
      </c>
      <c r="B874">
        <v>1887</v>
      </c>
    </row>
    <row r="875" spans="1:2" hidden="1" x14ac:dyDescent="0.25">
      <c r="A875" t="s">
        <v>20</v>
      </c>
      <c r="B875">
        <v>4358</v>
      </c>
    </row>
    <row r="876" spans="1:2" x14ac:dyDescent="0.25">
      <c r="A876" t="s">
        <v>14</v>
      </c>
      <c r="B876">
        <v>67</v>
      </c>
    </row>
    <row r="877" spans="1:2" x14ac:dyDescent="0.25">
      <c r="A877" t="s">
        <v>14</v>
      </c>
      <c r="B877">
        <v>57</v>
      </c>
    </row>
    <row r="878" spans="1:2" x14ac:dyDescent="0.25">
      <c r="A878" t="s">
        <v>14</v>
      </c>
      <c r="B878">
        <v>1229</v>
      </c>
    </row>
    <row r="879" spans="1:2" x14ac:dyDescent="0.25">
      <c r="A879" t="s">
        <v>14</v>
      </c>
      <c r="B879">
        <v>12</v>
      </c>
    </row>
    <row r="880" spans="1:2" hidden="1" x14ac:dyDescent="0.25">
      <c r="A880" t="s">
        <v>20</v>
      </c>
      <c r="B880">
        <v>53</v>
      </c>
    </row>
    <row r="881" spans="1:2" hidden="1" x14ac:dyDescent="0.25">
      <c r="A881" t="s">
        <v>20</v>
      </c>
      <c r="B881">
        <v>2414</v>
      </c>
    </row>
    <row r="882" spans="1:2" x14ac:dyDescent="0.25">
      <c r="A882" t="s">
        <v>14</v>
      </c>
      <c r="B882">
        <v>452</v>
      </c>
    </row>
    <row r="883" spans="1:2" hidden="1" x14ac:dyDescent="0.25">
      <c r="A883" t="s">
        <v>20</v>
      </c>
      <c r="B883">
        <v>80</v>
      </c>
    </row>
    <row r="884" spans="1:2" hidden="1" x14ac:dyDescent="0.25">
      <c r="A884" t="s">
        <v>20</v>
      </c>
      <c r="B884">
        <v>193</v>
      </c>
    </row>
    <row r="885" spans="1:2" x14ac:dyDescent="0.25">
      <c r="A885" t="s">
        <v>14</v>
      </c>
      <c r="B885">
        <v>1886</v>
      </c>
    </row>
    <row r="886" spans="1:2" hidden="1" x14ac:dyDescent="0.25">
      <c r="A886" t="s">
        <v>20</v>
      </c>
      <c r="B886">
        <v>52</v>
      </c>
    </row>
    <row r="887" spans="1:2" x14ac:dyDescent="0.25">
      <c r="A887" t="s">
        <v>14</v>
      </c>
      <c r="B887">
        <v>1825</v>
      </c>
    </row>
    <row r="888" spans="1:2" x14ac:dyDescent="0.25">
      <c r="A888" t="s">
        <v>14</v>
      </c>
      <c r="B888">
        <v>31</v>
      </c>
    </row>
    <row r="889" spans="1:2" hidden="1" x14ac:dyDescent="0.25">
      <c r="A889" t="s">
        <v>20</v>
      </c>
      <c r="B889">
        <v>290</v>
      </c>
    </row>
    <row r="890" spans="1:2" hidden="1" x14ac:dyDescent="0.25">
      <c r="A890" t="s">
        <v>20</v>
      </c>
      <c r="B890">
        <v>122</v>
      </c>
    </row>
    <row r="891" spans="1:2" hidden="1" x14ac:dyDescent="0.25">
      <c r="A891" t="s">
        <v>20</v>
      </c>
      <c r="B891">
        <v>1470</v>
      </c>
    </row>
    <row r="892" spans="1:2" hidden="1" x14ac:dyDescent="0.25">
      <c r="A892" t="s">
        <v>20</v>
      </c>
      <c r="B892">
        <v>165</v>
      </c>
    </row>
    <row r="893" spans="1:2" hidden="1" x14ac:dyDescent="0.25">
      <c r="A893" t="s">
        <v>20</v>
      </c>
      <c r="B893">
        <v>182</v>
      </c>
    </row>
    <row r="894" spans="1:2" hidden="1" x14ac:dyDescent="0.25">
      <c r="A894" t="s">
        <v>20</v>
      </c>
      <c r="B894">
        <v>199</v>
      </c>
    </row>
    <row r="895" spans="1:2" hidden="1" x14ac:dyDescent="0.25">
      <c r="A895" t="s">
        <v>20</v>
      </c>
      <c r="B895">
        <v>56</v>
      </c>
    </row>
    <row r="896" spans="1:2" x14ac:dyDescent="0.25">
      <c r="A896" t="s">
        <v>14</v>
      </c>
      <c r="B896">
        <v>107</v>
      </c>
    </row>
    <row r="897" spans="1:2" hidden="1" x14ac:dyDescent="0.25">
      <c r="A897" t="s">
        <v>20</v>
      </c>
      <c r="B897">
        <v>1460</v>
      </c>
    </row>
    <row r="898" spans="1:2" x14ac:dyDescent="0.25">
      <c r="A898" t="s">
        <v>14</v>
      </c>
      <c r="B898">
        <v>27</v>
      </c>
    </row>
    <row r="899" spans="1:2" x14ac:dyDescent="0.25">
      <c r="A899" t="s">
        <v>14</v>
      </c>
      <c r="B899">
        <v>1221</v>
      </c>
    </row>
    <row r="900" spans="1:2" hidden="1" x14ac:dyDescent="0.25">
      <c r="A900" t="s">
        <v>20</v>
      </c>
      <c r="B900">
        <v>123</v>
      </c>
    </row>
    <row r="901" spans="1:2" x14ac:dyDescent="0.25">
      <c r="A901" t="s">
        <v>14</v>
      </c>
      <c r="B901">
        <v>1</v>
      </c>
    </row>
    <row r="902" spans="1:2" hidden="1" x14ac:dyDescent="0.25">
      <c r="A902" t="s">
        <v>20</v>
      </c>
      <c r="B902">
        <v>159</v>
      </c>
    </row>
    <row r="903" spans="1:2" hidden="1" x14ac:dyDescent="0.25">
      <c r="A903" t="s">
        <v>20</v>
      </c>
      <c r="B903">
        <v>110</v>
      </c>
    </row>
    <row r="904" spans="1:2" hidden="1" x14ac:dyDescent="0.25">
      <c r="A904" t="s">
        <v>47</v>
      </c>
      <c r="B904">
        <v>14</v>
      </c>
    </row>
    <row r="905" spans="1:2" x14ac:dyDescent="0.25">
      <c r="A905" t="s">
        <v>14</v>
      </c>
      <c r="B905">
        <v>16</v>
      </c>
    </row>
    <row r="906" spans="1:2" hidden="1" x14ac:dyDescent="0.25">
      <c r="A906" t="s">
        <v>20</v>
      </c>
      <c r="B906">
        <v>236</v>
      </c>
    </row>
    <row r="907" spans="1:2" hidden="1" x14ac:dyDescent="0.25">
      <c r="A907" t="s">
        <v>20</v>
      </c>
      <c r="B907">
        <v>191</v>
      </c>
    </row>
    <row r="908" spans="1:2" x14ac:dyDescent="0.25">
      <c r="A908" t="s">
        <v>14</v>
      </c>
      <c r="B908">
        <v>41</v>
      </c>
    </row>
    <row r="909" spans="1:2" hidden="1" x14ac:dyDescent="0.25">
      <c r="A909" t="s">
        <v>20</v>
      </c>
      <c r="B909">
        <v>3934</v>
      </c>
    </row>
    <row r="910" spans="1:2" hidden="1" x14ac:dyDescent="0.25">
      <c r="A910" t="s">
        <v>20</v>
      </c>
      <c r="B910">
        <v>80</v>
      </c>
    </row>
    <row r="911" spans="1:2" hidden="1" x14ac:dyDescent="0.25">
      <c r="A911" t="s">
        <v>74</v>
      </c>
      <c r="B911">
        <v>296</v>
      </c>
    </row>
    <row r="912" spans="1:2" hidden="1" x14ac:dyDescent="0.25">
      <c r="A912" t="s">
        <v>20</v>
      </c>
      <c r="B912">
        <v>462</v>
      </c>
    </row>
    <row r="913" spans="1:2" hidden="1" x14ac:dyDescent="0.25">
      <c r="A913" t="s">
        <v>20</v>
      </c>
      <c r="B913">
        <v>179</v>
      </c>
    </row>
    <row r="914" spans="1:2" x14ac:dyDescent="0.25">
      <c r="A914" t="s">
        <v>14</v>
      </c>
      <c r="B914">
        <v>523</v>
      </c>
    </row>
    <row r="915" spans="1:2" x14ac:dyDescent="0.25">
      <c r="A915" t="s">
        <v>14</v>
      </c>
      <c r="B915">
        <v>141</v>
      </c>
    </row>
    <row r="916" spans="1:2" hidden="1" x14ac:dyDescent="0.25">
      <c r="A916" t="s">
        <v>20</v>
      </c>
      <c r="B916">
        <v>1866</v>
      </c>
    </row>
    <row r="917" spans="1:2" x14ac:dyDescent="0.25">
      <c r="A917" t="s">
        <v>14</v>
      </c>
      <c r="B917">
        <v>52</v>
      </c>
    </row>
    <row r="918" spans="1:2" hidden="1" x14ac:dyDescent="0.25">
      <c r="A918" t="s">
        <v>47</v>
      </c>
      <c r="B918">
        <v>27</v>
      </c>
    </row>
    <row r="919" spans="1:2" hidden="1" x14ac:dyDescent="0.25">
      <c r="A919" t="s">
        <v>20</v>
      </c>
      <c r="B919">
        <v>156</v>
      </c>
    </row>
    <row r="920" spans="1:2" x14ac:dyDescent="0.25">
      <c r="A920" t="s">
        <v>14</v>
      </c>
      <c r="B920">
        <v>225</v>
      </c>
    </row>
    <row r="921" spans="1:2" hidden="1" x14ac:dyDescent="0.25">
      <c r="A921" t="s">
        <v>20</v>
      </c>
      <c r="B921">
        <v>255</v>
      </c>
    </row>
    <row r="922" spans="1:2" x14ac:dyDescent="0.25">
      <c r="A922" t="s">
        <v>14</v>
      </c>
      <c r="B922">
        <v>38</v>
      </c>
    </row>
    <row r="923" spans="1:2" hidden="1" x14ac:dyDescent="0.25">
      <c r="A923" t="s">
        <v>20</v>
      </c>
      <c r="B923">
        <v>2261</v>
      </c>
    </row>
    <row r="924" spans="1:2" hidden="1" x14ac:dyDescent="0.25">
      <c r="A924" t="s">
        <v>20</v>
      </c>
      <c r="B924">
        <v>40</v>
      </c>
    </row>
    <row r="925" spans="1:2" hidden="1" x14ac:dyDescent="0.25">
      <c r="A925" t="s">
        <v>20</v>
      </c>
      <c r="B925">
        <v>2289</v>
      </c>
    </row>
    <row r="926" spans="1:2" hidden="1" x14ac:dyDescent="0.25">
      <c r="A926" t="s">
        <v>20</v>
      </c>
      <c r="B926">
        <v>65</v>
      </c>
    </row>
    <row r="927" spans="1:2" x14ac:dyDescent="0.25">
      <c r="A927" t="s">
        <v>14</v>
      </c>
      <c r="B927">
        <v>15</v>
      </c>
    </row>
    <row r="928" spans="1:2" x14ac:dyDescent="0.25">
      <c r="A928" t="s">
        <v>14</v>
      </c>
      <c r="B928">
        <v>37</v>
      </c>
    </row>
    <row r="929" spans="1:2" hidden="1" x14ac:dyDescent="0.25">
      <c r="A929" t="s">
        <v>20</v>
      </c>
      <c r="B929">
        <v>3777</v>
      </c>
    </row>
    <row r="930" spans="1:2" hidden="1" x14ac:dyDescent="0.25">
      <c r="A930" t="s">
        <v>20</v>
      </c>
      <c r="B930">
        <v>184</v>
      </c>
    </row>
    <row r="931" spans="1:2" hidden="1" x14ac:dyDescent="0.25">
      <c r="A931" t="s">
        <v>20</v>
      </c>
      <c r="B931">
        <v>85</v>
      </c>
    </row>
    <row r="932" spans="1:2" x14ac:dyDescent="0.25">
      <c r="A932" t="s">
        <v>14</v>
      </c>
      <c r="B932">
        <v>112</v>
      </c>
    </row>
    <row r="933" spans="1:2" hidden="1" x14ac:dyDescent="0.25">
      <c r="A933" t="s">
        <v>20</v>
      </c>
      <c r="B933">
        <v>144</v>
      </c>
    </row>
    <row r="934" spans="1:2" hidden="1" x14ac:dyDescent="0.25">
      <c r="A934" t="s">
        <v>20</v>
      </c>
      <c r="B934">
        <v>1902</v>
      </c>
    </row>
    <row r="935" spans="1:2" hidden="1" x14ac:dyDescent="0.25">
      <c r="A935" t="s">
        <v>20</v>
      </c>
      <c r="B935">
        <v>105</v>
      </c>
    </row>
    <row r="936" spans="1:2" hidden="1" x14ac:dyDescent="0.25">
      <c r="A936" t="s">
        <v>20</v>
      </c>
      <c r="B936">
        <v>132</v>
      </c>
    </row>
    <row r="937" spans="1:2" x14ac:dyDescent="0.25">
      <c r="A937" t="s">
        <v>14</v>
      </c>
      <c r="B937">
        <v>21</v>
      </c>
    </row>
    <row r="938" spans="1:2" hidden="1" x14ac:dyDescent="0.25">
      <c r="A938" t="s">
        <v>74</v>
      </c>
      <c r="B938">
        <v>976</v>
      </c>
    </row>
    <row r="939" spans="1:2" hidden="1" x14ac:dyDescent="0.25">
      <c r="A939" t="s">
        <v>20</v>
      </c>
      <c r="B939">
        <v>96</v>
      </c>
    </row>
    <row r="940" spans="1:2" x14ac:dyDescent="0.25">
      <c r="A940" t="s">
        <v>14</v>
      </c>
      <c r="B940">
        <v>67</v>
      </c>
    </row>
    <row r="941" spans="1:2" hidden="1" x14ac:dyDescent="0.25">
      <c r="A941" t="s">
        <v>47</v>
      </c>
      <c r="B941">
        <v>66</v>
      </c>
    </row>
    <row r="942" spans="1:2" x14ac:dyDescent="0.25">
      <c r="A942" t="s">
        <v>14</v>
      </c>
      <c r="B942">
        <v>78</v>
      </c>
    </row>
    <row r="943" spans="1:2" x14ac:dyDescent="0.25">
      <c r="A943" t="s">
        <v>14</v>
      </c>
      <c r="B943">
        <v>67</v>
      </c>
    </row>
    <row r="944" spans="1:2" hidden="1" x14ac:dyDescent="0.25">
      <c r="A944" t="s">
        <v>20</v>
      </c>
      <c r="B944">
        <v>114</v>
      </c>
    </row>
    <row r="945" spans="1:2" x14ac:dyDescent="0.25">
      <c r="A945" t="s">
        <v>14</v>
      </c>
      <c r="B945">
        <v>263</v>
      </c>
    </row>
    <row r="946" spans="1:2" x14ac:dyDescent="0.25">
      <c r="A946" t="s">
        <v>14</v>
      </c>
      <c r="B946">
        <v>1691</v>
      </c>
    </row>
    <row r="947" spans="1:2" x14ac:dyDescent="0.25">
      <c r="A947" t="s">
        <v>14</v>
      </c>
      <c r="B947">
        <v>181</v>
      </c>
    </row>
    <row r="948" spans="1:2" x14ac:dyDescent="0.25">
      <c r="A948" t="s">
        <v>14</v>
      </c>
      <c r="B948">
        <v>13</v>
      </c>
    </row>
    <row r="949" spans="1:2" hidden="1" x14ac:dyDescent="0.25">
      <c r="A949" t="s">
        <v>74</v>
      </c>
      <c r="B949">
        <v>160</v>
      </c>
    </row>
    <row r="950" spans="1:2" hidden="1" x14ac:dyDescent="0.25">
      <c r="A950" t="s">
        <v>20</v>
      </c>
      <c r="B950">
        <v>203</v>
      </c>
    </row>
    <row r="951" spans="1:2" x14ac:dyDescent="0.25">
      <c r="A951" t="s">
        <v>14</v>
      </c>
      <c r="B951">
        <v>1</v>
      </c>
    </row>
    <row r="952" spans="1:2" hidden="1" x14ac:dyDescent="0.25">
      <c r="A952" t="s">
        <v>20</v>
      </c>
      <c r="B952">
        <v>1559</v>
      </c>
    </row>
    <row r="953" spans="1:2" hidden="1" x14ac:dyDescent="0.25">
      <c r="A953" t="s">
        <v>74</v>
      </c>
      <c r="B953">
        <v>2266</v>
      </c>
    </row>
    <row r="954" spans="1:2" x14ac:dyDescent="0.25">
      <c r="A954" t="s">
        <v>14</v>
      </c>
      <c r="B954">
        <v>21</v>
      </c>
    </row>
    <row r="955" spans="1:2" hidden="1" x14ac:dyDescent="0.25">
      <c r="A955" t="s">
        <v>20</v>
      </c>
      <c r="B955">
        <v>1548</v>
      </c>
    </row>
    <row r="956" spans="1:2" hidden="1" x14ac:dyDescent="0.25">
      <c r="A956" t="s">
        <v>20</v>
      </c>
      <c r="B956">
        <v>80</v>
      </c>
    </row>
    <row r="957" spans="1:2" x14ac:dyDescent="0.25">
      <c r="A957" t="s">
        <v>14</v>
      </c>
      <c r="B957">
        <v>830</v>
      </c>
    </row>
    <row r="958" spans="1:2" hidden="1" x14ac:dyDescent="0.25">
      <c r="A958" t="s">
        <v>20</v>
      </c>
      <c r="B958">
        <v>131</v>
      </c>
    </row>
    <row r="959" spans="1:2" hidden="1" x14ac:dyDescent="0.25">
      <c r="A959" t="s">
        <v>20</v>
      </c>
      <c r="B959">
        <v>112</v>
      </c>
    </row>
    <row r="960" spans="1:2" x14ac:dyDescent="0.25">
      <c r="A960" t="s">
        <v>14</v>
      </c>
      <c r="B960">
        <v>130</v>
      </c>
    </row>
    <row r="961" spans="1:2" x14ac:dyDescent="0.25">
      <c r="A961" t="s">
        <v>14</v>
      </c>
      <c r="B961">
        <v>55</v>
      </c>
    </row>
    <row r="962" spans="1:2" hidden="1" x14ac:dyDescent="0.25">
      <c r="A962" t="s">
        <v>20</v>
      </c>
      <c r="B962">
        <v>155</v>
      </c>
    </row>
    <row r="963" spans="1:2" hidden="1" x14ac:dyDescent="0.25">
      <c r="A963" t="s">
        <v>20</v>
      </c>
      <c r="B963">
        <v>266</v>
      </c>
    </row>
    <row r="964" spans="1:2" x14ac:dyDescent="0.25">
      <c r="A964" t="s">
        <v>14</v>
      </c>
      <c r="B964">
        <v>114</v>
      </c>
    </row>
    <row r="965" spans="1:2" hidden="1" x14ac:dyDescent="0.25">
      <c r="A965" t="s">
        <v>20</v>
      </c>
      <c r="B965">
        <v>155</v>
      </c>
    </row>
    <row r="966" spans="1:2" hidden="1" x14ac:dyDescent="0.25">
      <c r="A966" t="s">
        <v>20</v>
      </c>
      <c r="B966">
        <v>207</v>
      </c>
    </row>
    <row r="967" spans="1:2" hidden="1" x14ac:dyDescent="0.25">
      <c r="A967" t="s">
        <v>20</v>
      </c>
      <c r="B967">
        <v>245</v>
      </c>
    </row>
    <row r="968" spans="1:2" hidden="1" x14ac:dyDescent="0.25">
      <c r="A968" t="s">
        <v>20</v>
      </c>
      <c r="B968">
        <v>1573</v>
      </c>
    </row>
    <row r="969" spans="1:2" hidden="1" x14ac:dyDescent="0.25">
      <c r="A969" t="s">
        <v>20</v>
      </c>
      <c r="B969">
        <v>114</v>
      </c>
    </row>
    <row r="970" spans="1:2" hidden="1" x14ac:dyDescent="0.25">
      <c r="A970" t="s">
        <v>20</v>
      </c>
      <c r="B970">
        <v>93</v>
      </c>
    </row>
    <row r="971" spans="1:2" x14ac:dyDescent="0.25">
      <c r="A971" t="s">
        <v>14</v>
      </c>
      <c r="B971">
        <v>594</v>
      </c>
    </row>
    <row r="972" spans="1:2" x14ac:dyDescent="0.25">
      <c r="A972" t="s">
        <v>14</v>
      </c>
      <c r="B972">
        <v>24</v>
      </c>
    </row>
    <row r="973" spans="1:2" hidden="1" x14ac:dyDescent="0.25">
      <c r="A973" t="s">
        <v>20</v>
      </c>
      <c r="B973">
        <v>1681</v>
      </c>
    </row>
    <row r="974" spans="1:2" x14ac:dyDescent="0.25">
      <c r="A974" t="s">
        <v>14</v>
      </c>
      <c r="B974">
        <v>252</v>
      </c>
    </row>
    <row r="975" spans="1:2" hidden="1" x14ac:dyDescent="0.25">
      <c r="A975" t="s">
        <v>20</v>
      </c>
      <c r="B975">
        <v>32</v>
      </c>
    </row>
    <row r="976" spans="1:2" hidden="1" x14ac:dyDescent="0.25">
      <c r="A976" t="s">
        <v>20</v>
      </c>
      <c r="B976">
        <v>135</v>
      </c>
    </row>
    <row r="977" spans="1:2" hidden="1" x14ac:dyDescent="0.25">
      <c r="A977" t="s">
        <v>20</v>
      </c>
      <c r="B977">
        <v>140</v>
      </c>
    </row>
    <row r="978" spans="1:2" x14ac:dyDescent="0.25">
      <c r="A978" t="s">
        <v>14</v>
      </c>
      <c r="B978">
        <v>67</v>
      </c>
    </row>
    <row r="979" spans="1:2" hidden="1" x14ac:dyDescent="0.25">
      <c r="A979" t="s">
        <v>20</v>
      </c>
      <c r="B979">
        <v>92</v>
      </c>
    </row>
    <row r="980" spans="1:2" hidden="1" x14ac:dyDescent="0.25">
      <c r="A980" t="s">
        <v>20</v>
      </c>
      <c r="B980">
        <v>1015</v>
      </c>
    </row>
    <row r="981" spans="1:2" x14ac:dyDescent="0.25">
      <c r="A981" t="s">
        <v>14</v>
      </c>
      <c r="B981">
        <v>742</v>
      </c>
    </row>
    <row r="982" spans="1:2" hidden="1" x14ac:dyDescent="0.25">
      <c r="A982" t="s">
        <v>20</v>
      </c>
      <c r="B982">
        <v>323</v>
      </c>
    </row>
    <row r="983" spans="1:2" x14ac:dyDescent="0.25">
      <c r="A983" t="s">
        <v>14</v>
      </c>
      <c r="B983">
        <v>75</v>
      </c>
    </row>
    <row r="984" spans="1:2" hidden="1" x14ac:dyDescent="0.25">
      <c r="A984" t="s">
        <v>20</v>
      </c>
      <c r="B984">
        <v>2326</v>
      </c>
    </row>
    <row r="985" spans="1:2" hidden="1" x14ac:dyDescent="0.25">
      <c r="A985" t="s">
        <v>20</v>
      </c>
      <c r="B985">
        <v>381</v>
      </c>
    </row>
    <row r="986" spans="1:2" x14ac:dyDescent="0.25">
      <c r="A986" t="s">
        <v>14</v>
      </c>
      <c r="B986">
        <v>4405</v>
      </c>
    </row>
    <row r="987" spans="1:2" x14ac:dyDescent="0.25">
      <c r="A987" t="s">
        <v>14</v>
      </c>
      <c r="B987">
        <v>92</v>
      </c>
    </row>
    <row r="988" spans="1:2" hidden="1" x14ac:dyDescent="0.25">
      <c r="A988" t="s">
        <v>20</v>
      </c>
      <c r="B988">
        <v>480</v>
      </c>
    </row>
    <row r="989" spans="1:2" x14ac:dyDescent="0.25">
      <c r="A989" t="s">
        <v>14</v>
      </c>
      <c r="B989">
        <v>64</v>
      </c>
    </row>
    <row r="990" spans="1:2" hidden="1" x14ac:dyDescent="0.25">
      <c r="A990" t="s">
        <v>20</v>
      </c>
      <c r="B990">
        <v>226</v>
      </c>
    </row>
    <row r="991" spans="1:2" x14ac:dyDescent="0.25">
      <c r="A991" t="s">
        <v>14</v>
      </c>
      <c r="B991">
        <v>64</v>
      </c>
    </row>
    <row r="992" spans="1:2" hidden="1" x14ac:dyDescent="0.25">
      <c r="A992" t="s">
        <v>20</v>
      </c>
      <c r="B992">
        <v>241</v>
      </c>
    </row>
    <row r="993" spans="1:2" hidden="1" x14ac:dyDescent="0.25">
      <c r="A993" t="s">
        <v>20</v>
      </c>
      <c r="B993">
        <v>132</v>
      </c>
    </row>
    <row r="994" spans="1:2" hidden="1" x14ac:dyDescent="0.25">
      <c r="A994" t="s">
        <v>74</v>
      </c>
      <c r="B994">
        <v>75</v>
      </c>
    </row>
    <row r="995" spans="1:2" x14ac:dyDescent="0.25">
      <c r="A995" t="s">
        <v>14</v>
      </c>
      <c r="B995">
        <v>842</v>
      </c>
    </row>
    <row r="996" spans="1:2" hidden="1" x14ac:dyDescent="0.25">
      <c r="A996" t="s">
        <v>20</v>
      </c>
      <c r="B996">
        <v>2043</v>
      </c>
    </row>
    <row r="997" spans="1:2" x14ac:dyDescent="0.25">
      <c r="A997" t="s">
        <v>14</v>
      </c>
      <c r="B997">
        <v>112</v>
      </c>
    </row>
    <row r="998" spans="1:2" hidden="1" x14ac:dyDescent="0.25">
      <c r="A998" t="s">
        <v>74</v>
      </c>
      <c r="B998">
        <v>139</v>
      </c>
    </row>
    <row r="999" spans="1:2" x14ac:dyDescent="0.25">
      <c r="A999" t="s">
        <v>14</v>
      </c>
      <c r="B999">
        <v>374</v>
      </c>
    </row>
    <row r="1000" spans="1:2" hidden="1" x14ac:dyDescent="0.25">
      <c r="A1000" t="s">
        <v>74</v>
      </c>
      <c r="B1000">
        <v>1122</v>
      </c>
    </row>
    <row r="1048576" x14ac:dyDescent="0.25"/>
  </sheetData>
  <dataConsolidate/>
  <conditionalFormatting sqref="A1:A1048575">
    <cfRule type="containsText" dxfId="14" priority="19" operator="containsText" text="live">
      <formula>NOT(ISERROR(SEARCH("live",A1)))</formula>
    </cfRule>
    <cfRule type="containsText" dxfId="13" priority="20" operator="containsText" text="Canceled">
      <formula>NOT(ISERROR(SEARCH("Canceled",A1)))</formula>
    </cfRule>
    <cfRule type="containsText" dxfId="12" priority="21" operator="containsText" text="Failed">
      <formula>NOT(ISERROR(SEARCH("Failed",A1)))</formula>
    </cfRule>
    <cfRule type="containsText" dxfId="11" priority="22" operator="containsText" text="Successful">
      <formula>NOT(ISERROR(SEARCH("Successful",A1)))</formula>
    </cfRule>
    <cfRule type="containsText" dxfId="10" priority="23" operator="containsText" text="Currently Live">
      <formula>NOT(ISERROR(SEARCH("Currently Live",A1)))</formula>
    </cfRule>
    <cfRule type="colorScale" priority="2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CF57-F80B-47F9-A262-2F0BE6BD02A9}">
  <dimension ref="D1:Q566"/>
  <sheetViews>
    <sheetView workbookViewId="0">
      <selection activeCell="J48" sqref="J48"/>
    </sheetView>
  </sheetViews>
  <sheetFormatPr defaultRowHeight="15.75" x14ac:dyDescent="0.25"/>
  <cols>
    <col min="13" max="13" width="16.375" bestFit="1" customWidth="1"/>
    <col min="17" max="17" width="11.875" bestFit="1" customWidth="1"/>
  </cols>
  <sheetData>
    <row r="1" spans="4:17" x14ac:dyDescent="0.25">
      <c r="D1" t="s">
        <v>2107</v>
      </c>
      <c r="E1" t="s">
        <v>2116</v>
      </c>
      <c r="G1" t="s">
        <v>2107</v>
      </c>
      <c r="H1" t="s">
        <v>2116</v>
      </c>
    </row>
    <row r="2" spans="4:17" x14ac:dyDescent="0.25">
      <c r="D2" s="14" t="s">
        <v>20</v>
      </c>
      <c r="E2" s="15">
        <v>158</v>
      </c>
      <c r="G2" s="14" t="s">
        <v>14</v>
      </c>
      <c r="H2" s="15">
        <v>24</v>
      </c>
      <c r="M2" t="s">
        <v>2108</v>
      </c>
      <c r="P2" t="s">
        <v>2109</v>
      </c>
    </row>
    <row r="3" spans="4:17" x14ac:dyDescent="0.25">
      <c r="D3" s="16" t="s">
        <v>20</v>
      </c>
      <c r="E3" s="17">
        <v>1425</v>
      </c>
      <c r="G3" s="16" t="s">
        <v>14</v>
      </c>
      <c r="H3" s="17">
        <v>53</v>
      </c>
      <c r="M3" t="s">
        <v>2110</v>
      </c>
      <c r="N3">
        <f>AVERAGE(E:E)</f>
        <v>851.14690265486729</v>
      </c>
      <c r="P3" t="s">
        <v>2110</v>
      </c>
      <c r="Q3">
        <f>AVERAGE(H:H)</f>
        <v>587.22865013774106</v>
      </c>
    </row>
    <row r="4" spans="4:17" x14ac:dyDescent="0.25">
      <c r="D4" s="14" t="s">
        <v>20</v>
      </c>
      <c r="E4" s="15">
        <v>174</v>
      </c>
      <c r="G4" s="14" t="s">
        <v>14</v>
      </c>
      <c r="H4" s="15">
        <v>18</v>
      </c>
    </row>
    <row r="5" spans="4:17" x14ac:dyDescent="0.25">
      <c r="D5" s="16" t="s">
        <v>20</v>
      </c>
      <c r="E5" s="17">
        <v>227</v>
      </c>
      <c r="G5" s="16" t="s">
        <v>14</v>
      </c>
      <c r="H5" s="17">
        <v>44</v>
      </c>
      <c r="M5" t="s">
        <v>2111</v>
      </c>
      <c r="N5">
        <f>MEDIAN(E:E)</f>
        <v>201</v>
      </c>
      <c r="P5" t="s">
        <v>2111</v>
      </c>
      <c r="Q5">
        <f>MEDIAN(H:H)</f>
        <v>115</v>
      </c>
    </row>
    <row r="6" spans="4:17" x14ac:dyDescent="0.25">
      <c r="D6" s="14" t="s">
        <v>20</v>
      </c>
      <c r="E6" s="15">
        <v>220</v>
      </c>
      <c r="G6" s="14" t="s">
        <v>14</v>
      </c>
      <c r="H6" s="15">
        <v>27</v>
      </c>
    </row>
    <row r="7" spans="4:17" x14ac:dyDescent="0.25">
      <c r="D7" s="16" t="s">
        <v>20</v>
      </c>
      <c r="E7" s="17">
        <v>98</v>
      </c>
      <c r="G7" s="16" t="s">
        <v>14</v>
      </c>
      <c r="H7" s="17">
        <v>55</v>
      </c>
    </row>
    <row r="8" spans="4:17" x14ac:dyDescent="0.25">
      <c r="D8" s="14" t="s">
        <v>20</v>
      </c>
      <c r="E8" s="15">
        <v>100</v>
      </c>
      <c r="G8" s="14" t="s">
        <v>14</v>
      </c>
      <c r="H8" s="15">
        <v>200</v>
      </c>
      <c r="M8" t="s">
        <v>2112</v>
      </c>
      <c r="N8">
        <f>MIN(E:E)</f>
        <v>16</v>
      </c>
      <c r="P8" t="s">
        <v>2112</v>
      </c>
      <c r="Q8">
        <f>MIN(H:H)</f>
        <v>0</v>
      </c>
    </row>
    <row r="9" spans="4:17" x14ac:dyDescent="0.25">
      <c r="D9" s="16" t="s">
        <v>20</v>
      </c>
      <c r="E9" s="17">
        <v>1249</v>
      </c>
      <c r="G9" s="16" t="s">
        <v>14</v>
      </c>
      <c r="H9" s="17">
        <v>452</v>
      </c>
    </row>
    <row r="10" spans="4:17" x14ac:dyDescent="0.25">
      <c r="D10" s="14" t="s">
        <v>20</v>
      </c>
      <c r="E10" s="15">
        <v>1396</v>
      </c>
      <c r="G10" s="14" t="s">
        <v>14</v>
      </c>
      <c r="H10" s="15">
        <v>674</v>
      </c>
      <c r="M10" t="s">
        <v>2113</v>
      </c>
      <c r="N10">
        <f>MAX(E:E)</f>
        <v>7295</v>
      </c>
      <c r="P10" t="s">
        <v>2113</v>
      </c>
      <c r="Q10">
        <f>MAX(H:H)</f>
        <v>6080</v>
      </c>
    </row>
    <row r="11" spans="4:17" x14ac:dyDescent="0.25">
      <c r="D11" s="16" t="s">
        <v>20</v>
      </c>
      <c r="E11" s="17">
        <v>890</v>
      </c>
      <c r="G11" s="16" t="s">
        <v>14</v>
      </c>
      <c r="H11" s="17">
        <v>558</v>
      </c>
      <c r="M11" t="s">
        <v>2114</v>
      </c>
      <c r="N11">
        <f>_xlfn.VAR.S(E:E)</f>
        <v>1606216.5936295739</v>
      </c>
      <c r="P11" t="s">
        <v>2114</v>
      </c>
      <c r="Q11">
        <f>_xlfn.VAR.P(H:H)</f>
        <v>923166.09923426597</v>
      </c>
    </row>
    <row r="12" spans="4:17" x14ac:dyDescent="0.25">
      <c r="D12" s="14" t="s">
        <v>20</v>
      </c>
      <c r="E12" s="15">
        <v>142</v>
      </c>
      <c r="G12" s="14" t="s">
        <v>14</v>
      </c>
      <c r="H12" s="15">
        <v>15</v>
      </c>
    </row>
    <row r="13" spans="4:17" x14ac:dyDescent="0.25">
      <c r="D13" s="16" t="s">
        <v>20</v>
      </c>
      <c r="E13" s="17">
        <v>2673</v>
      </c>
      <c r="G13" s="16" t="s">
        <v>14</v>
      </c>
      <c r="H13" s="17">
        <v>2307</v>
      </c>
      <c r="M13" t="s">
        <v>2115</v>
      </c>
      <c r="N13">
        <f>STDEV(E:E)</f>
        <v>1267.366006183523</v>
      </c>
      <c r="P13" t="s">
        <v>2115</v>
      </c>
      <c r="Q13">
        <f>STDEV(H:H)</f>
        <v>962.1415082142729</v>
      </c>
    </row>
    <row r="14" spans="4:17" x14ac:dyDescent="0.25">
      <c r="D14" s="14" t="s">
        <v>20</v>
      </c>
      <c r="E14" s="15">
        <v>163</v>
      </c>
      <c r="G14" s="14" t="s">
        <v>14</v>
      </c>
      <c r="H14" s="15">
        <v>88</v>
      </c>
    </row>
    <row r="15" spans="4:17" x14ac:dyDescent="0.25">
      <c r="D15" s="16" t="s">
        <v>20</v>
      </c>
      <c r="E15" s="17">
        <v>2220</v>
      </c>
      <c r="G15" s="16" t="s">
        <v>14</v>
      </c>
      <c r="H15" s="17">
        <v>48</v>
      </c>
    </row>
    <row r="16" spans="4:17" x14ac:dyDescent="0.25">
      <c r="D16" s="14" t="s">
        <v>20</v>
      </c>
      <c r="E16" s="15">
        <v>1606</v>
      </c>
      <c r="G16" s="14" t="s">
        <v>14</v>
      </c>
      <c r="H16" s="15">
        <v>1</v>
      </c>
    </row>
    <row r="17" spans="4:8" x14ac:dyDescent="0.25">
      <c r="D17" s="16" t="s">
        <v>20</v>
      </c>
      <c r="E17" s="17">
        <v>129</v>
      </c>
      <c r="G17" s="16" t="s">
        <v>14</v>
      </c>
      <c r="H17" s="17">
        <v>1467</v>
      </c>
    </row>
    <row r="18" spans="4:8" x14ac:dyDescent="0.25">
      <c r="D18" s="14" t="s">
        <v>20</v>
      </c>
      <c r="E18" s="15">
        <v>226</v>
      </c>
      <c r="G18" s="14" t="s">
        <v>14</v>
      </c>
      <c r="H18" s="15">
        <v>75</v>
      </c>
    </row>
    <row r="19" spans="4:8" x14ac:dyDescent="0.25">
      <c r="D19" s="16" t="s">
        <v>20</v>
      </c>
      <c r="E19" s="17">
        <v>5419</v>
      </c>
      <c r="G19" s="16" t="s">
        <v>14</v>
      </c>
      <c r="H19" s="17">
        <v>120</v>
      </c>
    </row>
    <row r="20" spans="4:8" x14ac:dyDescent="0.25">
      <c r="D20" s="14" t="s">
        <v>20</v>
      </c>
      <c r="E20" s="15">
        <v>165</v>
      </c>
      <c r="G20" s="14" t="s">
        <v>14</v>
      </c>
      <c r="H20" s="15">
        <v>2253</v>
      </c>
    </row>
    <row r="21" spans="4:8" x14ac:dyDescent="0.25">
      <c r="D21" s="16" t="s">
        <v>20</v>
      </c>
      <c r="E21" s="17">
        <v>1965</v>
      </c>
      <c r="G21" s="16" t="s">
        <v>14</v>
      </c>
      <c r="H21" s="17">
        <v>5</v>
      </c>
    </row>
    <row r="22" spans="4:8" x14ac:dyDescent="0.25">
      <c r="D22" s="14" t="s">
        <v>20</v>
      </c>
      <c r="E22" s="15">
        <v>16</v>
      </c>
      <c r="G22" s="14" t="s">
        <v>14</v>
      </c>
      <c r="H22" s="15">
        <v>38</v>
      </c>
    </row>
    <row r="23" spans="4:8" x14ac:dyDescent="0.25">
      <c r="D23" s="16" t="s">
        <v>20</v>
      </c>
      <c r="E23" s="17">
        <v>107</v>
      </c>
      <c r="G23" s="16" t="s">
        <v>14</v>
      </c>
      <c r="H23" s="17">
        <v>12</v>
      </c>
    </row>
    <row r="24" spans="4:8" x14ac:dyDescent="0.25">
      <c r="D24" s="14" t="s">
        <v>20</v>
      </c>
      <c r="E24" s="15">
        <v>134</v>
      </c>
      <c r="G24" s="14" t="s">
        <v>14</v>
      </c>
      <c r="H24" s="15">
        <v>1684</v>
      </c>
    </row>
    <row r="25" spans="4:8" x14ac:dyDescent="0.25">
      <c r="D25" s="16" t="s">
        <v>20</v>
      </c>
      <c r="E25" s="17">
        <v>198</v>
      </c>
      <c r="G25" s="16" t="s">
        <v>14</v>
      </c>
      <c r="H25" s="17">
        <v>56</v>
      </c>
    </row>
    <row r="26" spans="4:8" x14ac:dyDescent="0.25">
      <c r="D26" s="14" t="s">
        <v>20</v>
      </c>
      <c r="E26" s="15">
        <v>111</v>
      </c>
      <c r="G26" s="14" t="s">
        <v>14</v>
      </c>
      <c r="H26" s="15">
        <v>838</v>
      </c>
    </row>
    <row r="27" spans="4:8" x14ac:dyDescent="0.25">
      <c r="D27" s="16" t="s">
        <v>20</v>
      </c>
      <c r="E27" s="17">
        <v>222</v>
      </c>
      <c r="G27" s="16" t="s">
        <v>14</v>
      </c>
      <c r="H27" s="17">
        <v>1000</v>
      </c>
    </row>
    <row r="28" spans="4:8" x14ac:dyDescent="0.25">
      <c r="D28" s="14" t="s">
        <v>20</v>
      </c>
      <c r="E28" s="15">
        <v>6212</v>
      </c>
      <c r="G28" s="14" t="s">
        <v>14</v>
      </c>
      <c r="H28" s="15">
        <v>1482</v>
      </c>
    </row>
    <row r="29" spans="4:8" x14ac:dyDescent="0.25">
      <c r="D29" s="16" t="s">
        <v>20</v>
      </c>
      <c r="E29" s="17">
        <v>98</v>
      </c>
      <c r="G29" s="16" t="s">
        <v>14</v>
      </c>
      <c r="H29" s="17">
        <v>106</v>
      </c>
    </row>
    <row r="30" spans="4:8" x14ac:dyDescent="0.25">
      <c r="D30" s="14" t="s">
        <v>20</v>
      </c>
      <c r="E30" s="15">
        <v>92</v>
      </c>
      <c r="G30" s="14" t="s">
        <v>14</v>
      </c>
      <c r="H30" s="15">
        <v>679</v>
      </c>
    </row>
    <row r="31" spans="4:8" x14ac:dyDescent="0.25">
      <c r="D31" s="16" t="s">
        <v>20</v>
      </c>
      <c r="E31" s="17">
        <v>149</v>
      </c>
      <c r="G31" s="16" t="s">
        <v>14</v>
      </c>
      <c r="H31" s="17">
        <v>1220</v>
      </c>
    </row>
    <row r="32" spans="4:8" x14ac:dyDescent="0.25">
      <c r="D32" s="14" t="s">
        <v>20</v>
      </c>
      <c r="E32" s="15">
        <v>2431</v>
      </c>
      <c r="G32" s="14" t="s">
        <v>14</v>
      </c>
      <c r="H32" s="15">
        <v>1</v>
      </c>
    </row>
    <row r="33" spans="4:8" x14ac:dyDescent="0.25">
      <c r="D33" s="16" t="s">
        <v>20</v>
      </c>
      <c r="E33" s="17">
        <v>303</v>
      </c>
      <c r="G33" s="16" t="s">
        <v>14</v>
      </c>
      <c r="H33" s="17">
        <v>37</v>
      </c>
    </row>
    <row r="34" spans="4:8" x14ac:dyDescent="0.25">
      <c r="D34" s="14" t="s">
        <v>20</v>
      </c>
      <c r="E34" s="15">
        <v>209</v>
      </c>
      <c r="G34" s="14" t="s">
        <v>14</v>
      </c>
      <c r="H34" s="15">
        <v>60</v>
      </c>
    </row>
    <row r="35" spans="4:8" x14ac:dyDescent="0.25">
      <c r="D35" s="16" t="s">
        <v>20</v>
      </c>
      <c r="E35" s="17">
        <v>131</v>
      </c>
      <c r="G35" s="16" t="s">
        <v>14</v>
      </c>
      <c r="H35" s="17">
        <v>296</v>
      </c>
    </row>
    <row r="36" spans="4:8" x14ac:dyDescent="0.25">
      <c r="D36" s="14" t="s">
        <v>20</v>
      </c>
      <c r="E36" s="15">
        <v>164</v>
      </c>
      <c r="G36" s="14" t="s">
        <v>14</v>
      </c>
      <c r="H36" s="15">
        <v>3304</v>
      </c>
    </row>
    <row r="37" spans="4:8" x14ac:dyDescent="0.25">
      <c r="D37" s="16" t="s">
        <v>20</v>
      </c>
      <c r="E37" s="17">
        <v>201</v>
      </c>
      <c r="G37" s="16" t="s">
        <v>14</v>
      </c>
      <c r="H37" s="17">
        <v>73</v>
      </c>
    </row>
    <row r="38" spans="4:8" x14ac:dyDescent="0.25">
      <c r="D38" s="14" t="s">
        <v>20</v>
      </c>
      <c r="E38" s="15">
        <v>211</v>
      </c>
      <c r="G38" s="14" t="s">
        <v>14</v>
      </c>
      <c r="H38" s="15">
        <v>3387</v>
      </c>
    </row>
    <row r="39" spans="4:8" x14ac:dyDescent="0.25">
      <c r="D39" s="16" t="s">
        <v>20</v>
      </c>
      <c r="E39" s="17">
        <v>128</v>
      </c>
      <c r="G39" s="16" t="s">
        <v>14</v>
      </c>
      <c r="H39" s="17">
        <v>662</v>
      </c>
    </row>
    <row r="40" spans="4:8" x14ac:dyDescent="0.25">
      <c r="D40" s="14" t="s">
        <v>20</v>
      </c>
      <c r="E40" s="15">
        <v>1600</v>
      </c>
      <c r="G40" s="14" t="s">
        <v>14</v>
      </c>
      <c r="H40" s="15">
        <v>774</v>
      </c>
    </row>
    <row r="41" spans="4:8" x14ac:dyDescent="0.25">
      <c r="D41" s="16" t="s">
        <v>20</v>
      </c>
      <c r="E41" s="17">
        <v>249</v>
      </c>
      <c r="G41" s="16" t="s">
        <v>14</v>
      </c>
      <c r="H41" s="17">
        <v>672</v>
      </c>
    </row>
    <row r="42" spans="4:8" x14ac:dyDescent="0.25">
      <c r="D42" s="14" t="s">
        <v>20</v>
      </c>
      <c r="E42" s="15">
        <v>236</v>
      </c>
      <c r="G42" s="14" t="s">
        <v>14</v>
      </c>
      <c r="H42" s="15">
        <v>940</v>
      </c>
    </row>
    <row r="43" spans="4:8" x14ac:dyDescent="0.25">
      <c r="D43" s="16" t="s">
        <v>20</v>
      </c>
      <c r="E43" s="17">
        <v>4065</v>
      </c>
      <c r="G43" s="16" t="s">
        <v>14</v>
      </c>
      <c r="H43" s="17">
        <v>117</v>
      </c>
    </row>
    <row r="44" spans="4:8" x14ac:dyDescent="0.25">
      <c r="D44" s="14" t="s">
        <v>20</v>
      </c>
      <c r="E44" s="15">
        <v>246</v>
      </c>
      <c r="G44" s="14" t="s">
        <v>14</v>
      </c>
      <c r="H44" s="15">
        <v>115</v>
      </c>
    </row>
    <row r="45" spans="4:8" x14ac:dyDescent="0.25">
      <c r="D45" s="16" t="s">
        <v>20</v>
      </c>
      <c r="E45" s="17">
        <v>2475</v>
      </c>
      <c r="G45" s="16" t="s">
        <v>14</v>
      </c>
      <c r="H45" s="17">
        <v>326</v>
      </c>
    </row>
    <row r="46" spans="4:8" x14ac:dyDescent="0.25">
      <c r="D46" s="14" t="s">
        <v>20</v>
      </c>
      <c r="E46" s="15">
        <v>76</v>
      </c>
      <c r="G46" s="14" t="s">
        <v>14</v>
      </c>
      <c r="H46" s="15">
        <v>1</v>
      </c>
    </row>
    <row r="47" spans="4:8" x14ac:dyDescent="0.25">
      <c r="D47" s="16" t="s">
        <v>20</v>
      </c>
      <c r="E47" s="17">
        <v>54</v>
      </c>
      <c r="G47" s="16" t="s">
        <v>14</v>
      </c>
      <c r="H47" s="17">
        <v>1467</v>
      </c>
    </row>
    <row r="48" spans="4:8" x14ac:dyDescent="0.25">
      <c r="D48" s="14" t="s">
        <v>20</v>
      </c>
      <c r="E48" s="15">
        <v>88</v>
      </c>
      <c r="G48" s="14" t="s">
        <v>14</v>
      </c>
      <c r="H48" s="15">
        <v>5681</v>
      </c>
    </row>
    <row r="49" spans="4:8" x14ac:dyDescent="0.25">
      <c r="D49" s="16" t="s">
        <v>20</v>
      </c>
      <c r="E49" s="17">
        <v>85</v>
      </c>
      <c r="G49" s="16" t="s">
        <v>14</v>
      </c>
      <c r="H49" s="17">
        <v>1059</v>
      </c>
    </row>
    <row r="50" spans="4:8" x14ac:dyDescent="0.25">
      <c r="D50" s="14" t="s">
        <v>20</v>
      </c>
      <c r="E50" s="15">
        <v>170</v>
      </c>
      <c r="G50" s="14" t="s">
        <v>14</v>
      </c>
      <c r="H50" s="15">
        <v>1194</v>
      </c>
    </row>
    <row r="51" spans="4:8" x14ac:dyDescent="0.25">
      <c r="D51" s="16" t="s">
        <v>20</v>
      </c>
      <c r="E51" s="17">
        <v>330</v>
      </c>
      <c r="G51" s="16" t="s">
        <v>14</v>
      </c>
      <c r="H51" s="17">
        <v>30</v>
      </c>
    </row>
    <row r="52" spans="4:8" x14ac:dyDescent="0.25">
      <c r="D52" s="14" t="s">
        <v>20</v>
      </c>
      <c r="E52" s="15">
        <v>127</v>
      </c>
      <c r="G52" s="14" t="s">
        <v>14</v>
      </c>
      <c r="H52" s="15">
        <v>75</v>
      </c>
    </row>
    <row r="53" spans="4:8" x14ac:dyDescent="0.25">
      <c r="D53" s="16" t="s">
        <v>20</v>
      </c>
      <c r="E53" s="17">
        <v>411</v>
      </c>
      <c r="G53" s="16" t="s">
        <v>14</v>
      </c>
      <c r="H53" s="17">
        <v>955</v>
      </c>
    </row>
    <row r="54" spans="4:8" x14ac:dyDescent="0.25">
      <c r="D54" s="14" t="s">
        <v>20</v>
      </c>
      <c r="E54" s="15">
        <v>180</v>
      </c>
      <c r="G54" s="14" t="s">
        <v>14</v>
      </c>
      <c r="H54" s="15">
        <v>67</v>
      </c>
    </row>
    <row r="55" spans="4:8" x14ac:dyDescent="0.25">
      <c r="D55" s="16" t="s">
        <v>20</v>
      </c>
      <c r="E55" s="17">
        <v>374</v>
      </c>
      <c r="G55" s="16" t="s">
        <v>14</v>
      </c>
      <c r="H55" s="17">
        <v>5</v>
      </c>
    </row>
    <row r="56" spans="4:8" x14ac:dyDescent="0.25">
      <c r="D56" s="14" t="s">
        <v>20</v>
      </c>
      <c r="E56" s="15">
        <v>71</v>
      </c>
      <c r="G56" s="14" t="s">
        <v>14</v>
      </c>
      <c r="H56" s="15">
        <v>26</v>
      </c>
    </row>
    <row r="57" spans="4:8" x14ac:dyDescent="0.25">
      <c r="D57" s="16" t="s">
        <v>20</v>
      </c>
      <c r="E57" s="17">
        <v>203</v>
      </c>
      <c r="G57" s="16" t="s">
        <v>14</v>
      </c>
      <c r="H57" s="17">
        <v>1130</v>
      </c>
    </row>
    <row r="58" spans="4:8" x14ac:dyDescent="0.25">
      <c r="D58" s="14" t="s">
        <v>20</v>
      </c>
      <c r="E58" s="15">
        <v>113</v>
      </c>
      <c r="G58" s="14" t="s">
        <v>14</v>
      </c>
      <c r="H58" s="15">
        <v>782</v>
      </c>
    </row>
    <row r="59" spans="4:8" x14ac:dyDescent="0.25">
      <c r="D59" s="16" t="s">
        <v>20</v>
      </c>
      <c r="E59" s="17">
        <v>96</v>
      </c>
      <c r="G59" s="16" t="s">
        <v>14</v>
      </c>
      <c r="H59" s="17">
        <v>210</v>
      </c>
    </row>
    <row r="60" spans="4:8" x14ac:dyDescent="0.25">
      <c r="D60" s="14" t="s">
        <v>20</v>
      </c>
      <c r="E60" s="15">
        <v>498</v>
      </c>
      <c r="G60" s="14" t="s">
        <v>14</v>
      </c>
      <c r="H60" s="15">
        <v>136</v>
      </c>
    </row>
    <row r="61" spans="4:8" x14ac:dyDescent="0.25">
      <c r="D61" s="16" t="s">
        <v>20</v>
      </c>
      <c r="E61" s="17">
        <v>180</v>
      </c>
      <c r="G61" s="16" t="s">
        <v>14</v>
      </c>
      <c r="H61" s="17">
        <v>86</v>
      </c>
    </row>
    <row r="62" spans="4:8" x14ac:dyDescent="0.25">
      <c r="D62" s="14" t="s">
        <v>20</v>
      </c>
      <c r="E62" s="15">
        <v>27</v>
      </c>
      <c r="G62" s="14" t="s">
        <v>14</v>
      </c>
      <c r="H62" s="15">
        <v>19</v>
      </c>
    </row>
    <row r="63" spans="4:8" x14ac:dyDescent="0.25">
      <c r="D63" s="16" t="s">
        <v>20</v>
      </c>
      <c r="E63" s="17">
        <v>2331</v>
      </c>
      <c r="G63" s="16" t="s">
        <v>14</v>
      </c>
      <c r="H63" s="17">
        <v>886</v>
      </c>
    </row>
    <row r="64" spans="4:8" x14ac:dyDescent="0.25">
      <c r="D64" s="14" t="s">
        <v>20</v>
      </c>
      <c r="E64" s="15">
        <v>113</v>
      </c>
      <c r="G64" s="14" t="s">
        <v>14</v>
      </c>
      <c r="H64" s="15">
        <v>35</v>
      </c>
    </row>
    <row r="65" spans="4:8" x14ac:dyDescent="0.25">
      <c r="D65" s="16" t="s">
        <v>20</v>
      </c>
      <c r="E65" s="17">
        <v>164</v>
      </c>
      <c r="G65" s="16" t="s">
        <v>14</v>
      </c>
      <c r="H65" s="17">
        <v>24</v>
      </c>
    </row>
    <row r="66" spans="4:8" x14ac:dyDescent="0.25">
      <c r="D66" s="14" t="s">
        <v>20</v>
      </c>
      <c r="E66" s="15">
        <v>164</v>
      </c>
      <c r="G66" s="14" t="s">
        <v>14</v>
      </c>
      <c r="H66" s="15">
        <v>86</v>
      </c>
    </row>
    <row r="67" spans="4:8" x14ac:dyDescent="0.25">
      <c r="D67" s="16" t="s">
        <v>20</v>
      </c>
      <c r="E67" s="17">
        <v>336</v>
      </c>
      <c r="G67" s="16" t="s">
        <v>14</v>
      </c>
      <c r="H67" s="17">
        <v>243</v>
      </c>
    </row>
    <row r="68" spans="4:8" x14ac:dyDescent="0.25">
      <c r="D68" s="14" t="s">
        <v>20</v>
      </c>
      <c r="E68" s="15">
        <v>1917</v>
      </c>
      <c r="G68" s="14" t="s">
        <v>14</v>
      </c>
      <c r="H68" s="15">
        <v>65</v>
      </c>
    </row>
    <row r="69" spans="4:8" x14ac:dyDescent="0.25">
      <c r="D69" s="16" t="s">
        <v>20</v>
      </c>
      <c r="E69" s="17">
        <v>95</v>
      </c>
      <c r="G69" s="16" t="s">
        <v>14</v>
      </c>
      <c r="H69" s="17">
        <v>100</v>
      </c>
    </row>
    <row r="70" spans="4:8" x14ac:dyDescent="0.25">
      <c r="D70" s="14" t="s">
        <v>20</v>
      </c>
      <c r="E70" s="15">
        <v>147</v>
      </c>
      <c r="G70" s="14" t="s">
        <v>14</v>
      </c>
      <c r="H70" s="15">
        <v>168</v>
      </c>
    </row>
    <row r="71" spans="4:8" x14ac:dyDescent="0.25">
      <c r="D71" s="16" t="s">
        <v>20</v>
      </c>
      <c r="E71" s="17">
        <v>86</v>
      </c>
      <c r="G71" s="16" t="s">
        <v>14</v>
      </c>
      <c r="H71" s="17">
        <v>13</v>
      </c>
    </row>
    <row r="72" spans="4:8" x14ac:dyDescent="0.25">
      <c r="D72" s="14" t="s">
        <v>20</v>
      </c>
      <c r="E72" s="15">
        <v>83</v>
      </c>
      <c r="G72" s="14" t="s">
        <v>14</v>
      </c>
      <c r="H72" s="15">
        <v>1</v>
      </c>
    </row>
    <row r="73" spans="4:8" x14ac:dyDescent="0.25">
      <c r="D73" s="16" t="s">
        <v>20</v>
      </c>
      <c r="E73" s="17">
        <v>676</v>
      </c>
      <c r="G73" s="16" t="s">
        <v>14</v>
      </c>
      <c r="H73" s="17">
        <v>40</v>
      </c>
    </row>
    <row r="74" spans="4:8" x14ac:dyDescent="0.25">
      <c r="D74" s="14" t="s">
        <v>20</v>
      </c>
      <c r="E74" s="15">
        <v>361</v>
      </c>
      <c r="G74" s="14" t="s">
        <v>14</v>
      </c>
      <c r="H74" s="15">
        <v>226</v>
      </c>
    </row>
    <row r="75" spans="4:8" x14ac:dyDescent="0.25">
      <c r="D75" s="16" t="s">
        <v>20</v>
      </c>
      <c r="E75" s="17">
        <v>131</v>
      </c>
      <c r="G75" s="16" t="s">
        <v>14</v>
      </c>
      <c r="H75" s="17">
        <v>1625</v>
      </c>
    </row>
    <row r="76" spans="4:8" x14ac:dyDescent="0.25">
      <c r="D76" s="14" t="s">
        <v>20</v>
      </c>
      <c r="E76" s="15">
        <v>126</v>
      </c>
      <c r="G76" s="14" t="s">
        <v>14</v>
      </c>
      <c r="H76" s="15">
        <v>143</v>
      </c>
    </row>
    <row r="77" spans="4:8" x14ac:dyDescent="0.25">
      <c r="D77" s="16" t="s">
        <v>20</v>
      </c>
      <c r="E77" s="17">
        <v>275</v>
      </c>
      <c r="G77" s="16" t="s">
        <v>14</v>
      </c>
      <c r="H77" s="17">
        <v>934</v>
      </c>
    </row>
    <row r="78" spans="4:8" x14ac:dyDescent="0.25">
      <c r="D78" s="14" t="s">
        <v>20</v>
      </c>
      <c r="E78" s="15">
        <v>67</v>
      </c>
      <c r="G78" s="14" t="s">
        <v>14</v>
      </c>
      <c r="H78" s="15">
        <v>17</v>
      </c>
    </row>
    <row r="79" spans="4:8" x14ac:dyDescent="0.25">
      <c r="D79" s="16" t="s">
        <v>20</v>
      </c>
      <c r="E79" s="17">
        <v>154</v>
      </c>
      <c r="G79" s="16" t="s">
        <v>14</v>
      </c>
      <c r="H79" s="17">
        <v>2179</v>
      </c>
    </row>
    <row r="80" spans="4:8" x14ac:dyDescent="0.25">
      <c r="D80" s="14" t="s">
        <v>20</v>
      </c>
      <c r="E80" s="15">
        <v>1782</v>
      </c>
      <c r="G80" s="14" t="s">
        <v>14</v>
      </c>
      <c r="H80" s="15">
        <v>931</v>
      </c>
    </row>
    <row r="81" spans="4:8" x14ac:dyDescent="0.25">
      <c r="D81" s="16" t="s">
        <v>20</v>
      </c>
      <c r="E81" s="17">
        <v>903</v>
      </c>
      <c r="G81" s="16" t="s">
        <v>14</v>
      </c>
      <c r="H81" s="17">
        <v>92</v>
      </c>
    </row>
    <row r="82" spans="4:8" x14ac:dyDescent="0.25">
      <c r="D82" s="14" t="s">
        <v>20</v>
      </c>
      <c r="E82" s="15">
        <v>94</v>
      </c>
      <c r="G82" s="14" t="s">
        <v>14</v>
      </c>
      <c r="H82" s="15">
        <v>57</v>
      </c>
    </row>
    <row r="83" spans="4:8" x14ac:dyDescent="0.25">
      <c r="D83" s="16" t="s">
        <v>20</v>
      </c>
      <c r="E83" s="17">
        <v>180</v>
      </c>
      <c r="G83" s="16" t="s">
        <v>14</v>
      </c>
      <c r="H83" s="17">
        <v>41</v>
      </c>
    </row>
    <row r="84" spans="4:8" x14ac:dyDescent="0.25">
      <c r="D84" s="14" t="s">
        <v>20</v>
      </c>
      <c r="E84" s="15">
        <v>533</v>
      </c>
      <c r="G84" s="14" t="s">
        <v>14</v>
      </c>
      <c r="H84" s="15">
        <v>1</v>
      </c>
    </row>
    <row r="85" spans="4:8" x14ac:dyDescent="0.25">
      <c r="D85" s="16" t="s">
        <v>20</v>
      </c>
      <c r="E85" s="17">
        <v>2443</v>
      </c>
      <c r="G85" s="16" t="s">
        <v>14</v>
      </c>
      <c r="H85" s="17">
        <v>101</v>
      </c>
    </row>
    <row r="86" spans="4:8" x14ac:dyDescent="0.25">
      <c r="D86" s="14" t="s">
        <v>20</v>
      </c>
      <c r="E86" s="15">
        <v>89</v>
      </c>
      <c r="G86" s="14" t="s">
        <v>14</v>
      </c>
      <c r="H86" s="15">
        <v>1335</v>
      </c>
    </row>
    <row r="87" spans="4:8" x14ac:dyDescent="0.25">
      <c r="D87" s="16" t="s">
        <v>20</v>
      </c>
      <c r="E87" s="17">
        <v>159</v>
      </c>
      <c r="G87" s="16" t="s">
        <v>14</v>
      </c>
      <c r="H87" s="17">
        <v>15</v>
      </c>
    </row>
    <row r="88" spans="4:8" x14ac:dyDescent="0.25">
      <c r="D88" s="14" t="s">
        <v>20</v>
      </c>
      <c r="E88" s="15">
        <v>50</v>
      </c>
      <c r="G88" s="14" t="s">
        <v>14</v>
      </c>
      <c r="H88" s="15">
        <v>454</v>
      </c>
    </row>
    <row r="89" spans="4:8" x14ac:dyDescent="0.25">
      <c r="D89" s="16" t="s">
        <v>20</v>
      </c>
      <c r="E89" s="17">
        <v>186</v>
      </c>
      <c r="G89" s="16" t="s">
        <v>14</v>
      </c>
      <c r="H89" s="17">
        <v>3182</v>
      </c>
    </row>
    <row r="90" spans="4:8" x14ac:dyDescent="0.25">
      <c r="D90" s="14" t="s">
        <v>20</v>
      </c>
      <c r="E90" s="15">
        <v>1071</v>
      </c>
      <c r="G90" s="14" t="s">
        <v>14</v>
      </c>
      <c r="H90" s="15">
        <v>15</v>
      </c>
    </row>
    <row r="91" spans="4:8" x14ac:dyDescent="0.25">
      <c r="D91" s="16" t="s">
        <v>20</v>
      </c>
      <c r="E91" s="17">
        <v>117</v>
      </c>
      <c r="G91" s="16" t="s">
        <v>14</v>
      </c>
      <c r="H91" s="17">
        <v>133</v>
      </c>
    </row>
    <row r="92" spans="4:8" x14ac:dyDescent="0.25">
      <c r="D92" s="14" t="s">
        <v>20</v>
      </c>
      <c r="E92" s="15">
        <v>70</v>
      </c>
      <c r="G92" s="14" t="s">
        <v>14</v>
      </c>
      <c r="H92" s="15">
        <v>2062</v>
      </c>
    </row>
    <row r="93" spans="4:8" x14ac:dyDescent="0.25">
      <c r="D93" s="16" t="s">
        <v>20</v>
      </c>
      <c r="E93" s="17">
        <v>135</v>
      </c>
      <c r="G93" s="16" t="s">
        <v>14</v>
      </c>
      <c r="H93" s="17">
        <v>29</v>
      </c>
    </row>
    <row r="94" spans="4:8" x14ac:dyDescent="0.25">
      <c r="D94" s="14" t="s">
        <v>20</v>
      </c>
      <c r="E94" s="15">
        <v>768</v>
      </c>
      <c r="G94" s="14" t="s">
        <v>14</v>
      </c>
      <c r="H94" s="15">
        <v>132</v>
      </c>
    </row>
    <row r="95" spans="4:8" x14ac:dyDescent="0.25">
      <c r="D95" s="16" t="s">
        <v>20</v>
      </c>
      <c r="E95" s="17">
        <v>199</v>
      </c>
      <c r="G95" s="16" t="s">
        <v>14</v>
      </c>
      <c r="H95" s="17">
        <v>137</v>
      </c>
    </row>
    <row r="96" spans="4:8" x14ac:dyDescent="0.25">
      <c r="D96" s="14" t="s">
        <v>20</v>
      </c>
      <c r="E96" s="15">
        <v>107</v>
      </c>
      <c r="G96" s="14" t="s">
        <v>14</v>
      </c>
      <c r="H96" s="15">
        <v>908</v>
      </c>
    </row>
    <row r="97" spans="4:8" x14ac:dyDescent="0.25">
      <c r="D97" s="16" t="s">
        <v>20</v>
      </c>
      <c r="E97" s="17">
        <v>195</v>
      </c>
      <c r="G97" s="16" t="s">
        <v>14</v>
      </c>
      <c r="H97" s="17">
        <v>10</v>
      </c>
    </row>
    <row r="98" spans="4:8" x14ac:dyDescent="0.25">
      <c r="D98" s="14" t="s">
        <v>20</v>
      </c>
      <c r="E98" s="15">
        <v>3376</v>
      </c>
      <c r="G98" s="14" t="s">
        <v>14</v>
      </c>
      <c r="H98" s="15">
        <v>1910</v>
      </c>
    </row>
    <row r="99" spans="4:8" x14ac:dyDescent="0.25">
      <c r="D99" s="16" t="s">
        <v>20</v>
      </c>
      <c r="E99" s="17">
        <v>41</v>
      </c>
      <c r="G99" s="16" t="s">
        <v>14</v>
      </c>
      <c r="H99" s="17">
        <v>38</v>
      </c>
    </row>
    <row r="100" spans="4:8" x14ac:dyDescent="0.25">
      <c r="D100" s="14" t="s">
        <v>20</v>
      </c>
      <c r="E100" s="15">
        <v>1821</v>
      </c>
      <c r="G100" s="14" t="s">
        <v>14</v>
      </c>
      <c r="H100" s="15">
        <v>104</v>
      </c>
    </row>
    <row r="101" spans="4:8" x14ac:dyDescent="0.25">
      <c r="D101" s="16" t="s">
        <v>20</v>
      </c>
      <c r="E101" s="17">
        <v>164</v>
      </c>
      <c r="G101" s="16" t="s">
        <v>14</v>
      </c>
      <c r="H101" s="17">
        <v>49</v>
      </c>
    </row>
    <row r="102" spans="4:8" x14ac:dyDescent="0.25">
      <c r="D102" s="14" t="s">
        <v>20</v>
      </c>
      <c r="E102" s="15">
        <v>157</v>
      </c>
      <c r="G102" s="14" t="s">
        <v>14</v>
      </c>
      <c r="H102" s="15">
        <v>1</v>
      </c>
    </row>
    <row r="103" spans="4:8" x14ac:dyDescent="0.25">
      <c r="D103" s="16" t="s">
        <v>20</v>
      </c>
      <c r="E103" s="17">
        <v>246</v>
      </c>
      <c r="G103" s="16" t="s">
        <v>14</v>
      </c>
      <c r="H103" s="17">
        <v>245</v>
      </c>
    </row>
    <row r="104" spans="4:8" x14ac:dyDescent="0.25">
      <c r="D104" s="14" t="s">
        <v>20</v>
      </c>
      <c r="E104" s="15">
        <v>1396</v>
      </c>
      <c r="G104" s="14" t="s">
        <v>14</v>
      </c>
      <c r="H104" s="15">
        <v>32</v>
      </c>
    </row>
    <row r="105" spans="4:8" x14ac:dyDescent="0.25">
      <c r="D105" s="16" t="s">
        <v>20</v>
      </c>
      <c r="E105" s="17">
        <v>2506</v>
      </c>
      <c r="G105" s="16" t="s">
        <v>14</v>
      </c>
      <c r="H105" s="17">
        <v>7</v>
      </c>
    </row>
    <row r="106" spans="4:8" x14ac:dyDescent="0.25">
      <c r="D106" s="14" t="s">
        <v>20</v>
      </c>
      <c r="E106" s="15">
        <v>244</v>
      </c>
      <c r="G106" s="14" t="s">
        <v>14</v>
      </c>
      <c r="H106" s="15">
        <v>803</v>
      </c>
    </row>
    <row r="107" spans="4:8" x14ac:dyDescent="0.25">
      <c r="D107" s="16" t="s">
        <v>20</v>
      </c>
      <c r="E107" s="17">
        <v>146</v>
      </c>
      <c r="G107" s="16" t="s">
        <v>14</v>
      </c>
      <c r="H107" s="17">
        <v>16</v>
      </c>
    </row>
    <row r="108" spans="4:8" x14ac:dyDescent="0.25">
      <c r="D108" s="14" t="s">
        <v>20</v>
      </c>
      <c r="E108" s="15">
        <v>1267</v>
      </c>
      <c r="G108" s="14" t="s">
        <v>14</v>
      </c>
      <c r="H108" s="15">
        <v>31</v>
      </c>
    </row>
    <row r="109" spans="4:8" x14ac:dyDescent="0.25">
      <c r="D109" s="16" t="s">
        <v>20</v>
      </c>
      <c r="E109" s="17">
        <v>1561</v>
      </c>
      <c r="G109" s="16" t="s">
        <v>14</v>
      </c>
      <c r="H109" s="17">
        <v>108</v>
      </c>
    </row>
    <row r="110" spans="4:8" x14ac:dyDescent="0.25">
      <c r="D110" s="14" t="s">
        <v>20</v>
      </c>
      <c r="E110" s="15">
        <v>48</v>
      </c>
      <c r="G110" s="14" t="s">
        <v>14</v>
      </c>
      <c r="H110" s="15">
        <v>30</v>
      </c>
    </row>
    <row r="111" spans="4:8" x14ac:dyDescent="0.25">
      <c r="D111" s="16" t="s">
        <v>20</v>
      </c>
      <c r="E111" s="17">
        <v>2739</v>
      </c>
      <c r="G111" s="16" t="s">
        <v>14</v>
      </c>
      <c r="H111" s="17">
        <v>17</v>
      </c>
    </row>
    <row r="112" spans="4:8" x14ac:dyDescent="0.25">
      <c r="D112" s="14" t="s">
        <v>20</v>
      </c>
      <c r="E112" s="15">
        <v>3537</v>
      </c>
      <c r="G112" s="14" t="s">
        <v>14</v>
      </c>
      <c r="H112" s="15">
        <v>80</v>
      </c>
    </row>
    <row r="113" spans="4:8" x14ac:dyDescent="0.25">
      <c r="D113" s="16" t="s">
        <v>20</v>
      </c>
      <c r="E113" s="17">
        <v>2107</v>
      </c>
      <c r="G113" s="16" t="s">
        <v>14</v>
      </c>
      <c r="H113" s="17">
        <v>2468</v>
      </c>
    </row>
    <row r="114" spans="4:8" x14ac:dyDescent="0.25">
      <c r="D114" s="14" t="s">
        <v>20</v>
      </c>
      <c r="E114" s="15">
        <v>3318</v>
      </c>
      <c r="G114" s="14" t="s">
        <v>14</v>
      </c>
      <c r="H114" s="15">
        <v>26</v>
      </c>
    </row>
    <row r="115" spans="4:8" x14ac:dyDescent="0.25">
      <c r="D115" s="16" t="s">
        <v>20</v>
      </c>
      <c r="E115" s="17">
        <v>340</v>
      </c>
      <c r="G115" s="16" t="s">
        <v>14</v>
      </c>
      <c r="H115" s="17">
        <v>73</v>
      </c>
    </row>
    <row r="116" spans="4:8" x14ac:dyDescent="0.25">
      <c r="D116" s="14" t="s">
        <v>20</v>
      </c>
      <c r="E116" s="15">
        <v>1442</v>
      </c>
      <c r="G116" s="14" t="s">
        <v>14</v>
      </c>
      <c r="H116" s="15">
        <v>128</v>
      </c>
    </row>
    <row r="117" spans="4:8" x14ac:dyDescent="0.25">
      <c r="D117" s="16" t="s">
        <v>20</v>
      </c>
      <c r="E117" s="17">
        <v>126</v>
      </c>
      <c r="G117" s="16" t="s">
        <v>14</v>
      </c>
      <c r="H117" s="17">
        <v>33</v>
      </c>
    </row>
    <row r="118" spans="4:8" x14ac:dyDescent="0.25">
      <c r="D118" s="14" t="s">
        <v>20</v>
      </c>
      <c r="E118" s="15">
        <v>524</v>
      </c>
      <c r="G118" s="14" t="s">
        <v>14</v>
      </c>
      <c r="H118" s="15">
        <v>1072</v>
      </c>
    </row>
    <row r="119" spans="4:8" x14ac:dyDescent="0.25">
      <c r="D119" s="16" t="s">
        <v>20</v>
      </c>
      <c r="E119" s="17">
        <v>1989</v>
      </c>
      <c r="G119" s="16" t="s">
        <v>14</v>
      </c>
      <c r="H119" s="17">
        <v>393</v>
      </c>
    </row>
    <row r="120" spans="4:8" x14ac:dyDescent="0.25">
      <c r="D120" s="14" t="s">
        <v>20</v>
      </c>
      <c r="E120" s="15">
        <v>157</v>
      </c>
      <c r="G120" s="14" t="s">
        <v>14</v>
      </c>
      <c r="H120" s="15">
        <v>1257</v>
      </c>
    </row>
    <row r="121" spans="4:8" x14ac:dyDescent="0.25">
      <c r="D121" s="16" t="s">
        <v>20</v>
      </c>
      <c r="E121" s="17">
        <v>4498</v>
      </c>
      <c r="G121" s="16" t="s">
        <v>14</v>
      </c>
      <c r="H121" s="17">
        <v>328</v>
      </c>
    </row>
    <row r="122" spans="4:8" x14ac:dyDescent="0.25">
      <c r="D122" s="14" t="s">
        <v>20</v>
      </c>
      <c r="E122" s="15">
        <v>80</v>
      </c>
      <c r="G122" s="14" t="s">
        <v>14</v>
      </c>
      <c r="H122" s="15">
        <v>147</v>
      </c>
    </row>
    <row r="123" spans="4:8" x14ac:dyDescent="0.25">
      <c r="D123" s="16" t="s">
        <v>20</v>
      </c>
      <c r="E123" s="17">
        <v>43</v>
      </c>
      <c r="G123" s="16" t="s">
        <v>14</v>
      </c>
      <c r="H123" s="17">
        <v>830</v>
      </c>
    </row>
    <row r="124" spans="4:8" x14ac:dyDescent="0.25">
      <c r="D124" s="14" t="s">
        <v>20</v>
      </c>
      <c r="E124" s="15">
        <v>2053</v>
      </c>
      <c r="G124" s="14" t="s">
        <v>14</v>
      </c>
      <c r="H124" s="15">
        <v>331</v>
      </c>
    </row>
    <row r="125" spans="4:8" x14ac:dyDescent="0.25">
      <c r="D125" s="16" t="s">
        <v>20</v>
      </c>
      <c r="E125" s="17">
        <v>168</v>
      </c>
      <c r="G125" s="16" t="s">
        <v>14</v>
      </c>
      <c r="H125" s="17">
        <v>25</v>
      </c>
    </row>
    <row r="126" spans="4:8" x14ac:dyDescent="0.25">
      <c r="D126" s="14" t="s">
        <v>20</v>
      </c>
      <c r="E126" s="15">
        <v>4289</v>
      </c>
      <c r="G126" s="14" t="s">
        <v>14</v>
      </c>
      <c r="H126" s="15">
        <v>3483</v>
      </c>
    </row>
    <row r="127" spans="4:8" x14ac:dyDescent="0.25">
      <c r="D127" s="16" t="s">
        <v>20</v>
      </c>
      <c r="E127" s="17">
        <v>165</v>
      </c>
      <c r="G127" s="16" t="s">
        <v>14</v>
      </c>
      <c r="H127" s="17">
        <v>923</v>
      </c>
    </row>
    <row r="128" spans="4:8" x14ac:dyDescent="0.25">
      <c r="D128" s="14" t="s">
        <v>20</v>
      </c>
      <c r="E128" s="15">
        <v>1815</v>
      </c>
      <c r="G128" s="14" t="s">
        <v>14</v>
      </c>
      <c r="H128" s="15">
        <v>1</v>
      </c>
    </row>
    <row r="129" spans="4:8" x14ac:dyDescent="0.25">
      <c r="D129" s="16" t="s">
        <v>20</v>
      </c>
      <c r="E129" s="17">
        <v>397</v>
      </c>
      <c r="G129" s="16" t="s">
        <v>14</v>
      </c>
      <c r="H129" s="17">
        <v>33</v>
      </c>
    </row>
    <row r="130" spans="4:8" x14ac:dyDescent="0.25">
      <c r="D130" s="14" t="s">
        <v>20</v>
      </c>
      <c r="E130" s="15">
        <v>1539</v>
      </c>
      <c r="G130" s="14" t="s">
        <v>14</v>
      </c>
      <c r="H130" s="15">
        <v>40</v>
      </c>
    </row>
    <row r="131" spans="4:8" x14ac:dyDescent="0.25">
      <c r="D131" s="16" t="s">
        <v>20</v>
      </c>
      <c r="E131" s="17">
        <v>138</v>
      </c>
      <c r="G131" s="16" t="s">
        <v>14</v>
      </c>
      <c r="H131" s="17">
        <v>23</v>
      </c>
    </row>
    <row r="132" spans="4:8" x14ac:dyDescent="0.25">
      <c r="D132" s="14" t="s">
        <v>20</v>
      </c>
      <c r="E132" s="15">
        <v>3594</v>
      </c>
      <c r="G132" s="14" t="s">
        <v>14</v>
      </c>
      <c r="H132" s="15">
        <v>75</v>
      </c>
    </row>
    <row r="133" spans="4:8" x14ac:dyDescent="0.25">
      <c r="D133" s="16" t="s">
        <v>20</v>
      </c>
      <c r="E133" s="17">
        <v>5880</v>
      </c>
      <c r="G133" s="16" t="s">
        <v>14</v>
      </c>
      <c r="H133" s="17">
        <v>2176</v>
      </c>
    </row>
    <row r="134" spans="4:8" x14ac:dyDescent="0.25">
      <c r="D134" s="14" t="s">
        <v>20</v>
      </c>
      <c r="E134" s="15">
        <v>112</v>
      </c>
      <c r="G134" s="14" t="s">
        <v>14</v>
      </c>
      <c r="H134" s="15">
        <v>441</v>
      </c>
    </row>
    <row r="135" spans="4:8" x14ac:dyDescent="0.25">
      <c r="D135" s="16" t="s">
        <v>20</v>
      </c>
      <c r="E135" s="17">
        <v>943</v>
      </c>
      <c r="G135" s="16" t="s">
        <v>14</v>
      </c>
      <c r="H135" s="17">
        <v>25</v>
      </c>
    </row>
    <row r="136" spans="4:8" x14ac:dyDescent="0.25">
      <c r="D136" s="14" t="s">
        <v>20</v>
      </c>
      <c r="E136" s="15">
        <v>2468</v>
      </c>
      <c r="G136" s="14" t="s">
        <v>14</v>
      </c>
      <c r="H136" s="15">
        <v>127</v>
      </c>
    </row>
    <row r="137" spans="4:8" x14ac:dyDescent="0.25">
      <c r="D137" s="16" t="s">
        <v>20</v>
      </c>
      <c r="E137" s="17">
        <v>2551</v>
      </c>
      <c r="G137" s="16" t="s">
        <v>14</v>
      </c>
      <c r="H137" s="17">
        <v>355</v>
      </c>
    </row>
    <row r="138" spans="4:8" x14ac:dyDescent="0.25">
      <c r="D138" s="14" t="s">
        <v>20</v>
      </c>
      <c r="E138" s="15">
        <v>101</v>
      </c>
      <c r="G138" s="14" t="s">
        <v>14</v>
      </c>
      <c r="H138" s="15">
        <v>44</v>
      </c>
    </row>
    <row r="139" spans="4:8" x14ac:dyDescent="0.25">
      <c r="D139" s="16" t="s">
        <v>20</v>
      </c>
      <c r="E139" s="17">
        <v>92</v>
      </c>
      <c r="G139" s="16" t="s">
        <v>14</v>
      </c>
      <c r="H139" s="17">
        <v>67</v>
      </c>
    </row>
    <row r="140" spans="4:8" x14ac:dyDescent="0.25">
      <c r="D140" s="14" t="s">
        <v>20</v>
      </c>
      <c r="E140" s="15">
        <v>62</v>
      </c>
      <c r="G140" s="14" t="s">
        <v>14</v>
      </c>
      <c r="H140" s="15">
        <v>1068</v>
      </c>
    </row>
    <row r="141" spans="4:8" x14ac:dyDescent="0.25">
      <c r="D141" s="16" t="s">
        <v>20</v>
      </c>
      <c r="E141" s="17">
        <v>149</v>
      </c>
      <c r="G141" s="16" t="s">
        <v>14</v>
      </c>
      <c r="H141" s="17">
        <v>424</v>
      </c>
    </row>
    <row r="142" spans="4:8" x14ac:dyDescent="0.25">
      <c r="D142" s="14" t="s">
        <v>20</v>
      </c>
      <c r="E142" s="15">
        <v>329</v>
      </c>
      <c r="G142" s="14" t="s">
        <v>14</v>
      </c>
      <c r="H142" s="15">
        <v>151</v>
      </c>
    </row>
    <row r="143" spans="4:8" x14ac:dyDescent="0.25">
      <c r="D143" s="16" t="s">
        <v>20</v>
      </c>
      <c r="E143" s="17">
        <v>97</v>
      </c>
      <c r="G143" s="16" t="s">
        <v>14</v>
      </c>
      <c r="H143" s="17">
        <v>1608</v>
      </c>
    </row>
    <row r="144" spans="4:8" x14ac:dyDescent="0.25">
      <c r="D144" s="14" t="s">
        <v>20</v>
      </c>
      <c r="E144" s="15">
        <v>1784</v>
      </c>
      <c r="G144" s="14" t="s">
        <v>14</v>
      </c>
      <c r="H144" s="15">
        <v>941</v>
      </c>
    </row>
    <row r="145" spans="4:8" x14ac:dyDescent="0.25">
      <c r="D145" s="16" t="s">
        <v>20</v>
      </c>
      <c r="E145" s="17">
        <v>1684</v>
      </c>
      <c r="G145" s="16" t="s">
        <v>14</v>
      </c>
      <c r="H145" s="17">
        <v>1</v>
      </c>
    </row>
    <row r="146" spans="4:8" x14ac:dyDescent="0.25">
      <c r="D146" s="14" t="s">
        <v>20</v>
      </c>
      <c r="E146" s="15">
        <v>250</v>
      </c>
      <c r="G146" s="14" t="s">
        <v>14</v>
      </c>
      <c r="H146" s="15">
        <v>40</v>
      </c>
    </row>
    <row r="147" spans="4:8" x14ac:dyDescent="0.25">
      <c r="D147" s="16" t="s">
        <v>20</v>
      </c>
      <c r="E147" s="17">
        <v>238</v>
      </c>
      <c r="G147" s="16" t="s">
        <v>14</v>
      </c>
      <c r="H147" s="17">
        <v>3015</v>
      </c>
    </row>
    <row r="148" spans="4:8" x14ac:dyDescent="0.25">
      <c r="D148" s="14" t="s">
        <v>20</v>
      </c>
      <c r="E148" s="15">
        <v>53</v>
      </c>
      <c r="G148" s="14" t="s">
        <v>14</v>
      </c>
      <c r="H148" s="15">
        <v>435</v>
      </c>
    </row>
    <row r="149" spans="4:8" x14ac:dyDescent="0.25">
      <c r="D149" s="16" t="s">
        <v>20</v>
      </c>
      <c r="E149" s="17">
        <v>214</v>
      </c>
      <c r="G149" s="16" t="s">
        <v>14</v>
      </c>
      <c r="H149" s="17">
        <v>714</v>
      </c>
    </row>
    <row r="150" spans="4:8" x14ac:dyDescent="0.25">
      <c r="D150" s="14" t="s">
        <v>20</v>
      </c>
      <c r="E150" s="15">
        <v>222</v>
      </c>
      <c r="G150" s="14" t="s">
        <v>14</v>
      </c>
      <c r="H150" s="15">
        <v>5497</v>
      </c>
    </row>
    <row r="151" spans="4:8" x14ac:dyDescent="0.25">
      <c r="D151" s="16" t="s">
        <v>20</v>
      </c>
      <c r="E151" s="17">
        <v>1884</v>
      </c>
      <c r="G151" s="16" t="s">
        <v>14</v>
      </c>
      <c r="H151" s="17">
        <v>418</v>
      </c>
    </row>
    <row r="152" spans="4:8" x14ac:dyDescent="0.25">
      <c r="D152" s="14" t="s">
        <v>20</v>
      </c>
      <c r="E152" s="15">
        <v>218</v>
      </c>
      <c r="G152" s="14" t="s">
        <v>14</v>
      </c>
      <c r="H152" s="15">
        <v>1439</v>
      </c>
    </row>
    <row r="153" spans="4:8" x14ac:dyDescent="0.25">
      <c r="D153" s="16" t="s">
        <v>20</v>
      </c>
      <c r="E153" s="17">
        <v>6465</v>
      </c>
      <c r="G153" s="16" t="s">
        <v>14</v>
      </c>
      <c r="H153" s="17">
        <v>15</v>
      </c>
    </row>
    <row r="154" spans="4:8" x14ac:dyDescent="0.25">
      <c r="D154" s="14" t="s">
        <v>20</v>
      </c>
      <c r="E154" s="15">
        <v>59</v>
      </c>
      <c r="G154" s="14" t="s">
        <v>14</v>
      </c>
      <c r="H154" s="15">
        <v>1999</v>
      </c>
    </row>
    <row r="155" spans="4:8" x14ac:dyDescent="0.25">
      <c r="D155" s="16" t="s">
        <v>20</v>
      </c>
      <c r="E155" s="17">
        <v>88</v>
      </c>
      <c r="G155" s="16" t="s">
        <v>14</v>
      </c>
      <c r="H155" s="17">
        <v>118</v>
      </c>
    </row>
    <row r="156" spans="4:8" x14ac:dyDescent="0.25">
      <c r="D156" s="14" t="s">
        <v>20</v>
      </c>
      <c r="E156" s="15">
        <v>1697</v>
      </c>
      <c r="G156" s="14" t="s">
        <v>14</v>
      </c>
      <c r="H156" s="15">
        <v>162</v>
      </c>
    </row>
    <row r="157" spans="4:8" x14ac:dyDescent="0.25">
      <c r="D157" s="16" t="s">
        <v>20</v>
      </c>
      <c r="E157" s="17">
        <v>92</v>
      </c>
      <c r="G157" s="16" t="s">
        <v>14</v>
      </c>
      <c r="H157" s="17">
        <v>83</v>
      </c>
    </row>
    <row r="158" spans="4:8" x14ac:dyDescent="0.25">
      <c r="D158" s="14" t="s">
        <v>20</v>
      </c>
      <c r="E158" s="15">
        <v>186</v>
      </c>
      <c r="G158" s="14" t="s">
        <v>14</v>
      </c>
      <c r="H158" s="15">
        <v>747</v>
      </c>
    </row>
    <row r="159" spans="4:8" x14ac:dyDescent="0.25">
      <c r="D159" s="16" t="s">
        <v>20</v>
      </c>
      <c r="E159" s="17">
        <v>138</v>
      </c>
      <c r="G159" s="16" t="s">
        <v>14</v>
      </c>
      <c r="H159" s="17">
        <v>84</v>
      </c>
    </row>
    <row r="160" spans="4:8" x14ac:dyDescent="0.25">
      <c r="D160" s="14" t="s">
        <v>20</v>
      </c>
      <c r="E160" s="15">
        <v>261</v>
      </c>
      <c r="G160" s="14" t="s">
        <v>14</v>
      </c>
      <c r="H160" s="15">
        <v>91</v>
      </c>
    </row>
    <row r="161" spans="4:8" x14ac:dyDescent="0.25">
      <c r="D161" s="16" t="s">
        <v>20</v>
      </c>
      <c r="E161" s="17">
        <v>107</v>
      </c>
      <c r="G161" s="16" t="s">
        <v>14</v>
      </c>
      <c r="H161" s="17">
        <v>792</v>
      </c>
    </row>
    <row r="162" spans="4:8" x14ac:dyDescent="0.25">
      <c r="D162" s="14" t="s">
        <v>20</v>
      </c>
      <c r="E162" s="15">
        <v>199</v>
      </c>
      <c r="G162" s="14" t="s">
        <v>14</v>
      </c>
      <c r="H162" s="15">
        <v>32</v>
      </c>
    </row>
    <row r="163" spans="4:8" x14ac:dyDescent="0.25">
      <c r="D163" s="16" t="s">
        <v>20</v>
      </c>
      <c r="E163" s="17">
        <v>5512</v>
      </c>
      <c r="G163" s="16" t="s">
        <v>14</v>
      </c>
      <c r="H163" s="17">
        <v>186</v>
      </c>
    </row>
    <row r="164" spans="4:8" x14ac:dyDescent="0.25">
      <c r="D164" s="14" t="s">
        <v>20</v>
      </c>
      <c r="E164" s="15">
        <v>86</v>
      </c>
      <c r="G164" s="14" t="s">
        <v>14</v>
      </c>
      <c r="H164" s="15">
        <v>605</v>
      </c>
    </row>
    <row r="165" spans="4:8" x14ac:dyDescent="0.25">
      <c r="D165" s="16" t="s">
        <v>20</v>
      </c>
      <c r="E165" s="17">
        <v>2768</v>
      </c>
      <c r="G165" s="16" t="s">
        <v>14</v>
      </c>
      <c r="H165" s="17">
        <v>1</v>
      </c>
    </row>
    <row r="166" spans="4:8" x14ac:dyDescent="0.25">
      <c r="D166" s="14" t="s">
        <v>20</v>
      </c>
      <c r="E166" s="15">
        <v>48</v>
      </c>
      <c r="G166" s="14" t="s">
        <v>14</v>
      </c>
      <c r="H166" s="15">
        <v>31</v>
      </c>
    </row>
    <row r="167" spans="4:8" x14ac:dyDescent="0.25">
      <c r="D167" s="16" t="s">
        <v>20</v>
      </c>
      <c r="E167" s="17">
        <v>87</v>
      </c>
      <c r="G167" s="16" t="s">
        <v>14</v>
      </c>
      <c r="H167" s="17">
        <v>1181</v>
      </c>
    </row>
    <row r="168" spans="4:8" x14ac:dyDescent="0.25">
      <c r="D168" s="14" t="s">
        <v>20</v>
      </c>
      <c r="E168" s="15">
        <v>1894</v>
      </c>
      <c r="G168" s="14" t="s">
        <v>14</v>
      </c>
      <c r="H168" s="15">
        <v>39</v>
      </c>
    </row>
    <row r="169" spans="4:8" x14ac:dyDescent="0.25">
      <c r="D169" s="16" t="s">
        <v>20</v>
      </c>
      <c r="E169" s="17">
        <v>282</v>
      </c>
      <c r="G169" s="16" t="s">
        <v>14</v>
      </c>
      <c r="H169" s="17">
        <v>46</v>
      </c>
    </row>
    <row r="170" spans="4:8" x14ac:dyDescent="0.25">
      <c r="D170" s="14" t="s">
        <v>20</v>
      </c>
      <c r="E170" s="15">
        <v>116</v>
      </c>
      <c r="G170" s="14" t="s">
        <v>14</v>
      </c>
      <c r="H170" s="15">
        <v>105</v>
      </c>
    </row>
    <row r="171" spans="4:8" x14ac:dyDescent="0.25">
      <c r="D171" s="16" t="s">
        <v>20</v>
      </c>
      <c r="E171" s="17">
        <v>83</v>
      </c>
      <c r="G171" s="16" t="s">
        <v>14</v>
      </c>
      <c r="H171" s="17">
        <v>535</v>
      </c>
    </row>
    <row r="172" spans="4:8" x14ac:dyDescent="0.25">
      <c r="D172" s="14" t="s">
        <v>20</v>
      </c>
      <c r="E172" s="15">
        <v>91</v>
      </c>
      <c r="G172" s="14" t="s">
        <v>14</v>
      </c>
      <c r="H172" s="15">
        <v>16</v>
      </c>
    </row>
    <row r="173" spans="4:8" x14ac:dyDescent="0.25">
      <c r="D173" s="16" t="s">
        <v>20</v>
      </c>
      <c r="E173" s="17">
        <v>546</v>
      </c>
      <c r="G173" s="16" t="s">
        <v>14</v>
      </c>
      <c r="H173" s="17">
        <v>575</v>
      </c>
    </row>
    <row r="174" spans="4:8" x14ac:dyDescent="0.25">
      <c r="D174" s="14" t="s">
        <v>20</v>
      </c>
      <c r="E174" s="15">
        <v>393</v>
      </c>
      <c r="G174" s="14" t="s">
        <v>14</v>
      </c>
      <c r="H174" s="15">
        <v>1120</v>
      </c>
    </row>
    <row r="175" spans="4:8" x14ac:dyDescent="0.25">
      <c r="D175" s="16" t="s">
        <v>20</v>
      </c>
      <c r="E175" s="17">
        <v>133</v>
      </c>
      <c r="G175" s="16" t="s">
        <v>14</v>
      </c>
      <c r="H175" s="17">
        <v>113</v>
      </c>
    </row>
    <row r="176" spans="4:8" x14ac:dyDescent="0.25">
      <c r="D176" s="14" t="s">
        <v>20</v>
      </c>
      <c r="E176" s="15">
        <v>254</v>
      </c>
      <c r="G176" s="14" t="s">
        <v>14</v>
      </c>
      <c r="H176" s="15">
        <v>1538</v>
      </c>
    </row>
    <row r="177" spans="4:8" x14ac:dyDescent="0.25">
      <c r="D177" s="16" t="s">
        <v>20</v>
      </c>
      <c r="E177" s="17">
        <v>176</v>
      </c>
      <c r="G177" s="16" t="s">
        <v>14</v>
      </c>
      <c r="H177" s="17">
        <v>9</v>
      </c>
    </row>
    <row r="178" spans="4:8" x14ac:dyDescent="0.25">
      <c r="D178" s="14" t="s">
        <v>20</v>
      </c>
      <c r="E178" s="15">
        <v>337</v>
      </c>
      <c r="G178" s="14" t="s">
        <v>14</v>
      </c>
      <c r="H178" s="15">
        <v>554</v>
      </c>
    </row>
    <row r="179" spans="4:8" x14ac:dyDescent="0.25">
      <c r="D179" s="16" t="s">
        <v>20</v>
      </c>
      <c r="E179" s="17">
        <v>107</v>
      </c>
      <c r="G179" s="16" t="s">
        <v>14</v>
      </c>
      <c r="H179" s="17">
        <v>648</v>
      </c>
    </row>
    <row r="180" spans="4:8" x14ac:dyDescent="0.25">
      <c r="D180" s="14" t="s">
        <v>20</v>
      </c>
      <c r="E180" s="15">
        <v>183</v>
      </c>
      <c r="G180" s="14" t="s">
        <v>14</v>
      </c>
      <c r="H180" s="15">
        <v>21</v>
      </c>
    </row>
    <row r="181" spans="4:8" x14ac:dyDescent="0.25">
      <c r="D181" s="16" t="s">
        <v>20</v>
      </c>
      <c r="E181" s="17">
        <v>72</v>
      </c>
      <c r="G181" s="16" t="s">
        <v>14</v>
      </c>
      <c r="H181" s="17">
        <v>54</v>
      </c>
    </row>
    <row r="182" spans="4:8" x14ac:dyDescent="0.25">
      <c r="D182" s="14" t="s">
        <v>20</v>
      </c>
      <c r="E182" s="15">
        <v>295</v>
      </c>
      <c r="G182" s="14" t="s">
        <v>14</v>
      </c>
      <c r="H182" s="15">
        <v>120</v>
      </c>
    </row>
    <row r="183" spans="4:8" x14ac:dyDescent="0.25">
      <c r="D183" s="16" t="s">
        <v>20</v>
      </c>
      <c r="E183" s="17">
        <v>142</v>
      </c>
      <c r="G183" s="16" t="s">
        <v>14</v>
      </c>
      <c r="H183" s="17">
        <v>579</v>
      </c>
    </row>
    <row r="184" spans="4:8" x14ac:dyDescent="0.25">
      <c r="D184" s="14" t="s">
        <v>20</v>
      </c>
      <c r="E184" s="15">
        <v>85</v>
      </c>
      <c r="G184" s="14" t="s">
        <v>14</v>
      </c>
      <c r="H184" s="15">
        <v>2072</v>
      </c>
    </row>
    <row r="185" spans="4:8" x14ac:dyDescent="0.25">
      <c r="D185" s="16" t="s">
        <v>20</v>
      </c>
      <c r="E185" s="17">
        <v>659</v>
      </c>
      <c r="G185" s="16" t="s">
        <v>14</v>
      </c>
      <c r="H185" s="17">
        <v>0</v>
      </c>
    </row>
    <row r="186" spans="4:8" x14ac:dyDescent="0.25">
      <c r="D186" s="14" t="s">
        <v>20</v>
      </c>
      <c r="E186" s="15">
        <v>121</v>
      </c>
      <c r="G186" s="14" t="s">
        <v>14</v>
      </c>
      <c r="H186" s="15">
        <v>1796</v>
      </c>
    </row>
    <row r="187" spans="4:8" x14ac:dyDescent="0.25">
      <c r="D187" s="16" t="s">
        <v>20</v>
      </c>
      <c r="E187" s="17">
        <v>3742</v>
      </c>
      <c r="G187" s="16" t="s">
        <v>14</v>
      </c>
      <c r="H187" s="17">
        <v>62</v>
      </c>
    </row>
    <row r="188" spans="4:8" x14ac:dyDescent="0.25">
      <c r="D188" s="14" t="s">
        <v>20</v>
      </c>
      <c r="E188" s="15">
        <v>223</v>
      </c>
      <c r="G188" s="14" t="s">
        <v>14</v>
      </c>
      <c r="H188" s="15">
        <v>347</v>
      </c>
    </row>
    <row r="189" spans="4:8" x14ac:dyDescent="0.25">
      <c r="D189" s="16" t="s">
        <v>20</v>
      </c>
      <c r="E189" s="17">
        <v>133</v>
      </c>
      <c r="G189" s="16" t="s">
        <v>14</v>
      </c>
      <c r="H189" s="17">
        <v>19</v>
      </c>
    </row>
    <row r="190" spans="4:8" x14ac:dyDescent="0.25">
      <c r="D190" s="14" t="s">
        <v>20</v>
      </c>
      <c r="E190" s="15">
        <v>5168</v>
      </c>
      <c r="G190" s="14" t="s">
        <v>14</v>
      </c>
      <c r="H190" s="15">
        <v>1258</v>
      </c>
    </row>
    <row r="191" spans="4:8" x14ac:dyDescent="0.25">
      <c r="D191" s="16" t="s">
        <v>20</v>
      </c>
      <c r="E191" s="17">
        <v>307</v>
      </c>
      <c r="G191" s="16" t="s">
        <v>14</v>
      </c>
      <c r="H191" s="17">
        <v>362</v>
      </c>
    </row>
    <row r="192" spans="4:8" x14ac:dyDescent="0.25">
      <c r="D192" s="14" t="s">
        <v>20</v>
      </c>
      <c r="E192" s="15">
        <v>2441</v>
      </c>
      <c r="G192" s="14" t="s">
        <v>14</v>
      </c>
      <c r="H192" s="15">
        <v>133</v>
      </c>
    </row>
    <row r="193" spans="4:8" x14ac:dyDescent="0.25">
      <c r="D193" s="16" t="s">
        <v>20</v>
      </c>
      <c r="E193" s="17">
        <v>1385</v>
      </c>
      <c r="G193" s="16" t="s">
        <v>14</v>
      </c>
      <c r="H193" s="17">
        <v>846</v>
      </c>
    </row>
    <row r="194" spans="4:8" x14ac:dyDescent="0.25">
      <c r="D194" s="14" t="s">
        <v>20</v>
      </c>
      <c r="E194" s="15">
        <v>190</v>
      </c>
      <c r="G194" s="14" t="s">
        <v>14</v>
      </c>
      <c r="H194" s="15">
        <v>10</v>
      </c>
    </row>
    <row r="195" spans="4:8" x14ac:dyDescent="0.25">
      <c r="D195" s="16" t="s">
        <v>20</v>
      </c>
      <c r="E195" s="17">
        <v>470</v>
      </c>
      <c r="G195" s="16" t="s">
        <v>14</v>
      </c>
      <c r="H195" s="17">
        <v>191</v>
      </c>
    </row>
    <row r="196" spans="4:8" x14ac:dyDescent="0.25">
      <c r="D196" s="14" t="s">
        <v>20</v>
      </c>
      <c r="E196" s="15">
        <v>253</v>
      </c>
      <c r="G196" s="14" t="s">
        <v>14</v>
      </c>
      <c r="H196" s="15">
        <v>1979</v>
      </c>
    </row>
    <row r="197" spans="4:8" x14ac:dyDescent="0.25">
      <c r="D197" s="16" t="s">
        <v>20</v>
      </c>
      <c r="E197" s="17">
        <v>1113</v>
      </c>
      <c r="G197" s="16" t="s">
        <v>14</v>
      </c>
      <c r="H197" s="17">
        <v>63</v>
      </c>
    </row>
    <row r="198" spans="4:8" x14ac:dyDescent="0.25">
      <c r="D198" s="14" t="s">
        <v>20</v>
      </c>
      <c r="E198" s="15">
        <v>2283</v>
      </c>
      <c r="G198" s="14" t="s">
        <v>14</v>
      </c>
      <c r="H198" s="15">
        <v>6080</v>
      </c>
    </row>
    <row r="199" spans="4:8" x14ac:dyDescent="0.25">
      <c r="D199" s="16" t="s">
        <v>20</v>
      </c>
      <c r="E199" s="17">
        <v>1095</v>
      </c>
      <c r="G199" s="16" t="s">
        <v>14</v>
      </c>
      <c r="H199" s="17">
        <v>80</v>
      </c>
    </row>
    <row r="200" spans="4:8" x14ac:dyDescent="0.25">
      <c r="D200" s="14" t="s">
        <v>20</v>
      </c>
      <c r="E200" s="15">
        <v>1690</v>
      </c>
      <c r="G200" s="14" t="s">
        <v>14</v>
      </c>
      <c r="H200" s="15">
        <v>9</v>
      </c>
    </row>
    <row r="201" spans="4:8" x14ac:dyDescent="0.25">
      <c r="D201" s="16" t="s">
        <v>20</v>
      </c>
      <c r="E201" s="17">
        <v>191</v>
      </c>
      <c r="G201" s="16" t="s">
        <v>14</v>
      </c>
      <c r="H201" s="17">
        <v>1784</v>
      </c>
    </row>
    <row r="202" spans="4:8" x14ac:dyDescent="0.25">
      <c r="D202" s="14" t="s">
        <v>20</v>
      </c>
      <c r="E202" s="15">
        <v>2013</v>
      </c>
      <c r="G202" s="14" t="s">
        <v>14</v>
      </c>
      <c r="H202" s="15">
        <v>243</v>
      </c>
    </row>
    <row r="203" spans="4:8" x14ac:dyDescent="0.25">
      <c r="D203" s="16" t="s">
        <v>20</v>
      </c>
      <c r="E203" s="17">
        <v>1703</v>
      </c>
      <c r="G203" s="16" t="s">
        <v>14</v>
      </c>
      <c r="H203" s="17">
        <v>1296</v>
      </c>
    </row>
    <row r="204" spans="4:8" x14ac:dyDescent="0.25">
      <c r="D204" s="14" t="s">
        <v>20</v>
      </c>
      <c r="E204" s="15">
        <v>80</v>
      </c>
      <c r="G204" s="14" t="s">
        <v>14</v>
      </c>
      <c r="H204" s="15">
        <v>77</v>
      </c>
    </row>
    <row r="205" spans="4:8" x14ac:dyDescent="0.25">
      <c r="D205" s="16" t="s">
        <v>20</v>
      </c>
      <c r="E205" s="17">
        <v>41</v>
      </c>
      <c r="G205" s="16" t="s">
        <v>14</v>
      </c>
      <c r="H205" s="17">
        <v>395</v>
      </c>
    </row>
    <row r="206" spans="4:8" x14ac:dyDescent="0.25">
      <c r="D206" s="14" t="s">
        <v>20</v>
      </c>
      <c r="E206" s="15">
        <v>187</v>
      </c>
      <c r="G206" s="14" t="s">
        <v>14</v>
      </c>
      <c r="H206" s="15">
        <v>49</v>
      </c>
    </row>
    <row r="207" spans="4:8" x14ac:dyDescent="0.25">
      <c r="D207" s="16" t="s">
        <v>20</v>
      </c>
      <c r="E207" s="17">
        <v>2875</v>
      </c>
      <c r="G207" s="16" t="s">
        <v>14</v>
      </c>
      <c r="H207" s="17">
        <v>180</v>
      </c>
    </row>
    <row r="208" spans="4:8" x14ac:dyDescent="0.25">
      <c r="D208" s="14" t="s">
        <v>20</v>
      </c>
      <c r="E208" s="15">
        <v>88</v>
      </c>
      <c r="G208" s="14" t="s">
        <v>14</v>
      </c>
      <c r="H208" s="15">
        <v>2690</v>
      </c>
    </row>
    <row r="209" spans="4:8" x14ac:dyDescent="0.25">
      <c r="D209" s="16" t="s">
        <v>20</v>
      </c>
      <c r="E209" s="17">
        <v>191</v>
      </c>
      <c r="G209" s="16" t="s">
        <v>14</v>
      </c>
      <c r="H209" s="17">
        <v>2779</v>
      </c>
    </row>
    <row r="210" spans="4:8" x14ac:dyDescent="0.25">
      <c r="D210" s="14" t="s">
        <v>20</v>
      </c>
      <c r="E210" s="15">
        <v>139</v>
      </c>
      <c r="G210" s="14" t="s">
        <v>14</v>
      </c>
      <c r="H210" s="15">
        <v>92</v>
      </c>
    </row>
    <row r="211" spans="4:8" x14ac:dyDescent="0.25">
      <c r="D211" s="16" t="s">
        <v>20</v>
      </c>
      <c r="E211" s="17">
        <v>186</v>
      </c>
      <c r="G211" s="16" t="s">
        <v>14</v>
      </c>
      <c r="H211" s="17">
        <v>1028</v>
      </c>
    </row>
    <row r="212" spans="4:8" x14ac:dyDescent="0.25">
      <c r="D212" s="14" t="s">
        <v>20</v>
      </c>
      <c r="E212" s="15">
        <v>112</v>
      </c>
      <c r="G212" s="14" t="s">
        <v>14</v>
      </c>
      <c r="H212" s="15">
        <v>26</v>
      </c>
    </row>
    <row r="213" spans="4:8" x14ac:dyDescent="0.25">
      <c r="D213" s="16" t="s">
        <v>20</v>
      </c>
      <c r="E213" s="17">
        <v>101</v>
      </c>
      <c r="G213" s="16" t="s">
        <v>14</v>
      </c>
      <c r="H213" s="17">
        <v>1790</v>
      </c>
    </row>
    <row r="214" spans="4:8" x14ac:dyDescent="0.25">
      <c r="D214" s="14" t="s">
        <v>20</v>
      </c>
      <c r="E214" s="15">
        <v>206</v>
      </c>
      <c r="G214" s="14" t="s">
        <v>14</v>
      </c>
      <c r="H214" s="15">
        <v>37</v>
      </c>
    </row>
    <row r="215" spans="4:8" x14ac:dyDescent="0.25">
      <c r="D215" s="16" t="s">
        <v>20</v>
      </c>
      <c r="E215" s="17">
        <v>154</v>
      </c>
      <c r="G215" s="16" t="s">
        <v>14</v>
      </c>
      <c r="H215" s="17">
        <v>35</v>
      </c>
    </row>
    <row r="216" spans="4:8" x14ac:dyDescent="0.25">
      <c r="D216" s="14" t="s">
        <v>20</v>
      </c>
      <c r="E216" s="15">
        <v>5966</v>
      </c>
      <c r="G216" s="14" t="s">
        <v>14</v>
      </c>
      <c r="H216" s="15">
        <v>558</v>
      </c>
    </row>
    <row r="217" spans="4:8" x14ac:dyDescent="0.25">
      <c r="D217" s="16" t="s">
        <v>20</v>
      </c>
      <c r="E217" s="17">
        <v>169</v>
      </c>
      <c r="G217" s="16" t="s">
        <v>14</v>
      </c>
      <c r="H217" s="17">
        <v>64</v>
      </c>
    </row>
    <row r="218" spans="4:8" x14ac:dyDescent="0.25">
      <c r="D218" s="14" t="s">
        <v>20</v>
      </c>
      <c r="E218" s="15">
        <v>2106</v>
      </c>
      <c r="G218" s="14" t="s">
        <v>14</v>
      </c>
      <c r="H218" s="15">
        <v>245</v>
      </c>
    </row>
    <row r="219" spans="4:8" x14ac:dyDescent="0.25">
      <c r="D219" s="16" t="s">
        <v>20</v>
      </c>
      <c r="E219" s="17">
        <v>131</v>
      </c>
      <c r="G219" s="16" t="s">
        <v>14</v>
      </c>
      <c r="H219" s="17">
        <v>71</v>
      </c>
    </row>
    <row r="220" spans="4:8" x14ac:dyDescent="0.25">
      <c r="D220" s="14" t="s">
        <v>20</v>
      </c>
      <c r="E220" s="15">
        <v>84</v>
      </c>
      <c r="G220" s="14" t="s">
        <v>14</v>
      </c>
      <c r="H220" s="15">
        <v>42</v>
      </c>
    </row>
    <row r="221" spans="4:8" x14ac:dyDescent="0.25">
      <c r="D221" s="16" t="s">
        <v>20</v>
      </c>
      <c r="E221" s="17">
        <v>155</v>
      </c>
      <c r="G221" s="16" t="s">
        <v>14</v>
      </c>
      <c r="H221" s="17">
        <v>156</v>
      </c>
    </row>
    <row r="222" spans="4:8" x14ac:dyDescent="0.25">
      <c r="D222" s="14" t="s">
        <v>20</v>
      </c>
      <c r="E222" s="15">
        <v>189</v>
      </c>
      <c r="G222" s="14" t="s">
        <v>14</v>
      </c>
      <c r="H222" s="15">
        <v>1368</v>
      </c>
    </row>
    <row r="223" spans="4:8" x14ac:dyDescent="0.25">
      <c r="D223" s="16" t="s">
        <v>20</v>
      </c>
      <c r="E223" s="17">
        <v>4799</v>
      </c>
      <c r="G223" s="16" t="s">
        <v>14</v>
      </c>
      <c r="H223" s="17">
        <v>102</v>
      </c>
    </row>
    <row r="224" spans="4:8" x14ac:dyDescent="0.25">
      <c r="D224" s="14" t="s">
        <v>20</v>
      </c>
      <c r="E224" s="15">
        <v>1137</v>
      </c>
      <c r="G224" s="14" t="s">
        <v>14</v>
      </c>
      <c r="H224" s="15">
        <v>86</v>
      </c>
    </row>
    <row r="225" spans="4:8" x14ac:dyDescent="0.25">
      <c r="D225" s="16" t="s">
        <v>20</v>
      </c>
      <c r="E225" s="17">
        <v>1152</v>
      </c>
      <c r="G225" s="16" t="s">
        <v>14</v>
      </c>
      <c r="H225" s="17">
        <v>253</v>
      </c>
    </row>
    <row r="226" spans="4:8" x14ac:dyDescent="0.25">
      <c r="D226" s="14" t="s">
        <v>20</v>
      </c>
      <c r="E226" s="15">
        <v>50</v>
      </c>
      <c r="G226" s="14" t="s">
        <v>14</v>
      </c>
      <c r="H226" s="15">
        <v>157</v>
      </c>
    </row>
    <row r="227" spans="4:8" x14ac:dyDescent="0.25">
      <c r="D227" s="16" t="s">
        <v>20</v>
      </c>
      <c r="E227" s="17">
        <v>3059</v>
      </c>
      <c r="G227" s="16" t="s">
        <v>14</v>
      </c>
      <c r="H227" s="17">
        <v>183</v>
      </c>
    </row>
    <row r="228" spans="4:8" x14ac:dyDescent="0.25">
      <c r="D228" s="14" t="s">
        <v>20</v>
      </c>
      <c r="E228" s="15">
        <v>34</v>
      </c>
      <c r="G228" s="14" t="s">
        <v>14</v>
      </c>
      <c r="H228" s="15">
        <v>82</v>
      </c>
    </row>
    <row r="229" spans="4:8" x14ac:dyDescent="0.25">
      <c r="D229" s="16" t="s">
        <v>20</v>
      </c>
      <c r="E229" s="17">
        <v>220</v>
      </c>
      <c r="G229" s="16" t="s">
        <v>14</v>
      </c>
      <c r="H229" s="17">
        <v>1</v>
      </c>
    </row>
    <row r="230" spans="4:8" x14ac:dyDescent="0.25">
      <c r="D230" s="14" t="s">
        <v>20</v>
      </c>
      <c r="E230" s="15">
        <v>1604</v>
      </c>
      <c r="G230" s="14" t="s">
        <v>14</v>
      </c>
      <c r="H230" s="15">
        <v>1198</v>
      </c>
    </row>
    <row r="231" spans="4:8" x14ac:dyDescent="0.25">
      <c r="D231" s="16" t="s">
        <v>20</v>
      </c>
      <c r="E231" s="17">
        <v>454</v>
      </c>
      <c r="G231" s="16" t="s">
        <v>14</v>
      </c>
      <c r="H231" s="17">
        <v>648</v>
      </c>
    </row>
    <row r="232" spans="4:8" x14ac:dyDescent="0.25">
      <c r="D232" s="14" t="s">
        <v>20</v>
      </c>
      <c r="E232" s="15">
        <v>123</v>
      </c>
      <c r="G232" s="14" t="s">
        <v>14</v>
      </c>
      <c r="H232" s="15">
        <v>64</v>
      </c>
    </row>
    <row r="233" spans="4:8" x14ac:dyDescent="0.25">
      <c r="D233" s="16" t="s">
        <v>20</v>
      </c>
      <c r="E233" s="17">
        <v>299</v>
      </c>
      <c r="G233" s="16" t="s">
        <v>14</v>
      </c>
      <c r="H233" s="17">
        <v>62</v>
      </c>
    </row>
    <row r="234" spans="4:8" x14ac:dyDescent="0.25">
      <c r="D234" s="14" t="s">
        <v>20</v>
      </c>
      <c r="E234" s="15">
        <v>2237</v>
      </c>
      <c r="G234" s="14" t="s">
        <v>14</v>
      </c>
      <c r="H234" s="15">
        <v>750</v>
      </c>
    </row>
    <row r="235" spans="4:8" x14ac:dyDescent="0.25">
      <c r="D235" s="16" t="s">
        <v>20</v>
      </c>
      <c r="E235" s="17">
        <v>645</v>
      </c>
      <c r="G235" s="16" t="s">
        <v>14</v>
      </c>
      <c r="H235" s="17">
        <v>105</v>
      </c>
    </row>
    <row r="236" spans="4:8" x14ac:dyDescent="0.25">
      <c r="D236" s="14" t="s">
        <v>20</v>
      </c>
      <c r="E236" s="15">
        <v>484</v>
      </c>
      <c r="G236" s="14" t="s">
        <v>14</v>
      </c>
      <c r="H236" s="15">
        <v>2604</v>
      </c>
    </row>
    <row r="237" spans="4:8" x14ac:dyDescent="0.25">
      <c r="D237" s="16" t="s">
        <v>20</v>
      </c>
      <c r="E237" s="17">
        <v>154</v>
      </c>
      <c r="G237" s="16" t="s">
        <v>14</v>
      </c>
      <c r="H237" s="17">
        <v>65</v>
      </c>
    </row>
    <row r="238" spans="4:8" x14ac:dyDescent="0.25">
      <c r="D238" s="14" t="s">
        <v>20</v>
      </c>
      <c r="E238" s="15">
        <v>82</v>
      </c>
      <c r="G238" s="14" t="s">
        <v>14</v>
      </c>
      <c r="H238" s="15">
        <v>94</v>
      </c>
    </row>
    <row r="239" spans="4:8" x14ac:dyDescent="0.25">
      <c r="D239" s="16" t="s">
        <v>20</v>
      </c>
      <c r="E239" s="17">
        <v>134</v>
      </c>
      <c r="G239" s="16" t="s">
        <v>14</v>
      </c>
      <c r="H239" s="17">
        <v>257</v>
      </c>
    </row>
    <row r="240" spans="4:8" x14ac:dyDescent="0.25">
      <c r="D240" s="14" t="s">
        <v>20</v>
      </c>
      <c r="E240" s="15">
        <v>5203</v>
      </c>
      <c r="G240" s="14" t="s">
        <v>14</v>
      </c>
      <c r="H240" s="15">
        <v>2928</v>
      </c>
    </row>
    <row r="241" spans="4:8" x14ac:dyDescent="0.25">
      <c r="D241" s="16" t="s">
        <v>20</v>
      </c>
      <c r="E241" s="17">
        <v>94</v>
      </c>
      <c r="G241" s="16" t="s">
        <v>14</v>
      </c>
      <c r="H241" s="17">
        <v>4697</v>
      </c>
    </row>
    <row r="242" spans="4:8" x14ac:dyDescent="0.25">
      <c r="D242" s="14" t="s">
        <v>20</v>
      </c>
      <c r="E242" s="15">
        <v>205</v>
      </c>
      <c r="G242" s="14" t="s">
        <v>14</v>
      </c>
      <c r="H242" s="15">
        <v>2915</v>
      </c>
    </row>
    <row r="243" spans="4:8" x14ac:dyDescent="0.25">
      <c r="D243" s="16" t="s">
        <v>20</v>
      </c>
      <c r="E243" s="17">
        <v>92</v>
      </c>
      <c r="G243" s="16" t="s">
        <v>14</v>
      </c>
      <c r="H243" s="17">
        <v>18</v>
      </c>
    </row>
    <row r="244" spans="4:8" x14ac:dyDescent="0.25">
      <c r="D244" s="14" t="s">
        <v>20</v>
      </c>
      <c r="E244" s="15">
        <v>219</v>
      </c>
      <c r="G244" s="14" t="s">
        <v>14</v>
      </c>
      <c r="H244" s="15">
        <v>602</v>
      </c>
    </row>
    <row r="245" spans="4:8" x14ac:dyDescent="0.25">
      <c r="D245" s="16" t="s">
        <v>20</v>
      </c>
      <c r="E245" s="17">
        <v>2526</v>
      </c>
      <c r="G245" s="16" t="s">
        <v>14</v>
      </c>
      <c r="H245" s="17">
        <v>1</v>
      </c>
    </row>
    <row r="246" spans="4:8" x14ac:dyDescent="0.25">
      <c r="D246" s="14" t="s">
        <v>20</v>
      </c>
      <c r="E246" s="15">
        <v>94</v>
      </c>
      <c r="G246" s="14" t="s">
        <v>14</v>
      </c>
      <c r="H246" s="15">
        <v>3868</v>
      </c>
    </row>
    <row r="247" spans="4:8" x14ac:dyDescent="0.25">
      <c r="D247" s="16" t="s">
        <v>20</v>
      </c>
      <c r="E247" s="17">
        <v>1713</v>
      </c>
      <c r="G247" s="16" t="s">
        <v>14</v>
      </c>
      <c r="H247" s="17">
        <v>504</v>
      </c>
    </row>
    <row r="248" spans="4:8" x14ac:dyDescent="0.25">
      <c r="D248" s="14" t="s">
        <v>20</v>
      </c>
      <c r="E248" s="15">
        <v>249</v>
      </c>
      <c r="G248" s="14" t="s">
        <v>14</v>
      </c>
      <c r="H248" s="15">
        <v>14</v>
      </c>
    </row>
    <row r="249" spans="4:8" x14ac:dyDescent="0.25">
      <c r="D249" s="16" t="s">
        <v>20</v>
      </c>
      <c r="E249" s="17">
        <v>192</v>
      </c>
      <c r="G249" s="16" t="s">
        <v>14</v>
      </c>
      <c r="H249" s="17">
        <v>750</v>
      </c>
    </row>
    <row r="250" spans="4:8" x14ac:dyDescent="0.25">
      <c r="D250" s="14" t="s">
        <v>20</v>
      </c>
      <c r="E250" s="15">
        <v>247</v>
      </c>
      <c r="G250" s="14" t="s">
        <v>14</v>
      </c>
      <c r="H250" s="15">
        <v>77</v>
      </c>
    </row>
    <row r="251" spans="4:8" x14ac:dyDescent="0.25">
      <c r="D251" s="16" t="s">
        <v>20</v>
      </c>
      <c r="E251" s="17">
        <v>2293</v>
      </c>
      <c r="G251" s="16" t="s">
        <v>14</v>
      </c>
      <c r="H251" s="17">
        <v>752</v>
      </c>
    </row>
    <row r="252" spans="4:8" x14ac:dyDescent="0.25">
      <c r="D252" s="14" t="s">
        <v>20</v>
      </c>
      <c r="E252" s="15">
        <v>3131</v>
      </c>
      <c r="G252" s="14" t="s">
        <v>14</v>
      </c>
      <c r="H252" s="15">
        <v>131</v>
      </c>
    </row>
    <row r="253" spans="4:8" x14ac:dyDescent="0.25">
      <c r="D253" s="16" t="s">
        <v>20</v>
      </c>
      <c r="E253" s="17">
        <v>143</v>
      </c>
      <c r="G253" s="16" t="s">
        <v>14</v>
      </c>
      <c r="H253" s="17">
        <v>87</v>
      </c>
    </row>
    <row r="254" spans="4:8" x14ac:dyDescent="0.25">
      <c r="D254" s="14" t="s">
        <v>20</v>
      </c>
      <c r="E254" s="15">
        <v>296</v>
      </c>
      <c r="G254" s="14" t="s">
        <v>14</v>
      </c>
      <c r="H254" s="15">
        <v>1063</v>
      </c>
    </row>
    <row r="255" spans="4:8" x14ac:dyDescent="0.25">
      <c r="D255" s="16" t="s">
        <v>20</v>
      </c>
      <c r="E255" s="17">
        <v>170</v>
      </c>
      <c r="G255" s="16" t="s">
        <v>14</v>
      </c>
      <c r="H255" s="17">
        <v>76</v>
      </c>
    </row>
    <row r="256" spans="4:8" x14ac:dyDescent="0.25">
      <c r="D256" s="14" t="s">
        <v>20</v>
      </c>
      <c r="E256" s="15">
        <v>86</v>
      </c>
      <c r="G256" s="14" t="s">
        <v>14</v>
      </c>
      <c r="H256" s="15">
        <v>4428</v>
      </c>
    </row>
    <row r="257" spans="4:8" x14ac:dyDescent="0.25">
      <c r="D257" s="16" t="s">
        <v>20</v>
      </c>
      <c r="E257" s="17">
        <v>6286</v>
      </c>
      <c r="G257" s="16" t="s">
        <v>14</v>
      </c>
      <c r="H257" s="17">
        <v>58</v>
      </c>
    </row>
    <row r="258" spans="4:8" x14ac:dyDescent="0.25">
      <c r="D258" s="14" t="s">
        <v>20</v>
      </c>
      <c r="E258" s="15">
        <v>3727</v>
      </c>
      <c r="G258" s="14" t="s">
        <v>14</v>
      </c>
      <c r="H258" s="15">
        <v>111</v>
      </c>
    </row>
    <row r="259" spans="4:8" x14ac:dyDescent="0.25">
      <c r="D259" s="16" t="s">
        <v>20</v>
      </c>
      <c r="E259" s="17">
        <v>1605</v>
      </c>
      <c r="G259" s="16" t="s">
        <v>14</v>
      </c>
      <c r="H259" s="17">
        <v>2955</v>
      </c>
    </row>
    <row r="260" spans="4:8" x14ac:dyDescent="0.25">
      <c r="D260" s="14" t="s">
        <v>20</v>
      </c>
      <c r="E260" s="15">
        <v>2120</v>
      </c>
      <c r="G260" s="14" t="s">
        <v>14</v>
      </c>
      <c r="H260" s="15">
        <v>1657</v>
      </c>
    </row>
    <row r="261" spans="4:8" x14ac:dyDescent="0.25">
      <c r="D261" s="16" t="s">
        <v>20</v>
      </c>
      <c r="E261" s="17">
        <v>50</v>
      </c>
      <c r="G261" s="16" t="s">
        <v>14</v>
      </c>
      <c r="H261" s="17">
        <v>926</v>
      </c>
    </row>
    <row r="262" spans="4:8" x14ac:dyDescent="0.25">
      <c r="D262" s="14" t="s">
        <v>20</v>
      </c>
      <c r="E262" s="15">
        <v>2080</v>
      </c>
      <c r="G262" s="14" t="s">
        <v>14</v>
      </c>
      <c r="H262" s="15">
        <v>77</v>
      </c>
    </row>
    <row r="263" spans="4:8" x14ac:dyDescent="0.25">
      <c r="D263" s="16" t="s">
        <v>20</v>
      </c>
      <c r="E263" s="17">
        <v>2105</v>
      </c>
      <c r="G263" s="16" t="s">
        <v>14</v>
      </c>
      <c r="H263" s="17">
        <v>1748</v>
      </c>
    </row>
    <row r="264" spans="4:8" x14ac:dyDescent="0.25">
      <c r="D264" s="14" t="s">
        <v>20</v>
      </c>
      <c r="E264" s="15">
        <v>2436</v>
      </c>
      <c r="G264" s="14" t="s">
        <v>14</v>
      </c>
      <c r="H264" s="15">
        <v>79</v>
      </c>
    </row>
    <row r="265" spans="4:8" x14ac:dyDescent="0.25">
      <c r="D265" s="16" t="s">
        <v>20</v>
      </c>
      <c r="E265" s="17">
        <v>80</v>
      </c>
      <c r="G265" s="16" t="s">
        <v>14</v>
      </c>
      <c r="H265" s="17">
        <v>889</v>
      </c>
    </row>
    <row r="266" spans="4:8" x14ac:dyDescent="0.25">
      <c r="D266" s="14" t="s">
        <v>20</v>
      </c>
      <c r="E266" s="15">
        <v>42</v>
      </c>
      <c r="G266" s="14" t="s">
        <v>14</v>
      </c>
      <c r="H266" s="15">
        <v>56</v>
      </c>
    </row>
    <row r="267" spans="4:8" x14ac:dyDescent="0.25">
      <c r="D267" s="16" t="s">
        <v>20</v>
      </c>
      <c r="E267" s="17">
        <v>139</v>
      </c>
      <c r="G267" s="16" t="s">
        <v>14</v>
      </c>
      <c r="H267" s="17">
        <v>1</v>
      </c>
    </row>
    <row r="268" spans="4:8" x14ac:dyDescent="0.25">
      <c r="D268" s="14" t="s">
        <v>20</v>
      </c>
      <c r="E268" s="15">
        <v>159</v>
      </c>
      <c r="G268" s="14" t="s">
        <v>14</v>
      </c>
      <c r="H268" s="15">
        <v>83</v>
      </c>
    </row>
    <row r="269" spans="4:8" x14ac:dyDescent="0.25">
      <c r="D269" s="16" t="s">
        <v>20</v>
      </c>
      <c r="E269" s="17">
        <v>381</v>
      </c>
      <c r="G269" s="16" t="s">
        <v>14</v>
      </c>
      <c r="H269" s="17">
        <v>2025</v>
      </c>
    </row>
    <row r="270" spans="4:8" x14ac:dyDescent="0.25">
      <c r="D270" s="14" t="s">
        <v>20</v>
      </c>
      <c r="E270" s="15">
        <v>194</v>
      </c>
      <c r="G270" s="14" t="s">
        <v>14</v>
      </c>
      <c r="H270" s="15">
        <v>14</v>
      </c>
    </row>
    <row r="271" spans="4:8" x14ac:dyDescent="0.25">
      <c r="D271" s="16" t="s">
        <v>20</v>
      </c>
      <c r="E271" s="17">
        <v>106</v>
      </c>
      <c r="G271" s="16" t="s">
        <v>14</v>
      </c>
      <c r="H271" s="17">
        <v>656</v>
      </c>
    </row>
    <row r="272" spans="4:8" x14ac:dyDescent="0.25">
      <c r="D272" s="14" t="s">
        <v>20</v>
      </c>
      <c r="E272" s="15">
        <v>142</v>
      </c>
      <c r="G272" s="14" t="s">
        <v>14</v>
      </c>
      <c r="H272" s="15">
        <v>1596</v>
      </c>
    </row>
    <row r="273" spans="4:8" x14ac:dyDescent="0.25">
      <c r="D273" s="16" t="s">
        <v>20</v>
      </c>
      <c r="E273" s="17">
        <v>211</v>
      </c>
      <c r="G273" s="16" t="s">
        <v>14</v>
      </c>
      <c r="H273" s="17">
        <v>10</v>
      </c>
    </row>
    <row r="274" spans="4:8" x14ac:dyDescent="0.25">
      <c r="D274" s="14" t="s">
        <v>20</v>
      </c>
      <c r="E274" s="15">
        <v>2756</v>
      </c>
      <c r="G274" s="14" t="s">
        <v>14</v>
      </c>
      <c r="H274" s="15">
        <v>1121</v>
      </c>
    </row>
    <row r="275" spans="4:8" x14ac:dyDescent="0.25">
      <c r="D275" s="16" t="s">
        <v>20</v>
      </c>
      <c r="E275" s="17">
        <v>173</v>
      </c>
      <c r="G275" s="16" t="s">
        <v>14</v>
      </c>
      <c r="H275" s="17">
        <v>15</v>
      </c>
    </row>
    <row r="276" spans="4:8" x14ac:dyDescent="0.25">
      <c r="D276" s="14" t="s">
        <v>20</v>
      </c>
      <c r="E276" s="15">
        <v>87</v>
      </c>
      <c r="G276" s="14" t="s">
        <v>14</v>
      </c>
      <c r="H276" s="15">
        <v>191</v>
      </c>
    </row>
    <row r="277" spans="4:8" x14ac:dyDescent="0.25">
      <c r="D277" s="16" t="s">
        <v>20</v>
      </c>
      <c r="E277" s="17">
        <v>1572</v>
      </c>
      <c r="G277" s="16" t="s">
        <v>14</v>
      </c>
      <c r="H277" s="17">
        <v>16</v>
      </c>
    </row>
    <row r="278" spans="4:8" x14ac:dyDescent="0.25">
      <c r="D278" s="14" t="s">
        <v>20</v>
      </c>
      <c r="E278" s="15">
        <v>2346</v>
      </c>
      <c r="G278" s="14" t="s">
        <v>14</v>
      </c>
      <c r="H278" s="15">
        <v>17</v>
      </c>
    </row>
    <row r="279" spans="4:8" x14ac:dyDescent="0.25">
      <c r="D279" s="16" t="s">
        <v>20</v>
      </c>
      <c r="E279" s="17">
        <v>115</v>
      </c>
      <c r="G279" s="16" t="s">
        <v>14</v>
      </c>
      <c r="H279" s="17">
        <v>34</v>
      </c>
    </row>
    <row r="280" spans="4:8" x14ac:dyDescent="0.25">
      <c r="D280" s="14" t="s">
        <v>20</v>
      </c>
      <c r="E280" s="15">
        <v>85</v>
      </c>
      <c r="G280" s="14" t="s">
        <v>14</v>
      </c>
      <c r="H280" s="15">
        <v>1</v>
      </c>
    </row>
    <row r="281" spans="4:8" x14ac:dyDescent="0.25">
      <c r="D281" s="16" t="s">
        <v>20</v>
      </c>
      <c r="E281" s="17">
        <v>144</v>
      </c>
      <c r="G281" s="16" t="s">
        <v>14</v>
      </c>
      <c r="H281" s="17">
        <v>1274</v>
      </c>
    </row>
    <row r="282" spans="4:8" x14ac:dyDescent="0.25">
      <c r="D282" s="14" t="s">
        <v>20</v>
      </c>
      <c r="E282" s="15">
        <v>2443</v>
      </c>
      <c r="G282" s="14" t="s">
        <v>14</v>
      </c>
      <c r="H282" s="15">
        <v>210</v>
      </c>
    </row>
    <row r="283" spans="4:8" x14ac:dyDescent="0.25">
      <c r="D283" s="16" t="s">
        <v>20</v>
      </c>
      <c r="E283" s="17">
        <v>64</v>
      </c>
      <c r="G283" s="16" t="s">
        <v>14</v>
      </c>
      <c r="H283" s="17">
        <v>248</v>
      </c>
    </row>
    <row r="284" spans="4:8" x14ac:dyDescent="0.25">
      <c r="D284" s="14" t="s">
        <v>20</v>
      </c>
      <c r="E284" s="15">
        <v>268</v>
      </c>
      <c r="G284" s="14" t="s">
        <v>14</v>
      </c>
      <c r="H284" s="15">
        <v>513</v>
      </c>
    </row>
    <row r="285" spans="4:8" x14ac:dyDescent="0.25">
      <c r="D285" s="16" t="s">
        <v>20</v>
      </c>
      <c r="E285" s="17">
        <v>195</v>
      </c>
      <c r="G285" s="16" t="s">
        <v>14</v>
      </c>
      <c r="H285" s="17">
        <v>3410</v>
      </c>
    </row>
    <row r="286" spans="4:8" x14ac:dyDescent="0.25">
      <c r="D286" s="14" t="s">
        <v>20</v>
      </c>
      <c r="E286" s="15">
        <v>186</v>
      </c>
      <c r="G286" s="14" t="s">
        <v>14</v>
      </c>
      <c r="H286" s="15">
        <v>10</v>
      </c>
    </row>
    <row r="287" spans="4:8" x14ac:dyDescent="0.25">
      <c r="D287" s="16" t="s">
        <v>20</v>
      </c>
      <c r="E287" s="17">
        <v>460</v>
      </c>
      <c r="G287" s="16" t="s">
        <v>14</v>
      </c>
      <c r="H287" s="17">
        <v>2201</v>
      </c>
    </row>
    <row r="288" spans="4:8" x14ac:dyDescent="0.25">
      <c r="D288" s="14" t="s">
        <v>20</v>
      </c>
      <c r="E288" s="15">
        <v>2528</v>
      </c>
      <c r="G288" s="14" t="s">
        <v>14</v>
      </c>
      <c r="H288" s="15">
        <v>676</v>
      </c>
    </row>
    <row r="289" spans="4:8" x14ac:dyDescent="0.25">
      <c r="D289" s="16" t="s">
        <v>20</v>
      </c>
      <c r="E289" s="17">
        <v>3657</v>
      </c>
      <c r="G289" s="16" t="s">
        <v>14</v>
      </c>
      <c r="H289" s="17">
        <v>831</v>
      </c>
    </row>
    <row r="290" spans="4:8" x14ac:dyDescent="0.25">
      <c r="D290" s="14" t="s">
        <v>20</v>
      </c>
      <c r="E290" s="15">
        <v>131</v>
      </c>
      <c r="G290" s="14" t="s">
        <v>14</v>
      </c>
      <c r="H290" s="15">
        <v>859</v>
      </c>
    </row>
    <row r="291" spans="4:8" x14ac:dyDescent="0.25">
      <c r="D291" s="16" t="s">
        <v>20</v>
      </c>
      <c r="E291" s="17">
        <v>239</v>
      </c>
      <c r="G291" s="16" t="s">
        <v>14</v>
      </c>
      <c r="H291" s="17">
        <v>45</v>
      </c>
    </row>
    <row r="292" spans="4:8" x14ac:dyDescent="0.25">
      <c r="D292" s="14" t="s">
        <v>20</v>
      </c>
      <c r="E292" s="15">
        <v>78</v>
      </c>
      <c r="G292" s="14" t="s">
        <v>14</v>
      </c>
      <c r="H292" s="15">
        <v>6</v>
      </c>
    </row>
    <row r="293" spans="4:8" x14ac:dyDescent="0.25">
      <c r="D293" s="16" t="s">
        <v>20</v>
      </c>
      <c r="E293" s="17">
        <v>1773</v>
      </c>
      <c r="G293" s="16" t="s">
        <v>14</v>
      </c>
      <c r="H293" s="17">
        <v>7</v>
      </c>
    </row>
    <row r="294" spans="4:8" x14ac:dyDescent="0.25">
      <c r="D294" s="14" t="s">
        <v>20</v>
      </c>
      <c r="E294" s="15">
        <v>32</v>
      </c>
      <c r="G294" s="14" t="s">
        <v>14</v>
      </c>
      <c r="H294" s="15">
        <v>31</v>
      </c>
    </row>
    <row r="295" spans="4:8" x14ac:dyDescent="0.25">
      <c r="D295" s="16" t="s">
        <v>20</v>
      </c>
      <c r="E295" s="17">
        <v>369</v>
      </c>
      <c r="G295" s="16" t="s">
        <v>14</v>
      </c>
      <c r="H295" s="17">
        <v>78</v>
      </c>
    </row>
    <row r="296" spans="4:8" x14ac:dyDescent="0.25">
      <c r="D296" s="14" t="s">
        <v>20</v>
      </c>
      <c r="E296" s="15">
        <v>89</v>
      </c>
      <c r="G296" s="14" t="s">
        <v>14</v>
      </c>
      <c r="H296" s="15">
        <v>1225</v>
      </c>
    </row>
    <row r="297" spans="4:8" x14ac:dyDescent="0.25">
      <c r="D297" s="16" t="s">
        <v>20</v>
      </c>
      <c r="E297" s="17">
        <v>147</v>
      </c>
      <c r="G297" s="16" t="s">
        <v>14</v>
      </c>
      <c r="H297" s="17">
        <v>1</v>
      </c>
    </row>
    <row r="298" spans="4:8" x14ac:dyDescent="0.25">
      <c r="D298" s="14" t="s">
        <v>20</v>
      </c>
      <c r="E298" s="15">
        <v>126</v>
      </c>
      <c r="G298" s="14" t="s">
        <v>14</v>
      </c>
      <c r="H298" s="15">
        <v>67</v>
      </c>
    </row>
    <row r="299" spans="4:8" x14ac:dyDescent="0.25">
      <c r="D299" s="16" t="s">
        <v>20</v>
      </c>
      <c r="E299" s="17">
        <v>2218</v>
      </c>
      <c r="G299" s="16" t="s">
        <v>14</v>
      </c>
      <c r="H299" s="17">
        <v>19</v>
      </c>
    </row>
    <row r="300" spans="4:8" x14ac:dyDescent="0.25">
      <c r="D300" s="14" t="s">
        <v>20</v>
      </c>
      <c r="E300" s="15">
        <v>202</v>
      </c>
      <c r="G300" s="14" t="s">
        <v>14</v>
      </c>
      <c r="H300" s="15">
        <v>2108</v>
      </c>
    </row>
    <row r="301" spans="4:8" x14ac:dyDescent="0.25">
      <c r="D301" s="16" t="s">
        <v>20</v>
      </c>
      <c r="E301" s="17">
        <v>140</v>
      </c>
      <c r="G301" s="16" t="s">
        <v>14</v>
      </c>
      <c r="H301" s="17">
        <v>679</v>
      </c>
    </row>
    <row r="302" spans="4:8" x14ac:dyDescent="0.25">
      <c r="D302" s="14" t="s">
        <v>20</v>
      </c>
      <c r="E302" s="15">
        <v>1052</v>
      </c>
      <c r="G302" s="14" t="s">
        <v>14</v>
      </c>
      <c r="H302" s="15">
        <v>36</v>
      </c>
    </row>
    <row r="303" spans="4:8" x14ac:dyDescent="0.25">
      <c r="D303" s="16" t="s">
        <v>20</v>
      </c>
      <c r="E303" s="17">
        <v>247</v>
      </c>
      <c r="G303" s="16" t="s">
        <v>14</v>
      </c>
      <c r="H303" s="17">
        <v>47</v>
      </c>
    </row>
    <row r="304" spans="4:8" x14ac:dyDescent="0.25">
      <c r="D304" s="14" t="s">
        <v>20</v>
      </c>
      <c r="E304" s="15">
        <v>84</v>
      </c>
      <c r="G304" s="14" t="s">
        <v>14</v>
      </c>
      <c r="H304" s="15">
        <v>70</v>
      </c>
    </row>
    <row r="305" spans="4:8" x14ac:dyDescent="0.25">
      <c r="D305" s="16" t="s">
        <v>20</v>
      </c>
      <c r="E305" s="17">
        <v>88</v>
      </c>
      <c r="G305" s="16" t="s">
        <v>14</v>
      </c>
      <c r="H305" s="17">
        <v>154</v>
      </c>
    </row>
    <row r="306" spans="4:8" x14ac:dyDescent="0.25">
      <c r="D306" s="14" t="s">
        <v>20</v>
      </c>
      <c r="E306" s="15">
        <v>156</v>
      </c>
      <c r="G306" s="14" t="s">
        <v>14</v>
      </c>
      <c r="H306" s="15">
        <v>22</v>
      </c>
    </row>
    <row r="307" spans="4:8" x14ac:dyDescent="0.25">
      <c r="D307" s="16" t="s">
        <v>20</v>
      </c>
      <c r="E307" s="17">
        <v>2985</v>
      </c>
      <c r="G307" s="16" t="s">
        <v>14</v>
      </c>
      <c r="H307" s="17">
        <v>1758</v>
      </c>
    </row>
    <row r="308" spans="4:8" x14ac:dyDescent="0.25">
      <c r="D308" s="14" t="s">
        <v>20</v>
      </c>
      <c r="E308" s="15">
        <v>762</v>
      </c>
      <c r="G308" s="14" t="s">
        <v>14</v>
      </c>
      <c r="H308" s="15">
        <v>94</v>
      </c>
    </row>
    <row r="309" spans="4:8" x14ac:dyDescent="0.25">
      <c r="D309" s="16" t="s">
        <v>20</v>
      </c>
      <c r="E309" s="17">
        <v>554</v>
      </c>
      <c r="G309" s="16" t="s">
        <v>14</v>
      </c>
      <c r="H309" s="17">
        <v>33</v>
      </c>
    </row>
    <row r="310" spans="4:8" x14ac:dyDescent="0.25">
      <c r="D310" s="14" t="s">
        <v>20</v>
      </c>
      <c r="E310" s="15">
        <v>135</v>
      </c>
      <c r="G310" s="14" t="s">
        <v>14</v>
      </c>
      <c r="H310" s="15">
        <v>1</v>
      </c>
    </row>
    <row r="311" spans="4:8" x14ac:dyDescent="0.25">
      <c r="D311" s="16" t="s">
        <v>20</v>
      </c>
      <c r="E311" s="17">
        <v>122</v>
      </c>
      <c r="G311" s="16" t="s">
        <v>14</v>
      </c>
      <c r="H311" s="17">
        <v>31</v>
      </c>
    </row>
    <row r="312" spans="4:8" x14ac:dyDescent="0.25">
      <c r="D312" s="14" t="s">
        <v>20</v>
      </c>
      <c r="E312" s="15">
        <v>221</v>
      </c>
      <c r="G312" s="14" t="s">
        <v>14</v>
      </c>
      <c r="H312" s="15">
        <v>35</v>
      </c>
    </row>
    <row r="313" spans="4:8" x14ac:dyDescent="0.25">
      <c r="D313" s="16" t="s">
        <v>20</v>
      </c>
      <c r="E313" s="17">
        <v>126</v>
      </c>
      <c r="G313" s="16" t="s">
        <v>14</v>
      </c>
      <c r="H313" s="17">
        <v>63</v>
      </c>
    </row>
    <row r="314" spans="4:8" x14ac:dyDescent="0.25">
      <c r="D314" s="14" t="s">
        <v>20</v>
      </c>
      <c r="E314" s="15">
        <v>1022</v>
      </c>
      <c r="G314" s="14" t="s">
        <v>14</v>
      </c>
      <c r="H314" s="15">
        <v>526</v>
      </c>
    </row>
    <row r="315" spans="4:8" x14ac:dyDescent="0.25">
      <c r="D315" s="16" t="s">
        <v>20</v>
      </c>
      <c r="E315" s="17">
        <v>3177</v>
      </c>
      <c r="G315" s="16" t="s">
        <v>14</v>
      </c>
      <c r="H315" s="17">
        <v>121</v>
      </c>
    </row>
    <row r="316" spans="4:8" x14ac:dyDescent="0.25">
      <c r="D316" s="14" t="s">
        <v>20</v>
      </c>
      <c r="E316" s="15">
        <v>198</v>
      </c>
      <c r="G316" s="14" t="s">
        <v>14</v>
      </c>
      <c r="H316" s="15">
        <v>67</v>
      </c>
    </row>
    <row r="317" spans="4:8" x14ac:dyDescent="0.25">
      <c r="D317" s="16" t="s">
        <v>20</v>
      </c>
      <c r="E317" s="17">
        <v>85</v>
      </c>
      <c r="G317" s="16" t="s">
        <v>14</v>
      </c>
      <c r="H317" s="17">
        <v>57</v>
      </c>
    </row>
    <row r="318" spans="4:8" x14ac:dyDescent="0.25">
      <c r="D318" s="14" t="s">
        <v>20</v>
      </c>
      <c r="E318" s="15">
        <v>3596</v>
      </c>
      <c r="G318" s="14" t="s">
        <v>14</v>
      </c>
      <c r="H318" s="15">
        <v>1229</v>
      </c>
    </row>
    <row r="319" spans="4:8" x14ac:dyDescent="0.25">
      <c r="D319" s="16" t="s">
        <v>20</v>
      </c>
      <c r="E319" s="17">
        <v>244</v>
      </c>
      <c r="G319" s="16" t="s">
        <v>14</v>
      </c>
      <c r="H319" s="17">
        <v>12</v>
      </c>
    </row>
    <row r="320" spans="4:8" x14ac:dyDescent="0.25">
      <c r="D320" s="14" t="s">
        <v>20</v>
      </c>
      <c r="E320" s="15">
        <v>5180</v>
      </c>
      <c r="G320" s="14" t="s">
        <v>14</v>
      </c>
      <c r="H320" s="15">
        <v>452</v>
      </c>
    </row>
    <row r="321" spans="4:8" x14ac:dyDescent="0.25">
      <c r="D321" s="16" t="s">
        <v>20</v>
      </c>
      <c r="E321" s="17">
        <v>589</v>
      </c>
      <c r="G321" s="16" t="s">
        <v>14</v>
      </c>
      <c r="H321" s="17">
        <v>1886</v>
      </c>
    </row>
    <row r="322" spans="4:8" x14ac:dyDescent="0.25">
      <c r="D322" s="14" t="s">
        <v>20</v>
      </c>
      <c r="E322" s="15">
        <v>2725</v>
      </c>
      <c r="G322" s="14" t="s">
        <v>14</v>
      </c>
      <c r="H322" s="15">
        <v>1825</v>
      </c>
    </row>
    <row r="323" spans="4:8" x14ac:dyDescent="0.25">
      <c r="D323" s="16" t="s">
        <v>20</v>
      </c>
      <c r="E323" s="17">
        <v>300</v>
      </c>
      <c r="G323" s="16" t="s">
        <v>14</v>
      </c>
      <c r="H323" s="17">
        <v>31</v>
      </c>
    </row>
    <row r="324" spans="4:8" x14ac:dyDescent="0.25">
      <c r="D324" s="14" t="s">
        <v>20</v>
      </c>
      <c r="E324" s="15">
        <v>144</v>
      </c>
      <c r="G324" s="14" t="s">
        <v>14</v>
      </c>
      <c r="H324" s="15">
        <v>107</v>
      </c>
    </row>
    <row r="325" spans="4:8" x14ac:dyDescent="0.25">
      <c r="D325" s="16" t="s">
        <v>20</v>
      </c>
      <c r="E325" s="17">
        <v>87</v>
      </c>
      <c r="G325" s="16" t="s">
        <v>14</v>
      </c>
      <c r="H325" s="17">
        <v>27</v>
      </c>
    </row>
    <row r="326" spans="4:8" x14ac:dyDescent="0.25">
      <c r="D326" s="14" t="s">
        <v>20</v>
      </c>
      <c r="E326" s="15">
        <v>3116</v>
      </c>
      <c r="G326" s="14" t="s">
        <v>14</v>
      </c>
      <c r="H326" s="15">
        <v>1221</v>
      </c>
    </row>
    <row r="327" spans="4:8" x14ac:dyDescent="0.25">
      <c r="D327" s="16" t="s">
        <v>20</v>
      </c>
      <c r="E327" s="17">
        <v>909</v>
      </c>
      <c r="G327" s="16" t="s">
        <v>14</v>
      </c>
      <c r="H327" s="17">
        <v>1</v>
      </c>
    </row>
    <row r="328" spans="4:8" x14ac:dyDescent="0.25">
      <c r="D328" s="14" t="s">
        <v>20</v>
      </c>
      <c r="E328" s="15">
        <v>1613</v>
      </c>
      <c r="G328" s="14" t="s">
        <v>14</v>
      </c>
      <c r="H328" s="15">
        <v>16</v>
      </c>
    </row>
    <row r="329" spans="4:8" x14ac:dyDescent="0.25">
      <c r="D329" s="16" t="s">
        <v>20</v>
      </c>
      <c r="E329" s="17">
        <v>136</v>
      </c>
      <c r="G329" s="16" t="s">
        <v>14</v>
      </c>
      <c r="H329" s="17">
        <v>41</v>
      </c>
    </row>
    <row r="330" spans="4:8" x14ac:dyDescent="0.25">
      <c r="D330" s="14" t="s">
        <v>20</v>
      </c>
      <c r="E330" s="15">
        <v>130</v>
      </c>
      <c r="G330" s="14" t="s">
        <v>14</v>
      </c>
      <c r="H330" s="15">
        <v>523</v>
      </c>
    </row>
    <row r="331" spans="4:8" x14ac:dyDescent="0.25">
      <c r="D331" s="16" t="s">
        <v>20</v>
      </c>
      <c r="E331" s="17">
        <v>102</v>
      </c>
      <c r="G331" s="16" t="s">
        <v>14</v>
      </c>
      <c r="H331" s="17">
        <v>141</v>
      </c>
    </row>
    <row r="332" spans="4:8" x14ac:dyDescent="0.25">
      <c r="D332" s="14" t="s">
        <v>20</v>
      </c>
      <c r="E332" s="15">
        <v>4006</v>
      </c>
      <c r="G332" s="14" t="s">
        <v>14</v>
      </c>
      <c r="H332" s="15">
        <v>52</v>
      </c>
    </row>
    <row r="333" spans="4:8" x14ac:dyDescent="0.25">
      <c r="D333" s="16" t="s">
        <v>20</v>
      </c>
      <c r="E333" s="17">
        <v>1629</v>
      </c>
      <c r="G333" s="16" t="s">
        <v>14</v>
      </c>
      <c r="H333" s="17">
        <v>225</v>
      </c>
    </row>
    <row r="334" spans="4:8" x14ac:dyDescent="0.25">
      <c r="D334" s="14" t="s">
        <v>20</v>
      </c>
      <c r="E334" s="15">
        <v>2188</v>
      </c>
      <c r="G334" s="14" t="s">
        <v>14</v>
      </c>
      <c r="H334" s="15">
        <v>38</v>
      </c>
    </row>
    <row r="335" spans="4:8" x14ac:dyDescent="0.25">
      <c r="D335" s="16" t="s">
        <v>20</v>
      </c>
      <c r="E335" s="17">
        <v>2409</v>
      </c>
      <c r="G335" s="16" t="s">
        <v>14</v>
      </c>
      <c r="H335" s="17">
        <v>15</v>
      </c>
    </row>
    <row r="336" spans="4:8" x14ac:dyDescent="0.25">
      <c r="D336" s="14" t="s">
        <v>20</v>
      </c>
      <c r="E336" s="15">
        <v>194</v>
      </c>
      <c r="G336" s="14" t="s">
        <v>14</v>
      </c>
      <c r="H336" s="15">
        <v>37</v>
      </c>
    </row>
    <row r="337" spans="4:8" x14ac:dyDescent="0.25">
      <c r="D337" s="16" t="s">
        <v>20</v>
      </c>
      <c r="E337" s="17">
        <v>1140</v>
      </c>
      <c r="G337" s="16" t="s">
        <v>14</v>
      </c>
      <c r="H337" s="17">
        <v>112</v>
      </c>
    </row>
    <row r="338" spans="4:8" x14ac:dyDescent="0.25">
      <c r="D338" s="14" t="s">
        <v>20</v>
      </c>
      <c r="E338" s="15">
        <v>102</v>
      </c>
      <c r="G338" s="14" t="s">
        <v>14</v>
      </c>
      <c r="H338" s="15">
        <v>21</v>
      </c>
    </row>
    <row r="339" spans="4:8" x14ac:dyDescent="0.25">
      <c r="D339" s="16" t="s">
        <v>20</v>
      </c>
      <c r="E339" s="17">
        <v>2857</v>
      </c>
      <c r="G339" s="16" t="s">
        <v>14</v>
      </c>
      <c r="H339" s="17">
        <v>67</v>
      </c>
    </row>
    <row r="340" spans="4:8" x14ac:dyDescent="0.25">
      <c r="D340" s="14" t="s">
        <v>20</v>
      </c>
      <c r="E340" s="15">
        <v>107</v>
      </c>
      <c r="G340" s="14" t="s">
        <v>14</v>
      </c>
      <c r="H340" s="15">
        <v>78</v>
      </c>
    </row>
    <row r="341" spans="4:8" x14ac:dyDescent="0.25">
      <c r="D341" s="16" t="s">
        <v>20</v>
      </c>
      <c r="E341" s="17">
        <v>160</v>
      </c>
      <c r="G341" s="16" t="s">
        <v>14</v>
      </c>
      <c r="H341" s="17">
        <v>67</v>
      </c>
    </row>
    <row r="342" spans="4:8" x14ac:dyDescent="0.25">
      <c r="D342" s="14" t="s">
        <v>20</v>
      </c>
      <c r="E342" s="15">
        <v>2230</v>
      </c>
      <c r="G342" s="14" t="s">
        <v>14</v>
      </c>
      <c r="H342" s="15">
        <v>263</v>
      </c>
    </row>
    <row r="343" spans="4:8" x14ac:dyDescent="0.25">
      <c r="D343" s="16" t="s">
        <v>20</v>
      </c>
      <c r="E343" s="17">
        <v>316</v>
      </c>
      <c r="G343" s="16" t="s">
        <v>14</v>
      </c>
      <c r="H343" s="17">
        <v>1691</v>
      </c>
    </row>
    <row r="344" spans="4:8" x14ac:dyDescent="0.25">
      <c r="D344" s="14" t="s">
        <v>20</v>
      </c>
      <c r="E344" s="15">
        <v>117</v>
      </c>
      <c r="G344" s="14" t="s">
        <v>14</v>
      </c>
      <c r="H344" s="15">
        <v>181</v>
      </c>
    </row>
    <row r="345" spans="4:8" x14ac:dyDescent="0.25">
      <c r="D345" s="16" t="s">
        <v>20</v>
      </c>
      <c r="E345" s="17">
        <v>6406</v>
      </c>
      <c r="G345" s="16" t="s">
        <v>14</v>
      </c>
      <c r="H345" s="17">
        <v>13</v>
      </c>
    </row>
    <row r="346" spans="4:8" x14ac:dyDescent="0.25">
      <c r="D346" s="14" t="s">
        <v>20</v>
      </c>
      <c r="E346" s="15">
        <v>192</v>
      </c>
      <c r="G346" s="14" t="s">
        <v>14</v>
      </c>
      <c r="H346" s="15">
        <v>1</v>
      </c>
    </row>
    <row r="347" spans="4:8" x14ac:dyDescent="0.25">
      <c r="D347" s="16" t="s">
        <v>20</v>
      </c>
      <c r="E347" s="17">
        <v>26</v>
      </c>
      <c r="G347" s="16" t="s">
        <v>14</v>
      </c>
      <c r="H347" s="17">
        <v>21</v>
      </c>
    </row>
    <row r="348" spans="4:8" x14ac:dyDescent="0.25">
      <c r="D348" s="14" t="s">
        <v>20</v>
      </c>
      <c r="E348" s="15">
        <v>723</v>
      </c>
      <c r="G348" s="14" t="s">
        <v>14</v>
      </c>
      <c r="H348" s="15">
        <v>830</v>
      </c>
    </row>
    <row r="349" spans="4:8" x14ac:dyDescent="0.25">
      <c r="D349" s="16" t="s">
        <v>20</v>
      </c>
      <c r="E349" s="17">
        <v>170</v>
      </c>
      <c r="G349" s="16" t="s">
        <v>14</v>
      </c>
      <c r="H349" s="17">
        <v>130</v>
      </c>
    </row>
    <row r="350" spans="4:8" x14ac:dyDescent="0.25">
      <c r="D350" s="14" t="s">
        <v>20</v>
      </c>
      <c r="E350" s="15">
        <v>238</v>
      </c>
      <c r="G350" s="14" t="s">
        <v>14</v>
      </c>
      <c r="H350" s="15">
        <v>55</v>
      </c>
    </row>
    <row r="351" spans="4:8" x14ac:dyDescent="0.25">
      <c r="D351" s="16" t="s">
        <v>20</v>
      </c>
      <c r="E351" s="17">
        <v>55</v>
      </c>
      <c r="G351" s="16" t="s">
        <v>14</v>
      </c>
      <c r="H351" s="17">
        <v>114</v>
      </c>
    </row>
    <row r="352" spans="4:8" x14ac:dyDescent="0.25">
      <c r="D352" s="14" t="s">
        <v>20</v>
      </c>
      <c r="E352" s="15">
        <v>128</v>
      </c>
      <c r="G352" s="14" t="s">
        <v>14</v>
      </c>
      <c r="H352" s="15">
        <v>594</v>
      </c>
    </row>
    <row r="353" spans="4:8" x14ac:dyDescent="0.25">
      <c r="D353" s="16" t="s">
        <v>20</v>
      </c>
      <c r="E353" s="17">
        <v>2144</v>
      </c>
      <c r="G353" s="16" t="s">
        <v>14</v>
      </c>
      <c r="H353" s="17">
        <v>24</v>
      </c>
    </row>
    <row r="354" spans="4:8" x14ac:dyDescent="0.25">
      <c r="D354" s="14" t="s">
        <v>20</v>
      </c>
      <c r="E354" s="15">
        <v>2693</v>
      </c>
      <c r="G354" s="14" t="s">
        <v>14</v>
      </c>
      <c r="H354" s="15">
        <v>252</v>
      </c>
    </row>
    <row r="355" spans="4:8" x14ac:dyDescent="0.25">
      <c r="D355" s="16" t="s">
        <v>20</v>
      </c>
      <c r="E355" s="17">
        <v>432</v>
      </c>
      <c r="G355" s="16" t="s">
        <v>14</v>
      </c>
      <c r="H355" s="17">
        <v>67</v>
      </c>
    </row>
    <row r="356" spans="4:8" x14ac:dyDescent="0.25">
      <c r="D356" s="14" t="s">
        <v>20</v>
      </c>
      <c r="E356" s="15">
        <v>189</v>
      </c>
      <c r="G356" s="14" t="s">
        <v>14</v>
      </c>
      <c r="H356" s="15">
        <v>742</v>
      </c>
    </row>
    <row r="357" spans="4:8" x14ac:dyDescent="0.25">
      <c r="D357" s="16" t="s">
        <v>20</v>
      </c>
      <c r="E357" s="17">
        <v>154</v>
      </c>
      <c r="G357" s="16" t="s">
        <v>14</v>
      </c>
      <c r="H357" s="17">
        <v>75</v>
      </c>
    </row>
    <row r="358" spans="4:8" x14ac:dyDescent="0.25">
      <c r="D358" s="14" t="s">
        <v>20</v>
      </c>
      <c r="E358" s="15">
        <v>96</v>
      </c>
      <c r="G358" s="14" t="s">
        <v>14</v>
      </c>
      <c r="H358" s="15">
        <v>4405</v>
      </c>
    </row>
    <row r="359" spans="4:8" x14ac:dyDescent="0.25">
      <c r="D359" s="16" t="s">
        <v>20</v>
      </c>
      <c r="E359" s="17">
        <v>3063</v>
      </c>
      <c r="G359" s="16" t="s">
        <v>14</v>
      </c>
      <c r="H359" s="17">
        <v>92</v>
      </c>
    </row>
    <row r="360" spans="4:8" x14ac:dyDescent="0.25">
      <c r="D360" s="14" t="s">
        <v>20</v>
      </c>
      <c r="E360" s="15">
        <v>2266</v>
      </c>
      <c r="G360" s="14" t="s">
        <v>14</v>
      </c>
      <c r="H360" s="15">
        <v>64</v>
      </c>
    </row>
    <row r="361" spans="4:8" x14ac:dyDescent="0.25">
      <c r="D361" s="16" t="s">
        <v>20</v>
      </c>
      <c r="E361" s="17">
        <v>194</v>
      </c>
      <c r="G361" s="16" t="s">
        <v>14</v>
      </c>
      <c r="H361" s="17">
        <v>64</v>
      </c>
    </row>
    <row r="362" spans="4:8" x14ac:dyDescent="0.25">
      <c r="D362" s="14" t="s">
        <v>20</v>
      </c>
      <c r="E362" s="15">
        <v>129</v>
      </c>
      <c r="G362" s="14" t="s">
        <v>14</v>
      </c>
      <c r="H362" s="15">
        <v>842</v>
      </c>
    </row>
    <row r="363" spans="4:8" x14ac:dyDescent="0.25">
      <c r="D363" s="16" t="s">
        <v>20</v>
      </c>
      <c r="E363" s="17">
        <v>375</v>
      </c>
      <c r="G363" s="16" t="s">
        <v>14</v>
      </c>
      <c r="H363" s="17">
        <v>112</v>
      </c>
    </row>
    <row r="364" spans="4:8" x14ac:dyDescent="0.25">
      <c r="D364" s="14" t="s">
        <v>20</v>
      </c>
      <c r="E364" s="15">
        <v>409</v>
      </c>
      <c r="G364" s="14" t="s">
        <v>14</v>
      </c>
      <c r="H364" s="15">
        <v>374</v>
      </c>
    </row>
    <row r="365" spans="4:8" x14ac:dyDescent="0.25">
      <c r="D365" s="16" t="s">
        <v>20</v>
      </c>
      <c r="E365" s="17">
        <v>234</v>
      </c>
    </row>
    <row r="366" spans="4:8" x14ac:dyDescent="0.25">
      <c r="D366" s="14" t="s">
        <v>20</v>
      </c>
      <c r="E366" s="15">
        <v>3016</v>
      </c>
    </row>
    <row r="367" spans="4:8" x14ac:dyDescent="0.25">
      <c r="D367" s="16" t="s">
        <v>20</v>
      </c>
      <c r="E367" s="17">
        <v>264</v>
      </c>
    </row>
    <row r="368" spans="4:8" x14ac:dyDescent="0.25">
      <c r="D368" s="14" t="s">
        <v>20</v>
      </c>
      <c r="E368" s="15">
        <v>272</v>
      </c>
    </row>
    <row r="369" spans="4:5" x14ac:dyDescent="0.25">
      <c r="D369" s="16" t="s">
        <v>20</v>
      </c>
      <c r="E369" s="17">
        <v>419</v>
      </c>
    </row>
    <row r="370" spans="4:5" x14ac:dyDescent="0.25">
      <c r="D370" s="14" t="s">
        <v>20</v>
      </c>
      <c r="E370" s="15">
        <v>1621</v>
      </c>
    </row>
    <row r="371" spans="4:5" x14ac:dyDescent="0.25">
      <c r="D371" s="16" t="s">
        <v>20</v>
      </c>
      <c r="E371" s="17">
        <v>1101</v>
      </c>
    </row>
    <row r="372" spans="4:5" x14ac:dyDescent="0.25">
      <c r="D372" s="14" t="s">
        <v>20</v>
      </c>
      <c r="E372" s="15">
        <v>1073</v>
      </c>
    </row>
    <row r="373" spans="4:5" x14ac:dyDescent="0.25">
      <c r="D373" s="16" t="s">
        <v>20</v>
      </c>
      <c r="E373" s="17">
        <v>331</v>
      </c>
    </row>
    <row r="374" spans="4:5" x14ac:dyDescent="0.25">
      <c r="D374" s="14" t="s">
        <v>20</v>
      </c>
      <c r="E374" s="15">
        <v>1170</v>
      </c>
    </row>
    <row r="375" spans="4:5" x14ac:dyDescent="0.25">
      <c r="D375" s="16" t="s">
        <v>20</v>
      </c>
      <c r="E375" s="17">
        <v>363</v>
      </c>
    </row>
    <row r="376" spans="4:5" x14ac:dyDescent="0.25">
      <c r="D376" s="14" t="s">
        <v>20</v>
      </c>
      <c r="E376" s="15">
        <v>103</v>
      </c>
    </row>
    <row r="377" spans="4:5" x14ac:dyDescent="0.25">
      <c r="D377" s="16" t="s">
        <v>20</v>
      </c>
      <c r="E377" s="17">
        <v>147</v>
      </c>
    </row>
    <row r="378" spans="4:5" x14ac:dyDescent="0.25">
      <c r="D378" s="14" t="s">
        <v>20</v>
      </c>
      <c r="E378" s="15">
        <v>110</v>
      </c>
    </row>
    <row r="379" spans="4:5" x14ac:dyDescent="0.25">
      <c r="D379" s="16" t="s">
        <v>20</v>
      </c>
      <c r="E379" s="17">
        <v>134</v>
      </c>
    </row>
    <row r="380" spans="4:5" x14ac:dyDescent="0.25">
      <c r="D380" s="14" t="s">
        <v>20</v>
      </c>
      <c r="E380" s="15">
        <v>269</v>
      </c>
    </row>
    <row r="381" spans="4:5" x14ac:dyDescent="0.25">
      <c r="D381" s="16" t="s">
        <v>20</v>
      </c>
      <c r="E381" s="17">
        <v>175</v>
      </c>
    </row>
    <row r="382" spans="4:5" x14ac:dyDescent="0.25">
      <c r="D382" s="14" t="s">
        <v>20</v>
      </c>
      <c r="E382" s="15">
        <v>69</v>
      </c>
    </row>
    <row r="383" spans="4:5" x14ac:dyDescent="0.25">
      <c r="D383" s="16" t="s">
        <v>20</v>
      </c>
      <c r="E383" s="17">
        <v>190</v>
      </c>
    </row>
    <row r="384" spans="4:5" x14ac:dyDescent="0.25">
      <c r="D384" s="14" t="s">
        <v>20</v>
      </c>
      <c r="E384" s="15">
        <v>237</v>
      </c>
    </row>
    <row r="385" spans="4:5" x14ac:dyDescent="0.25">
      <c r="D385" s="16" t="s">
        <v>20</v>
      </c>
      <c r="E385" s="17">
        <v>196</v>
      </c>
    </row>
    <row r="386" spans="4:5" x14ac:dyDescent="0.25">
      <c r="D386" s="14" t="s">
        <v>20</v>
      </c>
      <c r="E386" s="15">
        <v>7295</v>
      </c>
    </row>
    <row r="387" spans="4:5" x14ac:dyDescent="0.25">
      <c r="D387" s="16" t="s">
        <v>20</v>
      </c>
      <c r="E387" s="17">
        <v>2893</v>
      </c>
    </row>
    <row r="388" spans="4:5" x14ac:dyDescent="0.25">
      <c r="D388" s="14" t="s">
        <v>20</v>
      </c>
      <c r="E388" s="15">
        <v>820</v>
      </c>
    </row>
    <row r="389" spans="4:5" x14ac:dyDescent="0.25">
      <c r="D389" s="16" t="s">
        <v>20</v>
      </c>
      <c r="E389" s="17">
        <v>2038</v>
      </c>
    </row>
    <row r="390" spans="4:5" x14ac:dyDescent="0.25">
      <c r="D390" s="14" t="s">
        <v>20</v>
      </c>
      <c r="E390" s="15">
        <v>116</v>
      </c>
    </row>
    <row r="391" spans="4:5" x14ac:dyDescent="0.25">
      <c r="D391" s="16" t="s">
        <v>20</v>
      </c>
      <c r="E391" s="17">
        <v>1345</v>
      </c>
    </row>
    <row r="392" spans="4:5" x14ac:dyDescent="0.25">
      <c r="D392" s="14" t="s">
        <v>20</v>
      </c>
      <c r="E392" s="15">
        <v>168</v>
      </c>
    </row>
    <row r="393" spans="4:5" x14ac:dyDescent="0.25">
      <c r="D393" s="16" t="s">
        <v>20</v>
      </c>
      <c r="E393" s="17">
        <v>137</v>
      </c>
    </row>
    <row r="394" spans="4:5" x14ac:dyDescent="0.25">
      <c r="D394" s="14" t="s">
        <v>20</v>
      </c>
      <c r="E394" s="15">
        <v>186</v>
      </c>
    </row>
    <row r="395" spans="4:5" x14ac:dyDescent="0.25">
      <c r="D395" s="16" t="s">
        <v>20</v>
      </c>
      <c r="E395" s="17">
        <v>125</v>
      </c>
    </row>
    <row r="396" spans="4:5" x14ac:dyDescent="0.25">
      <c r="D396" s="14" t="s">
        <v>20</v>
      </c>
      <c r="E396" s="15">
        <v>202</v>
      </c>
    </row>
    <row r="397" spans="4:5" x14ac:dyDescent="0.25">
      <c r="D397" s="16" t="s">
        <v>20</v>
      </c>
      <c r="E397" s="17">
        <v>103</v>
      </c>
    </row>
    <row r="398" spans="4:5" x14ac:dyDescent="0.25">
      <c r="D398" s="14" t="s">
        <v>20</v>
      </c>
      <c r="E398" s="15">
        <v>1785</v>
      </c>
    </row>
    <row r="399" spans="4:5" x14ac:dyDescent="0.25">
      <c r="D399" s="16" t="s">
        <v>20</v>
      </c>
      <c r="E399" s="17">
        <v>157</v>
      </c>
    </row>
    <row r="400" spans="4:5" x14ac:dyDescent="0.25">
      <c r="D400" s="14" t="s">
        <v>20</v>
      </c>
      <c r="E400" s="15">
        <v>555</v>
      </c>
    </row>
    <row r="401" spans="4:5" x14ac:dyDescent="0.25">
      <c r="D401" s="16" t="s">
        <v>20</v>
      </c>
      <c r="E401" s="17">
        <v>297</v>
      </c>
    </row>
    <row r="402" spans="4:5" x14ac:dyDescent="0.25">
      <c r="D402" s="14" t="s">
        <v>20</v>
      </c>
      <c r="E402" s="15">
        <v>123</v>
      </c>
    </row>
    <row r="403" spans="4:5" x14ac:dyDescent="0.25">
      <c r="D403" s="16" t="s">
        <v>20</v>
      </c>
      <c r="E403" s="17">
        <v>3036</v>
      </c>
    </row>
    <row r="404" spans="4:5" x14ac:dyDescent="0.25">
      <c r="D404" s="14" t="s">
        <v>20</v>
      </c>
      <c r="E404" s="15">
        <v>144</v>
      </c>
    </row>
    <row r="405" spans="4:5" x14ac:dyDescent="0.25">
      <c r="D405" s="16" t="s">
        <v>20</v>
      </c>
      <c r="E405" s="17">
        <v>121</v>
      </c>
    </row>
    <row r="406" spans="4:5" x14ac:dyDescent="0.25">
      <c r="D406" s="14" t="s">
        <v>20</v>
      </c>
      <c r="E406" s="15">
        <v>181</v>
      </c>
    </row>
    <row r="407" spans="4:5" x14ac:dyDescent="0.25">
      <c r="D407" s="16" t="s">
        <v>20</v>
      </c>
      <c r="E407" s="17">
        <v>122</v>
      </c>
    </row>
    <row r="408" spans="4:5" x14ac:dyDescent="0.25">
      <c r="D408" s="14" t="s">
        <v>20</v>
      </c>
      <c r="E408" s="15">
        <v>1071</v>
      </c>
    </row>
    <row r="409" spans="4:5" x14ac:dyDescent="0.25">
      <c r="D409" s="16" t="s">
        <v>20</v>
      </c>
      <c r="E409" s="17">
        <v>980</v>
      </c>
    </row>
    <row r="410" spans="4:5" x14ac:dyDescent="0.25">
      <c r="D410" s="14" t="s">
        <v>20</v>
      </c>
      <c r="E410" s="15">
        <v>536</v>
      </c>
    </row>
    <row r="411" spans="4:5" x14ac:dyDescent="0.25">
      <c r="D411" s="16" t="s">
        <v>20</v>
      </c>
      <c r="E411" s="17">
        <v>1991</v>
      </c>
    </row>
    <row r="412" spans="4:5" x14ac:dyDescent="0.25">
      <c r="D412" s="14" t="s">
        <v>20</v>
      </c>
      <c r="E412" s="15">
        <v>180</v>
      </c>
    </row>
    <row r="413" spans="4:5" x14ac:dyDescent="0.25">
      <c r="D413" s="16" t="s">
        <v>20</v>
      </c>
      <c r="E413" s="17">
        <v>130</v>
      </c>
    </row>
    <row r="414" spans="4:5" x14ac:dyDescent="0.25">
      <c r="D414" s="14" t="s">
        <v>20</v>
      </c>
      <c r="E414" s="15">
        <v>122</v>
      </c>
    </row>
    <row r="415" spans="4:5" x14ac:dyDescent="0.25">
      <c r="D415" s="16" t="s">
        <v>20</v>
      </c>
      <c r="E415" s="17">
        <v>140</v>
      </c>
    </row>
    <row r="416" spans="4:5" x14ac:dyDescent="0.25">
      <c r="D416" s="14" t="s">
        <v>20</v>
      </c>
      <c r="E416" s="15">
        <v>3388</v>
      </c>
    </row>
    <row r="417" spans="4:5" x14ac:dyDescent="0.25">
      <c r="D417" s="16" t="s">
        <v>20</v>
      </c>
      <c r="E417" s="17">
        <v>280</v>
      </c>
    </row>
    <row r="418" spans="4:5" x14ac:dyDescent="0.25">
      <c r="D418" s="14" t="s">
        <v>20</v>
      </c>
      <c r="E418" s="15">
        <v>366</v>
      </c>
    </row>
    <row r="419" spans="4:5" x14ac:dyDescent="0.25">
      <c r="D419" s="16" t="s">
        <v>20</v>
      </c>
      <c r="E419" s="17">
        <v>270</v>
      </c>
    </row>
    <row r="420" spans="4:5" x14ac:dyDescent="0.25">
      <c r="D420" s="14" t="s">
        <v>20</v>
      </c>
      <c r="E420" s="15">
        <v>137</v>
      </c>
    </row>
    <row r="421" spans="4:5" x14ac:dyDescent="0.25">
      <c r="D421" s="16" t="s">
        <v>20</v>
      </c>
      <c r="E421" s="17">
        <v>3205</v>
      </c>
    </row>
    <row r="422" spans="4:5" x14ac:dyDescent="0.25">
      <c r="D422" s="14" t="s">
        <v>20</v>
      </c>
      <c r="E422" s="15">
        <v>288</v>
      </c>
    </row>
    <row r="423" spans="4:5" x14ac:dyDescent="0.25">
      <c r="D423" s="16" t="s">
        <v>20</v>
      </c>
      <c r="E423" s="17">
        <v>148</v>
      </c>
    </row>
    <row r="424" spans="4:5" x14ac:dyDescent="0.25">
      <c r="D424" s="14" t="s">
        <v>20</v>
      </c>
      <c r="E424" s="15">
        <v>114</v>
      </c>
    </row>
    <row r="425" spans="4:5" x14ac:dyDescent="0.25">
      <c r="D425" s="16" t="s">
        <v>20</v>
      </c>
      <c r="E425" s="17">
        <v>1518</v>
      </c>
    </row>
    <row r="426" spans="4:5" x14ac:dyDescent="0.25">
      <c r="D426" s="14" t="s">
        <v>20</v>
      </c>
      <c r="E426" s="15">
        <v>166</v>
      </c>
    </row>
    <row r="427" spans="4:5" x14ac:dyDescent="0.25">
      <c r="D427" s="16" t="s">
        <v>20</v>
      </c>
      <c r="E427" s="17">
        <v>100</v>
      </c>
    </row>
    <row r="428" spans="4:5" x14ac:dyDescent="0.25">
      <c r="D428" s="14" t="s">
        <v>20</v>
      </c>
      <c r="E428" s="15">
        <v>235</v>
      </c>
    </row>
    <row r="429" spans="4:5" x14ac:dyDescent="0.25">
      <c r="D429" s="16" t="s">
        <v>20</v>
      </c>
      <c r="E429" s="17">
        <v>148</v>
      </c>
    </row>
    <row r="430" spans="4:5" x14ac:dyDescent="0.25">
      <c r="D430" s="14" t="s">
        <v>20</v>
      </c>
      <c r="E430" s="15">
        <v>198</v>
      </c>
    </row>
    <row r="431" spans="4:5" x14ac:dyDescent="0.25">
      <c r="D431" s="16" t="s">
        <v>20</v>
      </c>
      <c r="E431" s="17">
        <v>150</v>
      </c>
    </row>
    <row r="432" spans="4:5" x14ac:dyDescent="0.25">
      <c r="D432" s="14" t="s">
        <v>20</v>
      </c>
      <c r="E432" s="15">
        <v>216</v>
      </c>
    </row>
    <row r="433" spans="4:5" x14ac:dyDescent="0.25">
      <c r="D433" s="16" t="s">
        <v>20</v>
      </c>
      <c r="E433" s="17">
        <v>5139</v>
      </c>
    </row>
    <row r="434" spans="4:5" x14ac:dyDescent="0.25">
      <c r="D434" s="14" t="s">
        <v>20</v>
      </c>
      <c r="E434" s="15">
        <v>2353</v>
      </c>
    </row>
    <row r="435" spans="4:5" x14ac:dyDescent="0.25">
      <c r="D435" s="16" t="s">
        <v>20</v>
      </c>
      <c r="E435" s="17">
        <v>78</v>
      </c>
    </row>
    <row r="436" spans="4:5" x14ac:dyDescent="0.25">
      <c r="D436" s="14" t="s">
        <v>20</v>
      </c>
      <c r="E436" s="15">
        <v>174</v>
      </c>
    </row>
    <row r="437" spans="4:5" x14ac:dyDescent="0.25">
      <c r="D437" s="16" t="s">
        <v>20</v>
      </c>
      <c r="E437" s="17">
        <v>164</v>
      </c>
    </row>
    <row r="438" spans="4:5" x14ac:dyDescent="0.25">
      <c r="D438" s="14" t="s">
        <v>20</v>
      </c>
      <c r="E438" s="15">
        <v>161</v>
      </c>
    </row>
    <row r="439" spans="4:5" x14ac:dyDescent="0.25">
      <c r="D439" s="16" t="s">
        <v>20</v>
      </c>
      <c r="E439" s="17">
        <v>138</v>
      </c>
    </row>
    <row r="440" spans="4:5" x14ac:dyDescent="0.25">
      <c r="D440" s="14" t="s">
        <v>20</v>
      </c>
      <c r="E440" s="15">
        <v>3308</v>
      </c>
    </row>
    <row r="441" spans="4:5" x14ac:dyDescent="0.25">
      <c r="D441" s="16" t="s">
        <v>20</v>
      </c>
      <c r="E441" s="17">
        <v>127</v>
      </c>
    </row>
    <row r="442" spans="4:5" x14ac:dyDescent="0.25">
      <c r="D442" s="14" t="s">
        <v>20</v>
      </c>
      <c r="E442" s="15">
        <v>207</v>
      </c>
    </row>
    <row r="443" spans="4:5" x14ac:dyDescent="0.25">
      <c r="D443" s="16" t="s">
        <v>20</v>
      </c>
      <c r="E443" s="17">
        <v>181</v>
      </c>
    </row>
    <row r="444" spans="4:5" x14ac:dyDescent="0.25">
      <c r="D444" s="14" t="s">
        <v>20</v>
      </c>
      <c r="E444" s="15">
        <v>110</v>
      </c>
    </row>
    <row r="445" spans="4:5" x14ac:dyDescent="0.25">
      <c r="D445" s="16" t="s">
        <v>20</v>
      </c>
      <c r="E445" s="17">
        <v>185</v>
      </c>
    </row>
    <row r="446" spans="4:5" x14ac:dyDescent="0.25">
      <c r="D446" s="14" t="s">
        <v>20</v>
      </c>
      <c r="E446" s="15">
        <v>121</v>
      </c>
    </row>
    <row r="447" spans="4:5" x14ac:dyDescent="0.25">
      <c r="D447" s="16" t="s">
        <v>20</v>
      </c>
      <c r="E447" s="17">
        <v>106</v>
      </c>
    </row>
    <row r="448" spans="4:5" x14ac:dyDescent="0.25">
      <c r="D448" s="14" t="s">
        <v>20</v>
      </c>
      <c r="E448" s="15">
        <v>142</v>
      </c>
    </row>
    <row r="449" spans="4:5" x14ac:dyDescent="0.25">
      <c r="D449" s="16" t="s">
        <v>20</v>
      </c>
      <c r="E449" s="17">
        <v>233</v>
      </c>
    </row>
    <row r="450" spans="4:5" x14ac:dyDescent="0.25">
      <c r="D450" s="14" t="s">
        <v>20</v>
      </c>
      <c r="E450" s="15">
        <v>218</v>
      </c>
    </row>
    <row r="451" spans="4:5" x14ac:dyDescent="0.25">
      <c r="D451" s="16" t="s">
        <v>20</v>
      </c>
      <c r="E451" s="17">
        <v>76</v>
      </c>
    </row>
    <row r="452" spans="4:5" x14ac:dyDescent="0.25">
      <c r="D452" s="14" t="s">
        <v>20</v>
      </c>
      <c r="E452" s="15">
        <v>43</v>
      </c>
    </row>
    <row r="453" spans="4:5" x14ac:dyDescent="0.25">
      <c r="D453" s="16" t="s">
        <v>20</v>
      </c>
      <c r="E453" s="17">
        <v>221</v>
      </c>
    </row>
    <row r="454" spans="4:5" x14ac:dyDescent="0.25">
      <c r="D454" s="14" t="s">
        <v>20</v>
      </c>
      <c r="E454" s="15">
        <v>2805</v>
      </c>
    </row>
    <row r="455" spans="4:5" x14ac:dyDescent="0.25">
      <c r="D455" s="16" t="s">
        <v>20</v>
      </c>
      <c r="E455" s="17">
        <v>68</v>
      </c>
    </row>
    <row r="456" spans="4:5" x14ac:dyDescent="0.25">
      <c r="D456" s="14" t="s">
        <v>20</v>
      </c>
      <c r="E456" s="15">
        <v>183</v>
      </c>
    </row>
    <row r="457" spans="4:5" x14ac:dyDescent="0.25">
      <c r="D457" s="16" t="s">
        <v>20</v>
      </c>
      <c r="E457" s="17">
        <v>133</v>
      </c>
    </row>
    <row r="458" spans="4:5" x14ac:dyDescent="0.25">
      <c r="D458" s="14" t="s">
        <v>20</v>
      </c>
      <c r="E458" s="15">
        <v>2489</v>
      </c>
    </row>
    <row r="459" spans="4:5" x14ac:dyDescent="0.25">
      <c r="D459" s="16" t="s">
        <v>20</v>
      </c>
      <c r="E459" s="17">
        <v>69</v>
      </c>
    </row>
    <row r="460" spans="4:5" x14ac:dyDescent="0.25">
      <c r="D460" s="14" t="s">
        <v>20</v>
      </c>
      <c r="E460" s="15">
        <v>279</v>
      </c>
    </row>
    <row r="461" spans="4:5" x14ac:dyDescent="0.25">
      <c r="D461" s="16" t="s">
        <v>20</v>
      </c>
      <c r="E461" s="17">
        <v>210</v>
      </c>
    </row>
    <row r="462" spans="4:5" x14ac:dyDescent="0.25">
      <c r="D462" s="14" t="s">
        <v>20</v>
      </c>
      <c r="E462" s="15">
        <v>2100</v>
      </c>
    </row>
    <row r="463" spans="4:5" x14ac:dyDescent="0.25">
      <c r="D463" s="16" t="s">
        <v>20</v>
      </c>
      <c r="E463" s="17">
        <v>252</v>
      </c>
    </row>
    <row r="464" spans="4:5" x14ac:dyDescent="0.25">
      <c r="D464" s="14" t="s">
        <v>20</v>
      </c>
      <c r="E464" s="15">
        <v>1280</v>
      </c>
    </row>
    <row r="465" spans="4:5" x14ac:dyDescent="0.25">
      <c r="D465" s="16" t="s">
        <v>20</v>
      </c>
      <c r="E465" s="17">
        <v>157</v>
      </c>
    </row>
    <row r="466" spans="4:5" x14ac:dyDescent="0.25">
      <c r="D466" s="14" t="s">
        <v>20</v>
      </c>
      <c r="E466" s="15">
        <v>194</v>
      </c>
    </row>
    <row r="467" spans="4:5" x14ac:dyDescent="0.25">
      <c r="D467" s="16" t="s">
        <v>20</v>
      </c>
      <c r="E467" s="17">
        <v>82</v>
      </c>
    </row>
    <row r="468" spans="4:5" x14ac:dyDescent="0.25">
      <c r="D468" s="14" t="s">
        <v>20</v>
      </c>
      <c r="E468" s="15">
        <v>4233</v>
      </c>
    </row>
    <row r="469" spans="4:5" x14ac:dyDescent="0.25">
      <c r="D469" s="16" t="s">
        <v>20</v>
      </c>
      <c r="E469" s="17">
        <v>1297</v>
      </c>
    </row>
    <row r="470" spans="4:5" x14ac:dyDescent="0.25">
      <c r="D470" s="14" t="s">
        <v>20</v>
      </c>
      <c r="E470" s="15">
        <v>165</v>
      </c>
    </row>
    <row r="471" spans="4:5" x14ac:dyDescent="0.25">
      <c r="D471" s="16" t="s">
        <v>20</v>
      </c>
      <c r="E471" s="17">
        <v>119</v>
      </c>
    </row>
    <row r="472" spans="4:5" x14ac:dyDescent="0.25">
      <c r="D472" s="14" t="s">
        <v>20</v>
      </c>
      <c r="E472" s="15">
        <v>1797</v>
      </c>
    </row>
    <row r="473" spans="4:5" x14ac:dyDescent="0.25">
      <c r="D473" s="16" t="s">
        <v>20</v>
      </c>
      <c r="E473" s="17">
        <v>261</v>
      </c>
    </row>
    <row r="474" spans="4:5" x14ac:dyDescent="0.25">
      <c r="D474" s="14" t="s">
        <v>20</v>
      </c>
      <c r="E474" s="15">
        <v>157</v>
      </c>
    </row>
    <row r="475" spans="4:5" x14ac:dyDescent="0.25">
      <c r="D475" s="16" t="s">
        <v>20</v>
      </c>
      <c r="E475" s="17">
        <v>3533</v>
      </c>
    </row>
    <row r="476" spans="4:5" x14ac:dyDescent="0.25">
      <c r="D476" s="14" t="s">
        <v>20</v>
      </c>
      <c r="E476" s="15">
        <v>155</v>
      </c>
    </row>
    <row r="477" spans="4:5" x14ac:dyDescent="0.25">
      <c r="D477" s="16" t="s">
        <v>20</v>
      </c>
      <c r="E477" s="17">
        <v>132</v>
      </c>
    </row>
    <row r="478" spans="4:5" x14ac:dyDescent="0.25">
      <c r="D478" s="14" t="s">
        <v>20</v>
      </c>
      <c r="E478" s="15">
        <v>1354</v>
      </c>
    </row>
    <row r="479" spans="4:5" x14ac:dyDescent="0.25">
      <c r="D479" s="16" t="s">
        <v>20</v>
      </c>
      <c r="E479" s="17">
        <v>48</v>
      </c>
    </row>
    <row r="480" spans="4:5" x14ac:dyDescent="0.25">
      <c r="D480" s="14" t="s">
        <v>20</v>
      </c>
      <c r="E480" s="15">
        <v>110</v>
      </c>
    </row>
    <row r="481" spans="4:5" x14ac:dyDescent="0.25">
      <c r="D481" s="16" t="s">
        <v>20</v>
      </c>
      <c r="E481" s="17">
        <v>172</v>
      </c>
    </row>
    <row r="482" spans="4:5" x14ac:dyDescent="0.25">
      <c r="D482" s="14" t="s">
        <v>20</v>
      </c>
      <c r="E482" s="15">
        <v>307</v>
      </c>
    </row>
    <row r="483" spans="4:5" x14ac:dyDescent="0.25">
      <c r="D483" s="16" t="s">
        <v>20</v>
      </c>
      <c r="E483" s="17">
        <v>160</v>
      </c>
    </row>
    <row r="484" spans="4:5" x14ac:dyDescent="0.25">
      <c r="D484" s="14" t="s">
        <v>20</v>
      </c>
      <c r="E484" s="15">
        <v>1467</v>
      </c>
    </row>
    <row r="485" spans="4:5" x14ac:dyDescent="0.25">
      <c r="D485" s="16" t="s">
        <v>20</v>
      </c>
      <c r="E485" s="17">
        <v>2662</v>
      </c>
    </row>
    <row r="486" spans="4:5" x14ac:dyDescent="0.25">
      <c r="D486" s="14" t="s">
        <v>20</v>
      </c>
      <c r="E486" s="15">
        <v>452</v>
      </c>
    </row>
    <row r="487" spans="4:5" x14ac:dyDescent="0.25">
      <c r="D487" s="16" t="s">
        <v>20</v>
      </c>
      <c r="E487" s="17">
        <v>158</v>
      </c>
    </row>
    <row r="488" spans="4:5" x14ac:dyDescent="0.25">
      <c r="D488" s="14" t="s">
        <v>20</v>
      </c>
      <c r="E488" s="15">
        <v>225</v>
      </c>
    </row>
    <row r="489" spans="4:5" x14ac:dyDescent="0.25">
      <c r="D489" s="16" t="s">
        <v>20</v>
      </c>
      <c r="E489" s="17">
        <v>65</v>
      </c>
    </row>
    <row r="490" spans="4:5" x14ac:dyDescent="0.25">
      <c r="D490" s="14" t="s">
        <v>20</v>
      </c>
      <c r="E490" s="15">
        <v>163</v>
      </c>
    </row>
    <row r="491" spans="4:5" x14ac:dyDescent="0.25">
      <c r="D491" s="16" t="s">
        <v>20</v>
      </c>
      <c r="E491" s="17">
        <v>85</v>
      </c>
    </row>
    <row r="492" spans="4:5" x14ac:dyDescent="0.25">
      <c r="D492" s="14" t="s">
        <v>20</v>
      </c>
      <c r="E492" s="15">
        <v>217</v>
      </c>
    </row>
    <row r="493" spans="4:5" x14ac:dyDescent="0.25">
      <c r="D493" s="16" t="s">
        <v>20</v>
      </c>
      <c r="E493" s="17">
        <v>150</v>
      </c>
    </row>
    <row r="494" spans="4:5" x14ac:dyDescent="0.25">
      <c r="D494" s="14" t="s">
        <v>20</v>
      </c>
      <c r="E494" s="15">
        <v>3272</v>
      </c>
    </row>
    <row r="495" spans="4:5" x14ac:dyDescent="0.25">
      <c r="D495" s="16" t="s">
        <v>20</v>
      </c>
      <c r="E495" s="17">
        <v>300</v>
      </c>
    </row>
    <row r="496" spans="4:5" x14ac:dyDescent="0.25">
      <c r="D496" s="14" t="s">
        <v>20</v>
      </c>
      <c r="E496" s="15">
        <v>126</v>
      </c>
    </row>
    <row r="497" spans="4:5" x14ac:dyDescent="0.25">
      <c r="D497" s="16" t="s">
        <v>20</v>
      </c>
      <c r="E497" s="17">
        <v>2320</v>
      </c>
    </row>
    <row r="498" spans="4:5" x14ac:dyDescent="0.25">
      <c r="D498" s="14" t="s">
        <v>20</v>
      </c>
      <c r="E498" s="15">
        <v>81</v>
      </c>
    </row>
    <row r="499" spans="4:5" x14ac:dyDescent="0.25">
      <c r="D499" s="16" t="s">
        <v>20</v>
      </c>
      <c r="E499" s="17">
        <v>1887</v>
      </c>
    </row>
    <row r="500" spans="4:5" x14ac:dyDescent="0.25">
      <c r="D500" s="14" t="s">
        <v>20</v>
      </c>
      <c r="E500" s="15">
        <v>4358</v>
      </c>
    </row>
    <row r="501" spans="4:5" x14ac:dyDescent="0.25">
      <c r="D501" s="16" t="s">
        <v>20</v>
      </c>
      <c r="E501" s="17">
        <v>53</v>
      </c>
    </row>
    <row r="502" spans="4:5" x14ac:dyDescent="0.25">
      <c r="D502" s="14" t="s">
        <v>20</v>
      </c>
      <c r="E502" s="15">
        <v>2414</v>
      </c>
    </row>
    <row r="503" spans="4:5" x14ac:dyDescent="0.25">
      <c r="D503" s="16" t="s">
        <v>20</v>
      </c>
      <c r="E503" s="17">
        <v>80</v>
      </c>
    </row>
    <row r="504" spans="4:5" x14ac:dyDescent="0.25">
      <c r="D504" s="14" t="s">
        <v>20</v>
      </c>
      <c r="E504" s="15">
        <v>193</v>
      </c>
    </row>
    <row r="505" spans="4:5" x14ac:dyDescent="0.25">
      <c r="D505" s="16" t="s">
        <v>20</v>
      </c>
      <c r="E505" s="17">
        <v>52</v>
      </c>
    </row>
    <row r="506" spans="4:5" x14ac:dyDescent="0.25">
      <c r="D506" s="14" t="s">
        <v>20</v>
      </c>
      <c r="E506" s="15">
        <v>290</v>
      </c>
    </row>
    <row r="507" spans="4:5" x14ac:dyDescent="0.25">
      <c r="D507" s="16" t="s">
        <v>20</v>
      </c>
      <c r="E507" s="17">
        <v>122</v>
      </c>
    </row>
    <row r="508" spans="4:5" x14ac:dyDescent="0.25">
      <c r="D508" s="14" t="s">
        <v>20</v>
      </c>
      <c r="E508" s="15">
        <v>1470</v>
      </c>
    </row>
    <row r="509" spans="4:5" x14ac:dyDescent="0.25">
      <c r="D509" s="16" t="s">
        <v>20</v>
      </c>
      <c r="E509" s="17">
        <v>165</v>
      </c>
    </row>
    <row r="510" spans="4:5" x14ac:dyDescent="0.25">
      <c r="D510" s="14" t="s">
        <v>20</v>
      </c>
      <c r="E510" s="15">
        <v>182</v>
      </c>
    </row>
    <row r="511" spans="4:5" x14ac:dyDescent="0.25">
      <c r="D511" s="16" t="s">
        <v>20</v>
      </c>
      <c r="E511" s="17">
        <v>199</v>
      </c>
    </row>
    <row r="512" spans="4:5" x14ac:dyDescent="0.25">
      <c r="D512" s="14" t="s">
        <v>20</v>
      </c>
      <c r="E512" s="15">
        <v>56</v>
      </c>
    </row>
    <row r="513" spans="4:5" x14ac:dyDescent="0.25">
      <c r="D513" s="16" t="s">
        <v>20</v>
      </c>
      <c r="E513" s="17">
        <v>1460</v>
      </c>
    </row>
    <row r="514" spans="4:5" x14ac:dyDescent="0.25">
      <c r="D514" s="14" t="s">
        <v>20</v>
      </c>
      <c r="E514" s="15">
        <v>123</v>
      </c>
    </row>
    <row r="515" spans="4:5" x14ac:dyDescent="0.25">
      <c r="D515" s="16" t="s">
        <v>20</v>
      </c>
      <c r="E515" s="17">
        <v>159</v>
      </c>
    </row>
    <row r="516" spans="4:5" x14ac:dyDescent="0.25">
      <c r="D516" s="14" t="s">
        <v>20</v>
      </c>
      <c r="E516" s="15">
        <v>110</v>
      </c>
    </row>
    <row r="517" spans="4:5" x14ac:dyDescent="0.25">
      <c r="D517" s="16" t="s">
        <v>20</v>
      </c>
      <c r="E517" s="17">
        <v>236</v>
      </c>
    </row>
    <row r="518" spans="4:5" x14ac:dyDescent="0.25">
      <c r="D518" s="14" t="s">
        <v>20</v>
      </c>
      <c r="E518" s="15">
        <v>191</v>
      </c>
    </row>
    <row r="519" spans="4:5" x14ac:dyDescent="0.25">
      <c r="D519" s="16" t="s">
        <v>20</v>
      </c>
      <c r="E519" s="17">
        <v>3934</v>
      </c>
    </row>
    <row r="520" spans="4:5" x14ac:dyDescent="0.25">
      <c r="D520" s="14" t="s">
        <v>20</v>
      </c>
      <c r="E520" s="15">
        <v>80</v>
      </c>
    </row>
    <row r="521" spans="4:5" x14ac:dyDescent="0.25">
      <c r="D521" s="16" t="s">
        <v>20</v>
      </c>
      <c r="E521" s="17">
        <v>462</v>
      </c>
    </row>
    <row r="522" spans="4:5" x14ac:dyDescent="0.25">
      <c r="D522" s="14" t="s">
        <v>20</v>
      </c>
      <c r="E522" s="15">
        <v>179</v>
      </c>
    </row>
    <row r="523" spans="4:5" x14ac:dyDescent="0.25">
      <c r="D523" s="16" t="s">
        <v>20</v>
      </c>
      <c r="E523" s="17">
        <v>1866</v>
      </c>
    </row>
    <row r="524" spans="4:5" x14ac:dyDescent="0.25">
      <c r="D524" s="14" t="s">
        <v>20</v>
      </c>
      <c r="E524" s="15">
        <v>156</v>
      </c>
    </row>
    <row r="525" spans="4:5" x14ac:dyDescent="0.25">
      <c r="D525" s="16" t="s">
        <v>20</v>
      </c>
      <c r="E525" s="17">
        <v>255</v>
      </c>
    </row>
    <row r="526" spans="4:5" x14ac:dyDescent="0.25">
      <c r="D526" s="14" t="s">
        <v>20</v>
      </c>
      <c r="E526" s="15">
        <v>2261</v>
      </c>
    </row>
    <row r="527" spans="4:5" x14ac:dyDescent="0.25">
      <c r="D527" s="16" t="s">
        <v>20</v>
      </c>
      <c r="E527" s="17">
        <v>40</v>
      </c>
    </row>
    <row r="528" spans="4:5" x14ac:dyDescent="0.25">
      <c r="D528" s="14" t="s">
        <v>20</v>
      </c>
      <c r="E528" s="15">
        <v>2289</v>
      </c>
    </row>
    <row r="529" spans="4:5" x14ac:dyDescent="0.25">
      <c r="D529" s="16" t="s">
        <v>20</v>
      </c>
      <c r="E529" s="17">
        <v>65</v>
      </c>
    </row>
    <row r="530" spans="4:5" x14ac:dyDescent="0.25">
      <c r="D530" s="14" t="s">
        <v>20</v>
      </c>
      <c r="E530" s="15">
        <v>3777</v>
      </c>
    </row>
    <row r="531" spans="4:5" x14ac:dyDescent="0.25">
      <c r="D531" s="16" t="s">
        <v>20</v>
      </c>
      <c r="E531" s="17">
        <v>184</v>
      </c>
    </row>
    <row r="532" spans="4:5" x14ac:dyDescent="0.25">
      <c r="D532" s="14" t="s">
        <v>20</v>
      </c>
      <c r="E532" s="15">
        <v>85</v>
      </c>
    </row>
    <row r="533" spans="4:5" x14ac:dyDescent="0.25">
      <c r="D533" s="16" t="s">
        <v>20</v>
      </c>
      <c r="E533" s="17">
        <v>144</v>
      </c>
    </row>
    <row r="534" spans="4:5" x14ac:dyDescent="0.25">
      <c r="D534" s="14" t="s">
        <v>20</v>
      </c>
      <c r="E534" s="15">
        <v>1902</v>
      </c>
    </row>
    <row r="535" spans="4:5" x14ac:dyDescent="0.25">
      <c r="D535" s="16" t="s">
        <v>20</v>
      </c>
      <c r="E535" s="17">
        <v>105</v>
      </c>
    </row>
    <row r="536" spans="4:5" x14ac:dyDescent="0.25">
      <c r="D536" s="14" t="s">
        <v>20</v>
      </c>
      <c r="E536" s="15">
        <v>132</v>
      </c>
    </row>
    <row r="537" spans="4:5" x14ac:dyDescent="0.25">
      <c r="D537" s="16" t="s">
        <v>20</v>
      </c>
      <c r="E537" s="17">
        <v>96</v>
      </c>
    </row>
    <row r="538" spans="4:5" x14ac:dyDescent="0.25">
      <c r="D538" s="14" t="s">
        <v>20</v>
      </c>
      <c r="E538" s="15">
        <v>114</v>
      </c>
    </row>
    <row r="539" spans="4:5" x14ac:dyDescent="0.25">
      <c r="D539" s="16" t="s">
        <v>20</v>
      </c>
      <c r="E539" s="17">
        <v>203</v>
      </c>
    </row>
    <row r="540" spans="4:5" x14ac:dyDescent="0.25">
      <c r="D540" s="14" t="s">
        <v>20</v>
      </c>
      <c r="E540" s="15">
        <v>1559</v>
      </c>
    </row>
    <row r="541" spans="4:5" x14ac:dyDescent="0.25">
      <c r="D541" s="16" t="s">
        <v>20</v>
      </c>
      <c r="E541" s="17">
        <v>1548</v>
      </c>
    </row>
    <row r="542" spans="4:5" x14ac:dyDescent="0.25">
      <c r="D542" s="14" t="s">
        <v>20</v>
      </c>
      <c r="E542" s="15">
        <v>80</v>
      </c>
    </row>
    <row r="543" spans="4:5" x14ac:dyDescent="0.25">
      <c r="D543" s="16" t="s">
        <v>20</v>
      </c>
      <c r="E543" s="17">
        <v>131</v>
      </c>
    </row>
    <row r="544" spans="4:5" x14ac:dyDescent="0.25">
      <c r="D544" s="14" t="s">
        <v>20</v>
      </c>
      <c r="E544" s="15">
        <v>112</v>
      </c>
    </row>
    <row r="545" spans="4:5" x14ac:dyDescent="0.25">
      <c r="D545" s="16" t="s">
        <v>20</v>
      </c>
      <c r="E545" s="17">
        <v>155</v>
      </c>
    </row>
    <row r="546" spans="4:5" x14ac:dyDescent="0.25">
      <c r="D546" s="14" t="s">
        <v>20</v>
      </c>
      <c r="E546" s="15">
        <v>266</v>
      </c>
    </row>
    <row r="547" spans="4:5" x14ac:dyDescent="0.25">
      <c r="D547" s="16" t="s">
        <v>20</v>
      </c>
      <c r="E547" s="17">
        <v>155</v>
      </c>
    </row>
    <row r="548" spans="4:5" x14ac:dyDescent="0.25">
      <c r="D548" s="14" t="s">
        <v>20</v>
      </c>
      <c r="E548" s="15">
        <v>207</v>
      </c>
    </row>
    <row r="549" spans="4:5" x14ac:dyDescent="0.25">
      <c r="D549" s="16" t="s">
        <v>20</v>
      </c>
      <c r="E549" s="17">
        <v>245</v>
      </c>
    </row>
    <row r="550" spans="4:5" x14ac:dyDescent="0.25">
      <c r="D550" s="14" t="s">
        <v>20</v>
      </c>
      <c r="E550" s="15">
        <v>1573</v>
      </c>
    </row>
    <row r="551" spans="4:5" x14ac:dyDescent="0.25">
      <c r="D551" s="16" t="s">
        <v>20</v>
      </c>
      <c r="E551" s="17">
        <v>114</v>
      </c>
    </row>
    <row r="552" spans="4:5" x14ac:dyDescent="0.25">
      <c r="D552" s="14" t="s">
        <v>20</v>
      </c>
      <c r="E552" s="15">
        <v>93</v>
      </c>
    </row>
    <row r="553" spans="4:5" x14ac:dyDescent="0.25">
      <c r="D553" s="16" t="s">
        <v>20</v>
      </c>
      <c r="E553" s="17">
        <v>1681</v>
      </c>
    </row>
    <row r="554" spans="4:5" x14ac:dyDescent="0.25">
      <c r="D554" s="14" t="s">
        <v>20</v>
      </c>
      <c r="E554" s="15">
        <v>32</v>
      </c>
    </row>
    <row r="555" spans="4:5" x14ac:dyDescent="0.25">
      <c r="D555" s="16" t="s">
        <v>20</v>
      </c>
      <c r="E555" s="17">
        <v>135</v>
      </c>
    </row>
    <row r="556" spans="4:5" x14ac:dyDescent="0.25">
      <c r="D556" s="14" t="s">
        <v>20</v>
      </c>
      <c r="E556" s="15">
        <v>140</v>
      </c>
    </row>
    <row r="557" spans="4:5" x14ac:dyDescent="0.25">
      <c r="D557" s="16" t="s">
        <v>20</v>
      </c>
      <c r="E557" s="17">
        <v>92</v>
      </c>
    </row>
    <row r="558" spans="4:5" x14ac:dyDescent="0.25">
      <c r="D558" s="14" t="s">
        <v>20</v>
      </c>
      <c r="E558" s="15">
        <v>1015</v>
      </c>
    </row>
    <row r="559" spans="4:5" x14ac:dyDescent="0.25">
      <c r="D559" s="16" t="s">
        <v>20</v>
      </c>
      <c r="E559" s="17">
        <v>323</v>
      </c>
    </row>
    <row r="560" spans="4:5" x14ac:dyDescent="0.25">
      <c r="D560" s="14" t="s">
        <v>20</v>
      </c>
      <c r="E560" s="15">
        <v>2326</v>
      </c>
    </row>
    <row r="561" spans="4:5" x14ac:dyDescent="0.25">
      <c r="D561" s="16" t="s">
        <v>20</v>
      </c>
      <c r="E561" s="17">
        <v>381</v>
      </c>
    </row>
    <row r="562" spans="4:5" x14ac:dyDescent="0.25">
      <c r="D562" s="14" t="s">
        <v>20</v>
      </c>
      <c r="E562" s="15">
        <v>480</v>
      </c>
    </row>
    <row r="563" spans="4:5" x14ac:dyDescent="0.25">
      <c r="D563" s="16" t="s">
        <v>20</v>
      </c>
      <c r="E563" s="17">
        <v>226</v>
      </c>
    </row>
    <row r="564" spans="4:5" x14ac:dyDescent="0.25">
      <c r="D564" s="14" t="s">
        <v>20</v>
      </c>
      <c r="E564" s="15">
        <v>241</v>
      </c>
    </row>
    <row r="565" spans="4:5" x14ac:dyDescent="0.25">
      <c r="D565" s="16" t="s">
        <v>20</v>
      </c>
      <c r="E565" s="17">
        <v>132</v>
      </c>
    </row>
    <row r="566" spans="4:5" x14ac:dyDescent="0.25">
      <c r="D566" s="14" t="s">
        <v>20</v>
      </c>
      <c r="E566" s="15">
        <v>2043</v>
      </c>
    </row>
  </sheetData>
  <conditionalFormatting sqref="G2:G364">
    <cfRule type="containsText" dxfId="9" priority="7" operator="containsText" text="live">
      <formula>NOT(ISERROR(SEARCH("live",G2)))</formula>
    </cfRule>
    <cfRule type="containsText" dxfId="8" priority="8" operator="containsText" text="Canceled">
      <formula>NOT(ISERROR(SEARCH("Canceled",G2)))</formula>
    </cfRule>
    <cfRule type="containsText" dxfId="7" priority="9" operator="containsText" text="Failed">
      <formula>NOT(ISERROR(SEARCH("Failed",G2)))</formula>
    </cfRule>
    <cfRule type="containsText" dxfId="6" priority="10" operator="containsText" text="Successful">
      <formula>NOT(ISERROR(SEARCH("Successful",G2)))</formula>
    </cfRule>
    <cfRule type="containsText" dxfId="5" priority="11" operator="containsText" text="Currently Live">
      <formula>NOT(ISERROR(SEARCH("Currently Live",G2)))</formula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D2:D566">
    <cfRule type="containsText" dxfId="4" priority="1" operator="containsText" text="live">
      <formula>NOT(ISERROR(SEARCH("live",D2)))</formula>
    </cfRule>
    <cfRule type="containsText" dxfId="3" priority="2" operator="containsText" text="Canceled">
      <formula>NOT(ISERROR(SEARCH("Canceled",D2)))</formula>
    </cfRule>
    <cfRule type="containsText" dxfId="2" priority="3" operator="containsText" text="Failed">
      <formula>NOT(ISERROR(SEARCH("Failed",D2)))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Currently Live">
      <formula>NOT(ISERROR(SEARCH("Currently Live",D2)))</formula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Outcomes by Parent Category</vt:lpstr>
      <vt:lpstr>Outcomes by Sub-Category</vt:lpstr>
      <vt:lpstr>Outcomes Over Time</vt:lpstr>
      <vt:lpstr>Goal Analysis</vt:lpstr>
      <vt:lpstr>Statistics work book</vt:lpstr>
      <vt:lpstr>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</cp:lastModifiedBy>
  <dcterms:created xsi:type="dcterms:W3CDTF">2021-09-29T18:52:28Z</dcterms:created>
  <dcterms:modified xsi:type="dcterms:W3CDTF">2022-12-27T16:15:47Z</dcterms:modified>
</cp:coreProperties>
</file>