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longs\Documents\BSB123\"/>
    </mc:Choice>
  </mc:AlternateContent>
  <xr:revisionPtr revIDLastSave="0" documentId="13_ncr:1_{462F139C-A8B2-4B08-BE3F-19E7025DCBD9}" xr6:coauthVersionLast="37" xr6:coauthVersionMax="37" xr10:uidLastSave="{00000000-0000-0000-0000-000000000000}"/>
  <bookViews>
    <workbookView xWindow="0" yWindow="0" windowWidth="7480" windowHeight="7940" activeTab="1" xr2:uid="{00000000-000D-0000-FFFF-FFFF00000000}"/>
  </bookViews>
  <sheets>
    <sheet name="Default" sheetId="1" r:id="rId1"/>
    <sheet name="Table" sheetId="4" r:id="rId2"/>
    <sheet name="1a" sheetId="2" r:id="rId3"/>
    <sheet name="1b" sheetId="3" r:id="rId4"/>
    <sheet name="2" sheetId="5" r:id="rId5"/>
    <sheet name="3, 4" sheetId="6" r:id="rId6"/>
    <sheet name="5" sheetId="7" r:id="rId7"/>
  </sheets>
  <definedNames>
    <definedName name="_xlchart.v1.0" hidden="1">'1a'!$A$1</definedName>
    <definedName name="_xlchart.v1.1" hidden="1">'1a'!$A$1:$A$225</definedName>
    <definedName name="_xlchart.v1.10" hidden="1">'1a'!$H$183</definedName>
    <definedName name="_xlchart.v1.11" hidden="1">'1a'!$J$132</definedName>
    <definedName name="_xlchart.v1.12" hidden="1">'1a'!$A$1</definedName>
    <definedName name="_xlchart.v1.13" hidden="1">'1a'!$A$1:$A$225</definedName>
    <definedName name="_xlchart.v1.14" hidden="1">'1a'!$B$1</definedName>
    <definedName name="_xlchart.v1.15" hidden="1">'1a'!$B$1:$D$1</definedName>
    <definedName name="_xlchart.v1.16" hidden="1">'1a'!$B$2:$B$146</definedName>
    <definedName name="_xlchart.v1.17" hidden="1">'1a'!$B$2:$B$225</definedName>
    <definedName name="_xlchart.v1.18" hidden="1">'1a'!$C$147:$C$225</definedName>
    <definedName name="_xlchart.v1.19" hidden="1">'1a'!$H$146:$H$147</definedName>
    <definedName name="_xlchart.v1.2" hidden="1">'1a'!$B$1</definedName>
    <definedName name="_xlchart.v1.20" hidden="1">'1a'!$I$105</definedName>
    <definedName name="_xlchart.v1.21" hidden="1">'1a'!$I$18</definedName>
    <definedName name="_xlchart.v1.22" hidden="1">'1a'!$I$183</definedName>
    <definedName name="_xlchart.v1.23" hidden="1">'1a'!$J$132</definedName>
    <definedName name="_xlchart.v1.24" hidden="1">'1a'!$J$157</definedName>
    <definedName name="_xlchart.v1.25" hidden="1">'1a'!$J$91</definedName>
    <definedName name="_xlchart.v1.26" hidden="1">'1a'!$A$1</definedName>
    <definedName name="_xlchart.v1.27" hidden="1">'1a'!$A$1:$A$225</definedName>
    <definedName name="_xlchart.v1.28" hidden="1">'1a'!$B$1</definedName>
    <definedName name="_xlchart.v1.29" hidden="1">'1a'!$B$147:$B$225</definedName>
    <definedName name="_xlchart.v1.3" hidden="1">'1a'!$B$147:$B$225</definedName>
    <definedName name="_xlchart.v1.30" hidden="1">'1a'!$B$1:$C$1</definedName>
    <definedName name="_xlchart.v1.31" hidden="1">'1a'!$B$2:$B$146</definedName>
    <definedName name="_xlchart.v1.32" hidden="1">'1a'!$B$2:$B$225</definedName>
    <definedName name="_xlchart.v1.33" hidden="1">'1a'!$H$105</definedName>
    <definedName name="_xlchart.v1.34" hidden="1">'1a'!$H$146:$H$147</definedName>
    <definedName name="_xlchart.v1.35" hidden="1">'1a'!$H$18</definedName>
    <definedName name="_xlchart.v1.36" hidden="1">'1a'!$H$183</definedName>
    <definedName name="_xlchart.v1.37" hidden="1">'1a'!$J$132</definedName>
    <definedName name="_xlchart.v1.38" hidden="1">'1a'!$A$1</definedName>
    <definedName name="_xlchart.v1.39" hidden="1">'1a'!$A$1:$A$225</definedName>
    <definedName name="_xlchart.v1.4" hidden="1">'1a'!$B$1:$C$1</definedName>
    <definedName name="_xlchart.v1.40" hidden="1">'1a'!$B$1</definedName>
    <definedName name="_xlchart.v1.41" hidden="1">'1a'!$B$147:$B$225</definedName>
    <definedName name="_xlchart.v1.42" hidden="1">'1a'!$B$1:$C$1</definedName>
    <definedName name="_xlchart.v1.43" hidden="1">'1a'!$B$2:$B$146</definedName>
    <definedName name="_xlchart.v1.44" hidden="1">'1a'!$B$2:$B$225</definedName>
    <definedName name="_xlchart.v1.45" hidden="1">'1a'!$H$105</definedName>
    <definedName name="_xlchart.v1.46" hidden="1">'1a'!$H$146:$H$147</definedName>
    <definedName name="_xlchart.v1.47" hidden="1">'1a'!$H$18</definedName>
    <definedName name="_xlchart.v1.48" hidden="1">'1a'!$H$183</definedName>
    <definedName name="_xlchart.v1.49" hidden="1">'1a'!$J$132</definedName>
    <definedName name="_xlchart.v1.5" hidden="1">'1a'!$B$2:$B$146</definedName>
    <definedName name="_xlchart.v1.50" hidden="1">'1a'!$J$157</definedName>
    <definedName name="_xlchart.v1.51" hidden="1">'1a'!$J$91</definedName>
    <definedName name="_xlchart.v1.52" hidden="1">'1a'!$A$1</definedName>
    <definedName name="_xlchart.v1.53" hidden="1">'1a'!$A$1:$A$225</definedName>
    <definedName name="_xlchart.v1.54" hidden="1">'1a'!$B$1</definedName>
    <definedName name="_xlchart.v1.55" hidden="1">'1a'!$B$147:$B$225</definedName>
    <definedName name="_xlchart.v1.56" hidden="1">'1a'!$B$1:$C$1</definedName>
    <definedName name="_xlchart.v1.57" hidden="1">'1a'!$B$2:$B$146</definedName>
    <definedName name="_xlchart.v1.58" hidden="1">'1a'!$B$2:$B$225</definedName>
    <definedName name="_xlchart.v1.59" hidden="1">'1a'!$H$105</definedName>
    <definedName name="_xlchart.v1.6" hidden="1">'1a'!$B$2:$B$225</definedName>
    <definedName name="_xlchart.v1.60" hidden="1">'1a'!$H$146:$H$147</definedName>
    <definedName name="_xlchart.v1.61" hidden="1">'1a'!$H$18</definedName>
    <definedName name="_xlchart.v1.62" hidden="1">'1a'!$H$183</definedName>
    <definedName name="_xlchart.v1.63" hidden="1">'1a'!$J$132</definedName>
    <definedName name="_xlchart.v1.64" hidden="1">'1a'!$J$157</definedName>
    <definedName name="_xlchart.v1.65" hidden="1">'1a'!$J$91</definedName>
    <definedName name="_xlchart.v1.66" hidden="1">'1a'!$A$1</definedName>
    <definedName name="_xlchart.v1.67" hidden="1">'1a'!$A$1:$A$225</definedName>
    <definedName name="_xlchart.v1.68" hidden="1">'1a'!$B$1</definedName>
    <definedName name="_xlchart.v1.69" hidden="1">'1a'!$B$147:$B$225</definedName>
    <definedName name="_xlchart.v1.7" hidden="1">'1a'!$H$105</definedName>
    <definedName name="_xlchart.v1.70" hidden="1">'1a'!$B$1:$C$1</definedName>
    <definedName name="_xlchart.v1.71" hidden="1">'1a'!$B$2:$B$146</definedName>
    <definedName name="_xlchart.v1.72" hidden="1">'1a'!$B$2:$B$225</definedName>
    <definedName name="_xlchart.v1.73" hidden="1">'1a'!$H$105</definedName>
    <definedName name="_xlchart.v1.74" hidden="1">'1a'!$H$146:$H$147</definedName>
    <definedName name="_xlchart.v1.75" hidden="1">'1a'!$H$18</definedName>
    <definedName name="_xlchart.v1.76" hidden="1">'1a'!$H$183</definedName>
    <definedName name="_xlchart.v1.77" hidden="1">'1a'!$J$132</definedName>
    <definedName name="_xlchart.v1.78" hidden="1">'1a'!$J$157</definedName>
    <definedName name="_xlchart.v1.79" hidden="1">'1a'!$J$91</definedName>
    <definedName name="_xlchart.v1.8" hidden="1">'1a'!$H$146:$H$147</definedName>
    <definedName name="_xlchart.v1.80" hidden="1">'1a'!$A$1</definedName>
    <definedName name="_xlchart.v1.81" hidden="1">'1a'!$A$1:$A$225</definedName>
    <definedName name="_xlchart.v1.82" hidden="1">'1a'!$B$1</definedName>
    <definedName name="_xlchart.v1.83" hidden="1">'1a'!$B$147:$B$225</definedName>
    <definedName name="_xlchart.v1.84" hidden="1">'1a'!$B$1:$C$1</definedName>
    <definedName name="_xlchart.v1.85" hidden="1">'1a'!$B$2:$B$146</definedName>
    <definedName name="_xlchart.v1.86" hidden="1">'1a'!$B$2:$B$225</definedName>
    <definedName name="_xlchart.v1.87" hidden="1">'1a'!$H$105</definedName>
    <definedName name="_xlchart.v1.88" hidden="1">'1a'!$H$146:$H$147</definedName>
    <definedName name="_xlchart.v1.89" hidden="1">'1a'!$H$18</definedName>
    <definedName name="_xlchart.v1.9" hidden="1">'1a'!$H$18</definedName>
    <definedName name="_xlchart.v1.90" hidden="1">'1a'!$H$183</definedName>
    <definedName name="_xlchart.v1.91" hidden="1">'1a'!$J$132</definedName>
    <definedName name="_xlchart.v1.92" hidden="1">'1a'!$J$157</definedName>
    <definedName name="_xlchart.v1.93" hidden="1">'1a'!$J$91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51" i="7" l="1"/>
  <c r="X149" i="7"/>
  <c r="H225" i="7"/>
  <c r="G225" i="7"/>
  <c r="F225" i="7"/>
  <c r="H224" i="7"/>
  <c r="G224" i="7"/>
  <c r="F224" i="7"/>
  <c r="H223" i="7"/>
  <c r="G223" i="7"/>
  <c r="F223" i="7"/>
  <c r="H222" i="7"/>
  <c r="G222" i="7"/>
  <c r="F222" i="7"/>
  <c r="H221" i="7"/>
  <c r="G221" i="7"/>
  <c r="F221" i="7"/>
  <c r="H220" i="7"/>
  <c r="G220" i="7"/>
  <c r="F220" i="7"/>
  <c r="H219" i="7"/>
  <c r="G219" i="7"/>
  <c r="F219" i="7"/>
  <c r="H218" i="7"/>
  <c r="G218" i="7"/>
  <c r="F218" i="7"/>
  <c r="H217" i="7"/>
  <c r="G217" i="7"/>
  <c r="F217" i="7"/>
  <c r="H216" i="7"/>
  <c r="G216" i="7"/>
  <c r="F216" i="7"/>
  <c r="H215" i="7"/>
  <c r="G215" i="7"/>
  <c r="F215" i="7"/>
  <c r="H214" i="7"/>
  <c r="G214" i="7"/>
  <c r="F214" i="7"/>
  <c r="H213" i="7"/>
  <c r="G213" i="7"/>
  <c r="F213" i="7"/>
  <c r="H212" i="7"/>
  <c r="G212" i="7"/>
  <c r="F212" i="7"/>
  <c r="H211" i="7"/>
  <c r="G211" i="7"/>
  <c r="F211" i="7"/>
  <c r="H210" i="7"/>
  <c r="G210" i="7"/>
  <c r="F210" i="7"/>
  <c r="H209" i="7"/>
  <c r="G209" i="7"/>
  <c r="F209" i="7"/>
  <c r="H208" i="7"/>
  <c r="G208" i="7"/>
  <c r="F208" i="7"/>
  <c r="H207" i="7"/>
  <c r="G207" i="7"/>
  <c r="F207" i="7"/>
  <c r="H206" i="7"/>
  <c r="G206" i="7"/>
  <c r="F206" i="7"/>
  <c r="H205" i="7"/>
  <c r="G205" i="7"/>
  <c r="F205" i="7"/>
  <c r="H204" i="7"/>
  <c r="G204" i="7"/>
  <c r="F204" i="7"/>
  <c r="H203" i="7"/>
  <c r="G203" i="7"/>
  <c r="F203" i="7"/>
  <c r="H202" i="7"/>
  <c r="G202" i="7"/>
  <c r="F202" i="7"/>
  <c r="H201" i="7"/>
  <c r="G201" i="7"/>
  <c r="F201" i="7"/>
  <c r="H200" i="7"/>
  <c r="G200" i="7"/>
  <c r="F200" i="7"/>
  <c r="H199" i="7"/>
  <c r="G199" i="7"/>
  <c r="F199" i="7"/>
  <c r="H198" i="7"/>
  <c r="G198" i="7"/>
  <c r="F198" i="7"/>
  <c r="H197" i="7"/>
  <c r="G197" i="7"/>
  <c r="F197" i="7"/>
  <c r="H196" i="7"/>
  <c r="G196" i="7"/>
  <c r="F196" i="7"/>
  <c r="H195" i="7"/>
  <c r="G195" i="7"/>
  <c r="F195" i="7"/>
  <c r="H194" i="7"/>
  <c r="G194" i="7"/>
  <c r="F194" i="7"/>
  <c r="H193" i="7"/>
  <c r="G193" i="7"/>
  <c r="F193" i="7"/>
  <c r="H192" i="7"/>
  <c r="G192" i="7"/>
  <c r="F192" i="7"/>
  <c r="H191" i="7"/>
  <c r="G191" i="7"/>
  <c r="F191" i="7"/>
  <c r="H190" i="7"/>
  <c r="G190" i="7"/>
  <c r="F190" i="7"/>
  <c r="H189" i="7"/>
  <c r="G189" i="7"/>
  <c r="F189" i="7"/>
  <c r="H188" i="7"/>
  <c r="G188" i="7"/>
  <c r="F188" i="7"/>
  <c r="H187" i="7"/>
  <c r="G187" i="7"/>
  <c r="F187" i="7"/>
  <c r="H186" i="7"/>
  <c r="G186" i="7"/>
  <c r="F186" i="7"/>
  <c r="H185" i="7"/>
  <c r="G185" i="7"/>
  <c r="F185" i="7"/>
  <c r="H184" i="7"/>
  <c r="G184" i="7"/>
  <c r="F184" i="7"/>
  <c r="H183" i="7"/>
  <c r="G183" i="7"/>
  <c r="F183" i="7"/>
  <c r="H182" i="7"/>
  <c r="G182" i="7"/>
  <c r="F182" i="7"/>
  <c r="H181" i="7"/>
  <c r="G181" i="7"/>
  <c r="F181" i="7"/>
  <c r="H180" i="7"/>
  <c r="G180" i="7"/>
  <c r="F180" i="7"/>
  <c r="H179" i="7"/>
  <c r="G179" i="7"/>
  <c r="F179" i="7"/>
  <c r="H178" i="7"/>
  <c r="G178" i="7"/>
  <c r="F178" i="7"/>
  <c r="H177" i="7"/>
  <c r="G177" i="7"/>
  <c r="F177" i="7"/>
  <c r="H176" i="7"/>
  <c r="G176" i="7"/>
  <c r="F176" i="7"/>
  <c r="H175" i="7"/>
  <c r="G175" i="7"/>
  <c r="F175" i="7"/>
  <c r="H174" i="7"/>
  <c r="G174" i="7"/>
  <c r="F174" i="7"/>
  <c r="H173" i="7"/>
  <c r="G173" i="7"/>
  <c r="F173" i="7"/>
  <c r="H172" i="7"/>
  <c r="G172" i="7"/>
  <c r="F172" i="7"/>
  <c r="H171" i="7"/>
  <c r="G171" i="7"/>
  <c r="F171" i="7"/>
  <c r="H170" i="7"/>
  <c r="G170" i="7"/>
  <c r="F170" i="7"/>
  <c r="H169" i="7"/>
  <c r="G169" i="7"/>
  <c r="F169" i="7"/>
  <c r="H168" i="7"/>
  <c r="G168" i="7"/>
  <c r="F168" i="7"/>
  <c r="H167" i="7"/>
  <c r="G167" i="7"/>
  <c r="F167" i="7"/>
  <c r="H166" i="7"/>
  <c r="G166" i="7"/>
  <c r="F166" i="7"/>
  <c r="H165" i="7"/>
  <c r="G165" i="7"/>
  <c r="F165" i="7"/>
  <c r="H164" i="7"/>
  <c r="G164" i="7"/>
  <c r="F164" i="7"/>
  <c r="H163" i="7"/>
  <c r="G163" i="7"/>
  <c r="F163" i="7"/>
  <c r="H162" i="7"/>
  <c r="G162" i="7"/>
  <c r="F162" i="7"/>
  <c r="H161" i="7"/>
  <c r="G161" i="7"/>
  <c r="F161" i="7"/>
  <c r="H160" i="7"/>
  <c r="G160" i="7"/>
  <c r="F160" i="7"/>
  <c r="H159" i="7"/>
  <c r="G159" i="7"/>
  <c r="F159" i="7"/>
  <c r="H158" i="7"/>
  <c r="G158" i="7"/>
  <c r="F158" i="7"/>
  <c r="H157" i="7"/>
  <c r="G157" i="7"/>
  <c r="F157" i="7"/>
  <c r="H156" i="7"/>
  <c r="G156" i="7"/>
  <c r="F156" i="7"/>
  <c r="H155" i="7"/>
  <c r="G155" i="7"/>
  <c r="F155" i="7"/>
  <c r="H154" i="7"/>
  <c r="G154" i="7"/>
  <c r="F154" i="7"/>
  <c r="H153" i="7"/>
  <c r="G153" i="7"/>
  <c r="F153" i="7"/>
  <c r="H152" i="7"/>
  <c r="G152" i="7"/>
  <c r="F152" i="7"/>
  <c r="H151" i="7"/>
  <c r="G151" i="7"/>
  <c r="F151" i="7"/>
  <c r="H150" i="7"/>
  <c r="G150" i="7"/>
  <c r="F150" i="7"/>
  <c r="H149" i="7"/>
  <c r="G149" i="7"/>
  <c r="F149" i="7"/>
  <c r="H148" i="7"/>
  <c r="G148" i="7"/>
  <c r="F148" i="7"/>
  <c r="H147" i="7"/>
  <c r="G147" i="7"/>
  <c r="F147" i="7"/>
  <c r="H146" i="7"/>
  <c r="G146" i="7"/>
  <c r="F146" i="7"/>
  <c r="H145" i="7"/>
  <c r="G145" i="7"/>
  <c r="F145" i="7"/>
  <c r="H144" i="7"/>
  <c r="G144" i="7"/>
  <c r="F144" i="7"/>
  <c r="H143" i="7"/>
  <c r="G143" i="7"/>
  <c r="F143" i="7"/>
  <c r="H142" i="7"/>
  <c r="G142" i="7"/>
  <c r="F142" i="7"/>
  <c r="H141" i="7"/>
  <c r="G141" i="7"/>
  <c r="F141" i="7"/>
  <c r="H140" i="7"/>
  <c r="G140" i="7"/>
  <c r="F140" i="7"/>
  <c r="H139" i="7"/>
  <c r="G139" i="7"/>
  <c r="F139" i="7"/>
  <c r="H138" i="7"/>
  <c r="G138" i="7"/>
  <c r="F138" i="7"/>
  <c r="H137" i="7"/>
  <c r="G137" i="7"/>
  <c r="F137" i="7"/>
  <c r="H136" i="7"/>
  <c r="G136" i="7"/>
  <c r="F136" i="7"/>
  <c r="H135" i="7"/>
  <c r="G135" i="7"/>
  <c r="F135" i="7"/>
  <c r="H134" i="7"/>
  <c r="G134" i="7"/>
  <c r="F134" i="7"/>
  <c r="H133" i="7"/>
  <c r="G133" i="7"/>
  <c r="F133" i="7"/>
  <c r="H132" i="7"/>
  <c r="G132" i="7"/>
  <c r="F132" i="7"/>
  <c r="H131" i="7"/>
  <c r="G131" i="7"/>
  <c r="F131" i="7"/>
  <c r="H130" i="7"/>
  <c r="G130" i="7"/>
  <c r="F130" i="7"/>
  <c r="H129" i="7"/>
  <c r="G129" i="7"/>
  <c r="F129" i="7"/>
  <c r="H128" i="7"/>
  <c r="G128" i="7"/>
  <c r="F128" i="7"/>
  <c r="H127" i="7"/>
  <c r="G127" i="7"/>
  <c r="F127" i="7"/>
  <c r="H126" i="7"/>
  <c r="G126" i="7"/>
  <c r="F126" i="7"/>
  <c r="H125" i="7"/>
  <c r="G125" i="7"/>
  <c r="F125" i="7"/>
  <c r="H124" i="7"/>
  <c r="G124" i="7"/>
  <c r="F124" i="7"/>
  <c r="H123" i="7"/>
  <c r="G123" i="7"/>
  <c r="F123" i="7"/>
  <c r="H122" i="7"/>
  <c r="G122" i="7"/>
  <c r="F122" i="7"/>
  <c r="H121" i="7"/>
  <c r="G121" i="7"/>
  <c r="F121" i="7"/>
  <c r="H120" i="7"/>
  <c r="G120" i="7"/>
  <c r="F120" i="7"/>
  <c r="H119" i="7"/>
  <c r="G119" i="7"/>
  <c r="F119" i="7"/>
  <c r="H118" i="7"/>
  <c r="G118" i="7"/>
  <c r="F118" i="7"/>
  <c r="H117" i="7"/>
  <c r="G117" i="7"/>
  <c r="F117" i="7"/>
  <c r="H116" i="7"/>
  <c r="G116" i="7"/>
  <c r="F116" i="7"/>
  <c r="H115" i="7"/>
  <c r="G115" i="7"/>
  <c r="F115" i="7"/>
  <c r="H114" i="7"/>
  <c r="G114" i="7"/>
  <c r="F114" i="7"/>
  <c r="H113" i="7"/>
  <c r="G113" i="7"/>
  <c r="F113" i="7"/>
  <c r="H112" i="7"/>
  <c r="G112" i="7"/>
  <c r="F112" i="7"/>
  <c r="H111" i="7"/>
  <c r="G111" i="7"/>
  <c r="F111" i="7"/>
  <c r="H110" i="7"/>
  <c r="G110" i="7"/>
  <c r="F110" i="7"/>
  <c r="H109" i="7"/>
  <c r="G109" i="7"/>
  <c r="F109" i="7"/>
  <c r="H108" i="7"/>
  <c r="G108" i="7"/>
  <c r="F108" i="7"/>
  <c r="H107" i="7"/>
  <c r="G107" i="7"/>
  <c r="F107" i="7"/>
  <c r="H106" i="7"/>
  <c r="G106" i="7"/>
  <c r="F106" i="7"/>
  <c r="H105" i="7"/>
  <c r="G105" i="7"/>
  <c r="F105" i="7"/>
  <c r="H104" i="7"/>
  <c r="G104" i="7"/>
  <c r="F104" i="7"/>
  <c r="H103" i="7"/>
  <c r="G103" i="7"/>
  <c r="F103" i="7"/>
  <c r="H102" i="7"/>
  <c r="G102" i="7"/>
  <c r="F102" i="7"/>
  <c r="H101" i="7"/>
  <c r="G101" i="7"/>
  <c r="F101" i="7"/>
  <c r="H100" i="7"/>
  <c r="G100" i="7"/>
  <c r="F100" i="7"/>
  <c r="H99" i="7"/>
  <c r="G99" i="7"/>
  <c r="F99" i="7"/>
  <c r="H98" i="7"/>
  <c r="G98" i="7"/>
  <c r="F98" i="7"/>
  <c r="H97" i="7"/>
  <c r="G97" i="7"/>
  <c r="F97" i="7"/>
  <c r="H96" i="7"/>
  <c r="G96" i="7"/>
  <c r="F96" i="7"/>
  <c r="H95" i="7"/>
  <c r="G95" i="7"/>
  <c r="F95" i="7"/>
  <c r="H94" i="7"/>
  <c r="G94" i="7"/>
  <c r="F94" i="7"/>
  <c r="H93" i="7"/>
  <c r="G93" i="7"/>
  <c r="F93" i="7"/>
  <c r="H92" i="7"/>
  <c r="G92" i="7"/>
  <c r="F92" i="7"/>
  <c r="H91" i="7"/>
  <c r="G91" i="7"/>
  <c r="F91" i="7"/>
  <c r="H90" i="7"/>
  <c r="G90" i="7"/>
  <c r="F90" i="7"/>
  <c r="H89" i="7"/>
  <c r="G89" i="7"/>
  <c r="F89" i="7"/>
  <c r="H88" i="7"/>
  <c r="G88" i="7"/>
  <c r="F88" i="7"/>
  <c r="H87" i="7"/>
  <c r="G87" i="7"/>
  <c r="F87" i="7"/>
  <c r="H86" i="7"/>
  <c r="G86" i="7"/>
  <c r="F86" i="7"/>
  <c r="H85" i="7"/>
  <c r="G85" i="7"/>
  <c r="F85" i="7"/>
  <c r="H84" i="7"/>
  <c r="G84" i="7"/>
  <c r="F84" i="7"/>
  <c r="H83" i="7"/>
  <c r="G83" i="7"/>
  <c r="F83" i="7"/>
  <c r="H82" i="7"/>
  <c r="G82" i="7"/>
  <c r="F82" i="7"/>
  <c r="H81" i="7"/>
  <c r="G81" i="7"/>
  <c r="F81" i="7"/>
  <c r="H80" i="7"/>
  <c r="G80" i="7"/>
  <c r="F80" i="7"/>
  <c r="H79" i="7"/>
  <c r="G79" i="7"/>
  <c r="F79" i="7"/>
  <c r="H78" i="7"/>
  <c r="G78" i="7"/>
  <c r="F78" i="7"/>
  <c r="H77" i="7"/>
  <c r="G77" i="7"/>
  <c r="F77" i="7"/>
  <c r="H76" i="7"/>
  <c r="G76" i="7"/>
  <c r="F76" i="7"/>
  <c r="H75" i="7"/>
  <c r="G75" i="7"/>
  <c r="F75" i="7"/>
  <c r="H74" i="7"/>
  <c r="G74" i="7"/>
  <c r="F74" i="7"/>
  <c r="H73" i="7"/>
  <c r="G73" i="7"/>
  <c r="F73" i="7"/>
  <c r="H72" i="7"/>
  <c r="G72" i="7"/>
  <c r="F72" i="7"/>
  <c r="H71" i="7"/>
  <c r="G71" i="7"/>
  <c r="F71" i="7"/>
  <c r="H70" i="7"/>
  <c r="G70" i="7"/>
  <c r="F70" i="7"/>
  <c r="H69" i="7"/>
  <c r="G69" i="7"/>
  <c r="F69" i="7"/>
  <c r="H68" i="7"/>
  <c r="G68" i="7"/>
  <c r="F68" i="7"/>
  <c r="H67" i="7"/>
  <c r="G67" i="7"/>
  <c r="F67" i="7"/>
  <c r="H66" i="7"/>
  <c r="G66" i="7"/>
  <c r="F66" i="7"/>
  <c r="H65" i="7"/>
  <c r="G65" i="7"/>
  <c r="F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G57" i="7"/>
  <c r="F57" i="7"/>
  <c r="H56" i="7"/>
  <c r="G56" i="7"/>
  <c r="F56" i="7"/>
  <c r="H55" i="7"/>
  <c r="G55" i="7"/>
  <c r="F55" i="7"/>
  <c r="H54" i="7"/>
  <c r="G54" i="7"/>
  <c r="F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I2" i="6"/>
  <c r="H2" i="6"/>
  <c r="G2" i="6"/>
  <c r="P3" i="5"/>
  <c r="P4" i="5"/>
  <c r="O2" i="5"/>
  <c r="O3" i="5"/>
  <c r="O4" i="5"/>
  <c r="N4" i="5"/>
  <c r="N3" i="5"/>
  <c r="N2" i="5"/>
  <c r="K15" i="3"/>
  <c r="K2" i="3" l="1"/>
  <c r="L3" i="3"/>
  <c r="L2" i="3"/>
  <c r="L4" i="3" s="1"/>
  <c r="K3" i="3"/>
  <c r="J3" i="3" l="1"/>
  <c r="J2" i="3"/>
  <c r="J5" i="3" l="1"/>
</calcChain>
</file>

<file path=xl/sharedStrings.xml><?xml version="1.0" encoding="utf-8"?>
<sst xmlns="http://schemas.openxmlformats.org/spreadsheetml/2006/main" count="3092" uniqueCount="63">
  <si>
    <t>GPA</t>
  </si>
  <si>
    <t>M</t>
  </si>
  <si>
    <t>F</t>
  </si>
  <si>
    <t>ATAR</t>
  </si>
  <si>
    <t>P</t>
  </si>
  <si>
    <t>S</t>
  </si>
  <si>
    <t>U</t>
  </si>
  <si>
    <t>HS_SCI</t>
  </si>
  <si>
    <t>HS_ENG</t>
  </si>
  <si>
    <t>HS_MATH</t>
  </si>
  <si>
    <t>PARENT EDUC</t>
  </si>
  <si>
    <t>Student ID</t>
  </si>
  <si>
    <t>GENDER</t>
  </si>
  <si>
    <t>Male GPA</t>
  </si>
  <si>
    <t>Female GPA</t>
  </si>
  <si>
    <t>Male:</t>
  </si>
  <si>
    <t>Female:</t>
  </si>
  <si>
    <t>Mean</t>
  </si>
  <si>
    <t>Std</t>
  </si>
  <si>
    <t>Count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</si>
  <si>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</si>
  <si>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</si>
  <si>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</si>
  <si>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</si>
  <si>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</si>
  <si>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</si>
  <si>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</si>
  <si>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</si>
  <si>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</si>
  <si>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</si>
  <si>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</si>
  <si>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Male</t>
  </si>
  <si>
    <t>Female</t>
  </si>
  <si>
    <t>Post</t>
  </si>
  <si>
    <t>Under</t>
  </si>
  <si>
    <t>Secondary</t>
  </si>
  <si>
    <t>Std^2</t>
  </si>
  <si>
    <t>Undergrad</t>
  </si>
  <si>
    <t>Postgrad</t>
  </si>
  <si>
    <t>PARENT EDUC (1=P)</t>
  </si>
  <si>
    <t>PARENT EDUC (1=U)</t>
  </si>
  <si>
    <t>PARENT EDUC (1=S)</t>
  </si>
  <si>
    <t>GENDER (1=M)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</si>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</sst>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9"/>
      <name val="Geneva"/>
    </font>
    <font>
      <b/>
      <sz val="9"/>
      <name val="Geneva"/>
    </font>
    <font>
      <sz val="9"/>
      <name val="Geneva"/>
    </font>
    <font>
      <i/>
      <sz val="9"/>
      <name val="Genev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Border="1"/>
  </cellXfs>
  <cellStyles count="2">
    <cellStyle name="Normal" xfId="0" builtinId="0"/>
    <cellStyle name="Percent" xfId="1" builtinId="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_xlchart.v1.16</cx:f>
      </cx:numDim>
    </cx:data>
    <cx:data id="1">
      <cx:strDim type="cat">
        <cx:f>_xlchart.v1.24</cx:f>
      </cx:strDim>
      <cx:numDim type="val">
        <cx:f>_xlchart.v1.18</cx:f>
      </cx:numDim>
    </cx:data>
  </cx:chartData>
  <cx:chart>
    <cx:title pos="t" align="ctr" overlay="0">
      <cx:tx>
        <cx:txData>
          <cx:v>Male vs Female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vs Female box plot</a:t>
          </a:r>
        </a:p>
      </cx:txPr>
    </cx:title>
    <cx:plotArea>
      <cx:plotAreaRegion>
        <cx:series layoutId="boxWhisker" uniqueId="{00000001-6C13-451E-8E9D-A2764266EB1D}">
          <cx:tx>
            <cx:txData>
              <cx:v>Male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2-6C13-451E-8E9D-A2764266EB1D}">
          <cx:tx>
            <cx:txData>
              <cx:v>Female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330000013"/>
        <cx:title>
          <cx:tx>
            <cx:txData>
              <cx:v>Gender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Gender</a:t>
              </a:r>
            </a:p>
          </cx:txPr>
        </cx:title>
        <cx:tickLabels/>
        <cx:numFmt formatCode="General" sourceLinked="0"/>
      </cx:axis>
      <cx:axis id="1">
        <cx:valScaling/>
        <cx:title>
          <cx:tx>
            <cx:txData>
              <cx:v>GPA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GPA</a:t>
              </a:r>
            </a:p>
          </cx:txPr>
        </cx:title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1</xdr:row>
      <xdr:rowOff>92074</xdr:rowOff>
    </xdr:from>
    <xdr:to>
      <xdr:col>19</xdr:col>
      <xdr:colOff>469900</xdr:colOff>
      <xdr:row>30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8C1579-AAD8-40D8-8892-60873A129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5550" y="238124"/>
              <a:ext cx="6800850" cy="4270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BAC8D-BEAC-4267-9FAE-2A59310FCFEC}" name="Table1" displayName="Table1" ref="A1:H225" totalsRowShown="0" headerRowDxfId="0" dataDxfId="1">
  <autoFilter ref="A1:H225" xr:uid="{DF834214-FBBD-4D06-8FD3-CFEFF4F17FDA}"/>
  <sortState ref="A2:H225">
    <sortCondition ref="E1:E225"/>
  </sortState>
  <tableColumns count="8">
    <tableColumn id="1" xr3:uid="{D8C1D314-2908-454E-AEF2-3775F70C9DCF}" name="Student ID" dataDxfId="9"/>
    <tableColumn id="2" xr3:uid="{C5421195-EF0B-48ED-A172-2A7E73387AD7}" name="GPA" dataDxfId="8"/>
    <tableColumn id="3" xr3:uid="{F54F5DAB-80EA-425D-AF56-71B7817B8799}" name="HS_SCI" dataDxfId="7"/>
    <tableColumn id="4" xr3:uid="{4C9C2725-B8EB-4534-B726-91EE454A229A}" name="HS_ENG" dataDxfId="6"/>
    <tableColumn id="5" xr3:uid="{5CD03194-D8F5-4743-9D26-80B606034C5A}" name="HS_MATH" dataDxfId="5"/>
    <tableColumn id="6" xr3:uid="{9D543868-1159-4C6A-A363-49BE1CA6565C}" name="ATAR" dataDxfId="4"/>
    <tableColumn id="7" xr3:uid="{FBD410FA-C088-4E8D-AE06-0890428B2272}" name="PARENT EDUC" dataDxfId="3"/>
    <tableColumn id="8" xr3:uid="{8EA1306C-F125-408A-9215-3E08944CDD88}" name="GENDE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"/>
  <sheetViews>
    <sheetView topLeftCell="A187" workbookViewId="0">
      <selection activeCell="I220" sqref="I220"/>
    </sheetView>
  </sheetViews>
  <sheetFormatPr defaultRowHeight="11.5"/>
  <cols>
    <col min="1" max="1" width="11.3984375" style="2" customWidth="1"/>
    <col min="2" max="6" width="11.3984375" style="1" customWidth="1"/>
    <col min="7" max="7" width="14.59765625" style="1" customWidth="1"/>
    <col min="8" max="8" width="11.3984375" style="1" customWidth="1"/>
    <col min="9" max="254" width="11.3984375" customWidth="1"/>
  </cols>
  <sheetData>
    <row r="1" spans="1:8">
      <c r="A1" s="2" t="s">
        <v>11</v>
      </c>
      <c r="B1" s="2" t="s">
        <v>0</v>
      </c>
      <c r="C1" s="2" t="s">
        <v>7</v>
      </c>
      <c r="D1" s="2" t="s">
        <v>8</v>
      </c>
      <c r="E1" s="2" t="s">
        <v>9</v>
      </c>
      <c r="F1" s="2" t="s">
        <v>3</v>
      </c>
      <c r="G1" s="2" t="s">
        <v>10</v>
      </c>
      <c r="H1" s="2" t="s">
        <v>12</v>
      </c>
    </row>
    <row r="2" spans="1:8">
      <c r="A2" s="2">
        <v>1</v>
      </c>
      <c r="B2" s="3">
        <v>6.75</v>
      </c>
      <c r="C2" s="1">
        <v>10</v>
      </c>
      <c r="D2" s="1">
        <v>10</v>
      </c>
      <c r="E2" s="1">
        <v>10</v>
      </c>
      <c r="F2" s="1">
        <v>91.6</v>
      </c>
      <c r="G2" s="1" t="s">
        <v>4</v>
      </c>
      <c r="H2" s="5" t="s">
        <v>1</v>
      </c>
    </row>
    <row r="3" spans="1:8">
      <c r="A3" s="2">
        <v>2</v>
      </c>
      <c r="B3" s="3">
        <v>3.78</v>
      </c>
      <c r="C3" s="1">
        <v>6</v>
      </c>
      <c r="D3" s="1">
        <v>6</v>
      </c>
      <c r="E3" s="1">
        <v>6</v>
      </c>
      <c r="F3" s="1">
        <v>55.3</v>
      </c>
      <c r="G3" s="1" t="s">
        <v>5</v>
      </c>
      <c r="H3" s="5" t="s">
        <v>1</v>
      </c>
    </row>
    <row r="4" spans="1:8">
      <c r="A4" s="2">
        <v>3</v>
      </c>
      <c r="B4" s="3">
        <v>4.1100000000000003</v>
      </c>
      <c r="C4" s="1">
        <v>6</v>
      </c>
      <c r="D4" s="1">
        <v>8</v>
      </c>
      <c r="E4" s="1">
        <v>8</v>
      </c>
      <c r="F4" s="1">
        <v>74.95</v>
      </c>
      <c r="G4" s="1" t="s">
        <v>6</v>
      </c>
      <c r="H4" s="5" t="s">
        <v>1</v>
      </c>
    </row>
    <row r="5" spans="1:8">
      <c r="A5" s="2">
        <v>4</v>
      </c>
      <c r="B5" s="3">
        <v>3.64</v>
      </c>
      <c r="C5" s="1">
        <v>10</v>
      </c>
      <c r="D5" s="1">
        <v>7</v>
      </c>
      <c r="E5" s="1">
        <v>9</v>
      </c>
      <c r="F5" s="1">
        <v>84.05</v>
      </c>
      <c r="G5" s="1" t="s">
        <v>6</v>
      </c>
      <c r="H5" s="5" t="s">
        <v>1</v>
      </c>
    </row>
    <row r="6" spans="1:8">
      <c r="A6" s="2">
        <v>5</v>
      </c>
      <c r="B6" s="3">
        <v>5.91</v>
      </c>
      <c r="C6" s="1">
        <v>9</v>
      </c>
      <c r="D6" s="1">
        <v>8</v>
      </c>
      <c r="E6" s="1">
        <v>8</v>
      </c>
      <c r="F6" s="1">
        <v>77.55</v>
      </c>
      <c r="G6" s="1" t="s">
        <v>6</v>
      </c>
      <c r="H6" s="5" t="s">
        <v>1</v>
      </c>
    </row>
    <row r="7" spans="1:8">
      <c r="A7" s="2">
        <v>6</v>
      </c>
      <c r="B7" s="3">
        <v>5.75</v>
      </c>
      <c r="C7" s="1">
        <v>8</v>
      </c>
      <c r="D7" s="1">
        <v>8</v>
      </c>
      <c r="E7" s="1">
        <v>10</v>
      </c>
      <c r="F7" s="1">
        <v>78.3</v>
      </c>
      <c r="G7" s="1" t="s">
        <v>6</v>
      </c>
      <c r="H7" s="5" t="s">
        <v>1</v>
      </c>
    </row>
    <row r="8" spans="1:8">
      <c r="A8" s="2">
        <v>7</v>
      </c>
      <c r="B8" s="3">
        <v>5.35</v>
      </c>
      <c r="C8" s="1">
        <v>10</v>
      </c>
      <c r="D8" s="1">
        <v>10</v>
      </c>
      <c r="E8" s="1">
        <v>8</v>
      </c>
      <c r="F8" s="1">
        <v>89.75</v>
      </c>
      <c r="G8" s="1" t="s">
        <v>5</v>
      </c>
      <c r="H8" s="5" t="s">
        <v>1</v>
      </c>
    </row>
    <row r="9" spans="1:8">
      <c r="A9" s="2">
        <v>8</v>
      </c>
      <c r="B9" s="3">
        <v>1.99</v>
      </c>
      <c r="C9" s="1">
        <v>10</v>
      </c>
      <c r="D9" s="1">
        <v>7</v>
      </c>
      <c r="E9" s="1">
        <v>10</v>
      </c>
      <c r="F9" s="1">
        <v>85.45</v>
      </c>
      <c r="G9" s="1" t="s">
        <v>5</v>
      </c>
      <c r="H9" s="5" t="s">
        <v>1</v>
      </c>
    </row>
    <row r="10" spans="1:8">
      <c r="A10" s="2">
        <v>9</v>
      </c>
      <c r="B10" s="3">
        <v>4.8099999999999996</v>
      </c>
      <c r="C10" s="1">
        <v>10</v>
      </c>
      <c r="D10" s="1">
        <v>10</v>
      </c>
      <c r="E10" s="1">
        <v>10</v>
      </c>
      <c r="F10" s="1">
        <v>90.25</v>
      </c>
      <c r="G10" s="1" t="s">
        <v>4</v>
      </c>
      <c r="H10" s="5" t="s">
        <v>1</v>
      </c>
    </row>
    <row r="11" spans="1:8">
      <c r="A11" s="2">
        <v>10</v>
      </c>
      <c r="B11" s="3">
        <v>4.09</v>
      </c>
      <c r="C11" s="1">
        <v>7</v>
      </c>
      <c r="D11" s="1">
        <v>6</v>
      </c>
      <c r="E11" s="1">
        <v>7</v>
      </c>
      <c r="F11" s="1">
        <v>64.8</v>
      </c>
      <c r="G11" s="1" t="s">
        <v>6</v>
      </c>
      <c r="H11" s="5" t="s">
        <v>1</v>
      </c>
    </row>
    <row r="12" spans="1:8">
      <c r="A12" s="2">
        <v>11</v>
      </c>
      <c r="B12" s="3">
        <v>5.39</v>
      </c>
      <c r="C12" s="1">
        <v>10</v>
      </c>
      <c r="D12" s="1">
        <v>6</v>
      </c>
      <c r="E12" s="1">
        <v>9</v>
      </c>
      <c r="F12" s="1">
        <v>84.55</v>
      </c>
      <c r="G12" s="1" t="s">
        <v>6</v>
      </c>
      <c r="H12" s="5" t="s">
        <v>1</v>
      </c>
    </row>
    <row r="13" spans="1:8">
      <c r="A13" s="2">
        <v>12</v>
      </c>
      <c r="B13" s="3">
        <v>5.84</v>
      </c>
      <c r="C13" s="1">
        <v>9</v>
      </c>
      <c r="D13" s="1">
        <v>7</v>
      </c>
      <c r="E13" s="1">
        <v>5</v>
      </c>
      <c r="F13" s="1">
        <v>67.95</v>
      </c>
      <c r="G13" s="1" t="s">
        <v>6</v>
      </c>
      <c r="H13" s="5" t="s">
        <v>1</v>
      </c>
    </row>
    <row r="14" spans="1:8">
      <c r="A14" s="2">
        <v>13</v>
      </c>
      <c r="B14" s="3">
        <v>1.59</v>
      </c>
      <c r="C14" s="1">
        <v>5</v>
      </c>
      <c r="D14" s="1">
        <v>7</v>
      </c>
      <c r="E14" s="1">
        <v>6</v>
      </c>
      <c r="F14" s="1">
        <v>61.949999999999996</v>
      </c>
      <c r="G14" s="1" t="s">
        <v>5</v>
      </c>
      <c r="H14" s="5" t="s">
        <v>1</v>
      </c>
    </row>
    <row r="15" spans="1:8">
      <c r="A15" s="2">
        <v>14</v>
      </c>
      <c r="B15" s="3">
        <v>2.5</v>
      </c>
      <c r="C15" s="1">
        <v>9</v>
      </c>
      <c r="D15" s="1">
        <v>9</v>
      </c>
      <c r="E15" s="1">
        <v>10</v>
      </c>
      <c r="F15" s="1">
        <v>89.85</v>
      </c>
      <c r="G15" s="1" t="s">
        <v>6</v>
      </c>
      <c r="H15" s="5" t="s">
        <v>1</v>
      </c>
    </row>
    <row r="16" spans="1:8">
      <c r="A16" s="2">
        <v>15</v>
      </c>
      <c r="B16" s="3">
        <v>4.09</v>
      </c>
      <c r="C16" s="1">
        <v>9</v>
      </c>
      <c r="D16" s="1">
        <v>7</v>
      </c>
      <c r="E16" s="1">
        <v>8</v>
      </c>
      <c r="F16" s="1">
        <v>74.05</v>
      </c>
      <c r="G16" s="1" t="s">
        <v>5</v>
      </c>
      <c r="H16" s="5" t="s">
        <v>1</v>
      </c>
    </row>
    <row r="17" spans="1:8">
      <c r="A17" s="2">
        <v>16</v>
      </c>
      <c r="B17" s="3">
        <v>6.52</v>
      </c>
      <c r="C17" s="1">
        <v>10</v>
      </c>
      <c r="D17" s="1">
        <v>9</v>
      </c>
      <c r="E17" s="1">
        <v>10</v>
      </c>
      <c r="F17" s="1">
        <v>96.75</v>
      </c>
      <c r="G17" s="1" t="s">
        <v>6</v>
      </c>
      <c r="H17" s="5" t="s">
        <v>1</v>
      </c>
    </row>
    <row r="18" spans="1:8">
      <c r="A18" s="2">
        <v>17</v>
      </c>
      <c r="B18" s="3">
        <v>6.65</v>
      </c>
      <c r="C18" s="1">
        <v>10</v>
      </c>
      <c r="D18" s="1">
        <v>9</v>
      </c>
      <c r="E18" s="1">
        <v>10</v>
      </c>
      <c r="F18" s="1">
        <v>93.9</v>
      </c>
      <c r="G18" s="1" t="s">
        <v>6</v>
      </c>
      <c r="H18" s="5" t="s">
        <v>1</v>
      </c>
    </row>
    <row r="19" spans="1:8">
      <c r="A19" s="2">
        <v>18</v>
      </c>
      <c r="B19" s="3">
        <v>7</v>
      </c>
      <c r="C19" s="1">
        <v>9</v>
      </c>
      <c r="D19" s="1">
        <v>8</v>
      </c>
      <c r="E19" s="1">
        <v>9</v>
      </c>
      <c r="F19" s="1">
        <v>86.55</v>
      </c>
      <c r="G19" s="1" t="s">
        <v>6</v>
      </c>
      <c r="H19" s="5" t="s">
        <v>1</v>
      </c>
    </row>
    <row r="20" spans="1:8">
      <c r="A20" s="2">
        <v>19</v>
      </c>
      <c r="B20" s="3">
        <v>3.5</v>
      </c>
      <c r="C20" s="1">
        <v>6</v>
      </c>
      <c r="D20" s="1">
        <v>5</v>
      </c>
      <c r="E20" s="1">
        <v>9</v>
      </c>
      <c r="F20" s="1">
        <v>66.95</v>
      </c>
      <c r="G20" s="1" t="s">
        <v>6</v>
      </c>
      <c r="H20" s="5" t="s">
        <v>1</v>
      </c>
    </row>
    <row r="21" spans="1:8">
      <c r="A21" s="2">
        <v>20</v>
      </c>
      <c r="B21" s="3">
        <v>5.25</v>
      </c>
      <c r="C21" s="1">
        <v>10</v>
      </c>
      <c r="D21" s="1">
        <v>9</v>
      </c>
      <c r="E21" s="1">
        <v>10</v>
      </c>
      <c r="F21" s="1">
        <v>96</v>
      </c>
      <c r="G21" s="1" t="s">
        <v>4</v>
      </c>
      <c r="H21" s="5" t="s">
        <v>1</v>
      </c>
    </row>
    <row r="22" spans="1:8">
      <c r="A22" s="2">
        <v>21</v>
      </c>
      <c r="B22" s="3">
        <v>4.0599999999999996</v>
      </c>
      <c r="C22" s="1">
        <v>7</v>
      </c>
      <c r="D22" s="1">
        <v>8</v>
      </c>
      <c r="E22" s="1">
        <v>9</v>
      </c>
      <c r="F22" s="1">
        <v>74.05</v>
      </c>
      <c r="G22" s="1" t="s">
        <v>6</v>
      </c>
      <c r="H22" s="5" t="s">
        <v>1</v>
      </c>
    </row>
    <row r="23" spans="1:8">
      <c r="A23" s="2">
        <v>22</v>
      </c>
      <c r="B23" s="3">
        <v>4.58</v>
      </c>
      <c r="C23" s="1">
        <v>8</v>
      </c>
      <c r="D23" s="1">
        <v>7</v>
      </c>
      <c r="E23" s="1">
        <v>9</v>
      </c>
      <c r="F23" s="1">
        <v>79.25</v>
      </c>
      <c r="G23" s="1" t="s">
        <v>4</v>
      </c>
      <c r="H23" s="5" t="s">
        <v>1</v>
      </c>
    </row>
    <row r="24" spans="1:8">
      <c r="A24" s="2">
        <v>23</v>
      </c>
      <c r="B24" s="3">
        <v>5.37</v>
      </c>
      <c r="C24" s="1">
        <v>4</v>
      </c>
      <c r="D24" s="1">
        <v>7</v>
      </c>
      <c r="E24" s="1">
        <v>7</v>
      </c>
      <c r="F24" s="1">
        <v>58.3</v>
      </c>
      <c r="G24" s="1" t="s">
        <v>5</v>
      </c>
      <c r="H24" s="5" t="s">
        <v>1</v>
      </c>
    </row>
    <row r="25" spans="1:8">
      <c r="A25" s="2">
        <v>24</v>
      </c>
      <c r="B25" s="3">
        <v>5.18</v>
      </c>
      <c r="C25" s="1">
        <v>7</v>
      </c>
      <c r="D25" s="1">
        <v>6</v>
      </c>
      <c r="E25" s="1">
        <v>9</v>
      </c>
      <c r="F25" s="1">
        <v>66.3</v>
      </c>
      <c r="G25" s="1" t="s">
        <v>6</v>
      </c>
      <c r="H25" s="5" t="s">
        <v>1</v>
      </c>
    </row>
    <row r="26" spans="1:8">
      <c r="A26" s="2">
        <v>25</v>
      </c>
      <c r="B26" s="3">
        <v>6.56</v>
      </c>
      <c r="C26" s="1">
        <v>9</v>
      </c>
      <c r="D26" s="1">
        <v>9</v>
      </c>
      <c r="E26" s="1">
        <v>10</v>
      </c>
      <c r="F26" s="1">
        <v>92.35</v>
      </c>
      <c r="G26" s="1" t="s">
        <v>6</v>
      </c>
      <c r="H26" s="5" t="s">
        <v>1</v>
      </c>
    </row>
    <row r="27" spans="1:8">
      <c r="A27" s="2">
        <v>26</v>
      </c>
      <c r="B27" s="3">
        <v>5.46</v>
      </c>
      <c r="C27" s="1">
        <v>10</v>
      </c>
      <c r="D27" s="1">
        <v>7</v>
      </c>
      <c r="E27" s="1">
        <v>10</v>
      </c>
      <c r="F27" s="1">
        <v>89.4</v>
      </c>
      <c r="G27" s="1" t="s">
        <v>5</v>
      </c>
      <c r="H27" s="5" t="s">
        <v>1</v>
      </c>
    </row>
    <row r="28" spans="1:8">
      <c r="A28" s="2">
        <v>27</v>
      </c>
      <c r="B28" s="3">
        <v>3.93</v>
      </c>
      <c r="C28" s="1">
        <v>7</v>
      </c>
      <c r="D28" s="1">
        <v>4</v>
      </c>
      <c r="E28" s="1">
        <v>9</v>
      </c>
      <c r="F28" s="1">
        <v>68.3</v>
      </c>
      <c r="G28" s="1" t="s">
        <v>5</v>
      </c>
      <c r="H28" s="5" t="s">
        <v>1</v>
      </c>
    </row>
    <row r="29" spans="1:8">
      <c r="A29" s="2">
        <v>28</v>
      </c>
      <c r="B29" s="3">
        <v>5.3</v>
      </c>
      <c r="C29" s="1">
        <v>8</v>
      </c>
      <c r="D29" s="1">
        <v>7</v>
      </c>
      <c r="E29" s="1">
        <v>8</v>
      </c>
      <c r="F29" s="1">
        <v>74.95</v>
      </c>
      <c r="G29" s="1" t="s">
        <v>5</v>
      </c>
      <c r="H29" s="5" t="s">
        <v>1</v>
      </c>
    </row>
    <row r="30" spans="1:8">
      <c r="A30" s="2">
        <v>29</v>
      </c>
      <c r="B30" s="3">
        <v>1.35</v>
      </c>
      <c r="C30" s="1">
        <v>6</v>
      </c>
      <c r="D30" s="1">
        <v>6</v>
      </c>
      <c r="E30" s="1">
        <v>7</v>
      </c>
      <c r="F30" s="1">
        <v>57.65</v>
      </c>
      <c r="G30" s="1" t="s">
        <v>5</v>
      </c>
      <c r="H30" s="5" t="s">
        <v>1</v>
      </c>
    </row>
    <row r="31" spans="1:8">
      <c r="A31" s="2">
        <v>30</v>
      </c>
      <c r="B31" s="3">
        <v>5.6</v>
      </c>
      <c r="C31" s="1">
        <v>5</v>
      </c>
      <c r="D31" s="1">
        <v>7</v>
      </c>
      <c r="E31" s="1">
        <v>9</v>
      </c>
      <c r="F31" s="1">
        <v>68.599999999999994</v>
      </c>
      <c r="G31" s="1" t="s">
        <v>4</v>
      </c>
      <c r="H31" s="5" t="s">
        <v>1</v>
      </c>
    </row>
    <row r="32" spans="1:8">
      <c r="A32" s="2">
        <v>31</v>
      </c>
      <c r="B32" s="3">
        <v>2.4500000000000002</v>
      </c>
      <c r="C32" s="1">
        <v>8</v>
      </c>
      <c r="D32" s="1">
        <v>8</v>
      </c>
      <c r="E32" s="1">
        <v>6</v>
      </c>
      <c r="F32" s="1">
        <v>68.349999999999994</v>
      </c>
      <c r="G32" s="1" t="s">
        <v>5</v>
      </c>
      <c r="H32" s="5" t="s">
        <v>1</v>
      </c>
    </row>
    <row r="33" spans="1:8">
      <c r="A33" s="2">
        <v>32</v>
      </c>
      <c r="B33" s="3">
        <v>4.5999999999999996</v>
      </c>
      <c r="C33" s="1">
        <v>10</v>
      </c>
      <c r="D33" s="1">
        <v>6</v>
      </c>
      <c r="E33" s="1">
        <v>10</v>
      </c>
      <c r="F33" s="1">
        <v>81.95</v>
      </c>
      <c r="G33" s="1" t="s">
        <v>5</v>
      </c>
      <c r="H33" s="5" t="s">
        <v>1</v>
      </c>
    </row>
    <row r="34" spans="1:8">
      <c r="A34" s="2">
        <v>33</v>
      </c>
      <c r="B34" s="3">
        <v>3.36</v>
      </c>
      <c r="C34" s="1">
        <v>10</v>
      </c>
      <c r="D34" s="1">
        <v>8</v>
      </c>
      <c r="E34" s="1">
        <v>9</v>
      </c>
      <c r="F34" s="1">
        <v>86</v>
      </c>
      <c r="G34" s="1" t="s">
        <v>5</v>
      </c>
      <c r="H34" s="5" t="s">
        <v>1</v>
      </c>
    </row>
    <row r="35" spans="1:8">
      <c r="A35" s="2">
        <v>34</v>
      </c>
      <c r="B35" s="3">
        <v>5.12</v>
      </c>
      <c r="C35" s="1">
        <v>10</v>
      </c>
      <c r="D35" s="1">
        <v>10</v>
      </c>
      <c r="E35" s="1">
        <v>10</v>
      </c>
      <c r="F35" s="1">
        <v>97.45</v>
      </c>
      <c r="G35" s="1" t="s">
        <v>6</v>
      </c>
      <c r="H35" s="5" t="s">
        <v>1</v>
      </c>
    </row>
    <row r="36" spans="1:8">
      <c r="A36" s="2">
        <v>35</v>
      </c>
      <c r="B36" s="3">
        <v>6.54</v>
      </c>
      <c r="C36" s="1">
        <v>10</v>
      </c>
      <c r="D36" s="1">
        <v>9</v>
      </c>
      <c r="E36" s="1">
        <v>9</v>
      </c>
      <c r="F36" s="1">
        <v>84.85</v>
      </c>
      <c r="G36" s="1" t="s">
        <v>4</v>
      </c>
      <c r="H36" s="5" t="s">
        <v>1</v>
      </c>
    </row>
    <row r="37" spans="1:8">
      <c r="A37" s="2">
        <v>36</v>
      </c>
      <c r="B37" s="3">
        <v>4.95</v>
      </c>
      <c r="C37" s="1">
        <v>9</v>
      </c>
      <c r="D37" s="1">
        <v>9</v>
      </c>
      <c r="E37" s="1">
        <v>10</v>
      </c>
      <c r="F37" s="1">
        <v>92.75</v>
      </c>
      <c r="G37" s="1" t="s">
        <v>6</v>
      </c>
      <c r="H37" s="5" t="s">
        <v>1</v>
      </c>
    </row>
    <row r="38" spans="1:8">
      <c r="A38" s="2">
        <v>37</v>
      </c>
      <c r="B38" s="3">
        <v>5.42</v>
      </c>
      <c r="C38" s="1">
        <v>10</v>
      </c>
      <c r="D38" s="1">
        <v>9</v>
      </c>
      <c r="E38" s="1">
        <v>9</v>
      </c>
      <c r="F38" s="1">
        <v>86.25</v>
      </c>
      <c r="G38" s="1" t="s">
        <v>6</v>
      </c>
      <c r="H38" s="5" t="s">
        <v>1</v>
      </c>
    </row>
    <row r="39" spans="1:8">
      <c r="A39" s="2">
        <v>38</v>
      </c>
      <c r="B39" s="3">
        <v>4.2</v>
      </c>
      <c r="C39" s="1">
        <v>6</v>
      </c>
      <c r="D39" s="1">
        <v>6</v>
      </c>
      <c r="E39" s="1">
        <v>7</v>
      </c>
      <c r="F39" s="1">
        <v>59.2</v>
      </c>
      <c r="G39" s="1" t="s">
        <v>5</v>
      </c>
      <c r="H39" s="5" t="s">
        <v>1</v>
      </c>
    </row>
    <row r="40" spans="1:8">
      <c r="A40" s="2">
        <v>39</v>
      </c>
      <c r="B40" s="3">
        <v>4.88</v>
      </c>
      <c r="C40" s="1">
        <v>6</v>
      </c>
      <c r="D40" s="1">
        <v>7</v>
      </c>
      <c r="E40" s="1">
        <v>9</v>
      </c>
      <c r="F40" s="1">
        <v>70.45</v>
      </c>
      <c r="G40" s="1" t="s">
        <v>5</v>
      </c>
      <c r="H40" s="5" t="s">
        <v>1</v>
      </c>
    </row>
    <row r="41" spans="1:8">
      <c r="A41" s="2">
        <v>40</v>
      </c>
      <c r="B41" s="3">
        <v>3.37</v>
      </c>
      <c r="C41" s="1">
        <v>6</v>
      </c>
      <c r="D41" s="1">
        <v>8</v>
      </c>
      <c r="E41" s="1">
        <v>8</v>
      </c>
      <c r="F41" s="1">
        <v>76.05</v>
      </c>
      <c r="G41" s="1" t="s">
        <v>5</v>
      </c>
      <c r="H41" s="5" t="s">
        <v>1</v>
      </c>
    </row>
    <row r="42" spans="1:8">
      <c r="A42" s="2">
        <v>41</v>
      </c>
      <c r="B42" s="3">
        <v>3.79</v>
      </c>
      <c r="C42" s="1">
        <v>7</v>
      </c>
      <c r="D42" s="1">
        <v>7</v>
      </c>
      <c r="E42" s="1">
        <v>10</v>
      </c>
      <c r="F42" s="1">
        <v>74.2</v>
      </c>
      <c r="G42" s="1" t="s">
        <v>6</v>
      </c>
      <c r="H42" s="5" t="s">
        <v>1</v>
      </c>
    </row>
    <row r="43" spans="1:8">
      <c r="A43" s="2">
        <v>42</v>
      </c>
      <c r="B43" s="3">
        <v>3.13</v>
      </c>
      <c r="C43" s="1">
        <v>7</v>
      </c>
      <c r="D43" s="1">
        <v>5</v>
      </c>
      <c r="E43" s="1">
        <v>7</v>
      </c>
      <c r="F43" s="1">
        <v>66.05</v>
      </c>
      <c r="G43" s="1" t="s">
        <v>5</v>
      </c>
      <c r="H43" s="5" t="s">
        <v>1</v>
      </c>
    </row>
    <row r="44" spans="1:8">
      <c r="A44" s="2">
        <v>43</v>
      </c>
      <c r="B44" s="3">
        <v>5.86</v>
      </c>
      <c r="C44" s="1">
        <v>10</v>
      </c>
      <c r="D44" s="1">
        <v>10</v>
      </c>
      <c r="E44" s="1">
        <v>10</v>
      </c>
      <c r="F44" s="1">
        <v>84.25</v>
      </c>
      <c r="G44" s="1" t="s">
        <v>6</v>
      </c>
      <c r="H44" s="5" t="s">
        <v>1</v>
      </c>
    </row>
    <row r="45" spans="1:8">
      <c r="A45" s="2">
        <v>44</v>
      </c>
      <c r="B45" s="3">
        <v>6.31</v>
      </c>
      <c r="C45" s="1">
        <v>10</v>
      </c>
      <c r="D45" s="1">
        <v>9</v>
      </c>
      <c r="E45" s="1">
        <v>10</v>
      </c>
      <c r="F45" s="1">
        <v>88.9</v>
      </c>
      <c r="G45" s="1" t="s">
        <v>4</v>
      </c>
      <c r="H45" s="5" t="s">
        <v>1</v>
      </c>
    </row>
    <row r="46" spans="1:8">
      <c r="A46" s="2">
        <v>45</v>
      </c>
      <c r="B46" s="3">
        <v>4.8099999999999996</v>
      </c>
      <c r="C46" s="1">
        <v>7</v>
      </c>
      <c r="D46" s="1">
        <v>5</v>
      </c>
      <c r="E46" s="1">
        <v>10</v>
      </c>
      <c r="F46" s="1">
        <v>73.649999999999991</v>
      </c>
      <c r="G46" s="1" t="s">
        <v>6</v>
      </c>
      <c r="H46" s="5" t="s">
        <v>1</v>
      </c>
    </row>
    <row r="47" spans="1:8">
      <c r="A47" s="2">
        <v>46</v>
      </c>
      <c r="B47" s="3">
        <v>6.26</v>
      </c>
      <c r="C47" s="1">
        <v>7</v>
      </c>
      <c r="D47" s="1">
        <v>8</v>
      </c>
      <c r="E47" s="1">
        <v>10</v>
      </c>
      <c r="F47" s="1">
        <v>77.8</v>
      </c>
      <c r="G47" s="1" t="s">
        <v>4</v>
      </c>
      <c r="H47" s="5" t="s">
        <v>1</v>
      </c>
    </row>
    <row r="48" spans="1:8">
      <c r="A48" s="2">
        <v>47</v>
      </c>
      <c r="B48" s="3">
        <v>4.83</v>
      </c>
      <c r="C48" s="1">
        <v>10</v>
      </c>
      <c r="D48" s="1">
        <v>10</v>
      </c>
      <c r="E48" s="1">
        <v>10</v>
      </c>
      <c r="F48" s="1">
        <v>90.35</v>
      </c>
      <c r="G48" s="1" t="s">
        <v>4</v>
      </c>
      <c r="H48" s="5" t="s">
        <v>1</v>
      </c>
    </row>
    <row r="49" spans="1:8">
      <c r="A49" s="2">
        <v>48</v>
      </c>
      <c r="B49" s="3">
        <v>6.42</v>
      </c>
      <c r="C49" s="1">
        <v>10</v>
      </c>
      <c r="D49" s="1">
        <v>10</v>
      </c>
      <c r="E49" s="1">
        <v>10</v>
      </c>
      <c r="F49" s="1">
        <v>97.3</v>
      </c>
      <c r="G49" s="1" t="s">
        <v>6</v>
      </c>
      <c r="H49" s="5" t="s">
        <v>1</v>
      </c>
    </row>
    <row r="50" spans="1:8">
      <c r="A50" s="2">
        <v>49</v>
      </c>
      <c r="B50" s="3">
        <v>6.66</v>
      </c>
      <c r="C50" s="1">
        <v>10</v>
      </c>
      <c r="D50" s="1">
        <v>7</v>
      </c>
      <c r="E50" s="1">
        <v>10</v>
      </c>
      <c r="F50" s="1">
        <v>90.2</v>
      </c>
      <c r="G50" s="1" t="s">
        <v>6</v>
      </c>
      <c r="H50" s="5" t="s">
        <v>1</v>
      </c>
    </row>
    <row r="51" spans="1:8">
      <c r="A51" s="2">
        <v>50</v>
      </c>
      <c r="B51" s="3">
        <v>5.53</v>
      </c>
      <c r="C51" s="1">
        <v>9</v>
      </c>
      <c r="D51" s="1">
        <v>8</v>
      </c>
      <c r="E51" s="1">
        <v>10</v>
      </c>
      <c r="F51" s="1">
        <v>87</v>
      </c>
      <c r="G51" s="1" t="s">
        <v>5</v>
      </c>
      <c r="H51" s="5" t="s">
        <v>1</v>
      </c>
    </row>
    <row r="52" spans="1:8">
      <c r="A52" s="2">
        <v>51</v>
      </c>
      <c r="B52" s="3">
        <v>5.53</v>
      </c>
      <c r="C52" s="1">
        <v>7</v>
      </c>
      <c r="D52" s="1">
        <v>7</v>
      </c>
      <c r="E52" s="1">
        <v>9</v>
      </c>
      <c r="F52" s="1">
        <v>77.599999999999994</v>
      </c>
      <c r="G52" s="1" t="s">
        <v>4</v>
      </c>
      <c r="H52" s="5" t="s">
        <v>1</v>
      </c>
    </row>
    <row r="53" spans="1:8">
      <c r="A53" s="2">
        <v>52</v>
      </c>
      <c r="B53" s="3">
        <v>6.33</v>
      </c>
      <c r="C53" s="1">
        <v>10</v>
      </c>
      <c r="D53" s="1">
        <v>8</v>
      </c>
      <c r="E53" s="1">
        <v>10</v>
      </c>
      <c r="F53" s="1">
        <v>92</v>
      </c>
      <c r="G53" s="1" t="s">
        <v>6</v>
      </c>
      <c r="H53" s="5" t="s">
        <v>1</v>
      </c>
    </row>
    <row r="54" spans="1:8">
      <c r="A54" s="2">
        <v>53</v>
      </c>
      <c r="B54" s="3">
        <v>3.93</v>
      </c>
      <c r="C54" s="1">
        <v>9</v>
      </c>
      <c r="D54" s="1">
        <v>10</v>
      </c>
      <c r="E54" s="1">
        <v>6</v>
      </c>
      <c r="F54" s="1">
        <v>81.8</v>
      </c>
      <c r="G54" s="1" t="s">
        <v>5</v>
      </c>
      <c r="H54" s="5" t="s">
        <v>1</v>
      </c>
    </row>
    <row r="55" spans="1:8">
      <c r="A55" s="2">
        <v>54</v>
      </c>
      <c r="B55" s="3">
        <v>4.46</v>
      </c>
      <c r="C55" s="1">
        <v>8</v>
      </c>
      <c r="D55" s="1">
        <v>8</v>
      </c>
      <c r="E55" s="1">
        <v>7</v>
      </c>
      <c r="F55" s="1">
        <v>74</v>
      </c>
      <c r="G55" s="1" t="s">
        <v>6</v>
      </c>
      <c r="H55" s="5" t="s">
        <v>1</v>
      </c>
    </row>
    <row r="56" spans="1:8">
      <c r="A56" s="2">
        <v>55</v>
      </c>
      <c r="B56" s="3">
        <v>4.93</v>
      </c>
      <c r="C56" s="1">
        <v>9</v>
      </c>
      <c r="D56" s="1">
        <v>9</v>
      </c>
      <c r="E56" s="1">
        <v>10</v>
      </c>
      <c r="F56" s="1">
        <v>91.45</v>
      </c>
      <c r="G56" s="1" t="s">
        <v>6</v>
      </c>
      <c r="H56" s="5" t="s">
        <v>1</v>
      </c>
    </row>
    <row r="57" spans="1:8">
      <c r="A57" s="2">
        <v>56</v>
      </c>
      <c r="B57" s="3">
        <v>5.68</v>
      </c>
      <c r="C57" s="1">
        <v>7</v>
      </c>
      <c r="D57" s="1">
        <v>8</v>
      </c>
      <c r="E57" s="1">
        <v>9</v>
      </c>
      <c r="F57" s="1">
        <v>73.5</v>
      </c>
      <c r="G57" s="1" t="s">
        <v>6</v>
      </c>
      <c r="H57" s="5" t="s">
        <v>1</v>
      </c>
    </row>
    <row r="58" spans="1:8">
      <c r="A58" s="2">
        <v>57</v>
      </c>
      <c r="B58" s="3">
        <v>3.71</v>
      </c>
      <c r="C58" s="1">
        <v>7</v>
      </c>
      <c r="D58" s="1">
        <v>8</v>
      </c>
      <c r="E58" s="1">
        <v>7</v>
      </c>
      <c r="F58" s="1">
        <v>73.95</v>
      </c>
      <c r="G58" s="1" t="s">
        <v>5</v>
      </c>
      <c r="H58" s="5" t="s">
        <v>1</v>
      </c>
    </row>
    <row r="59" spans="1:8">
      <c r="A59" s="2">
        <v>58</v>
      </c>
      <c r="B59" s="3">
        <v>3.29</v>
      </c>
      <c r="C59" s="1">
        <v>6</v>
      </c>
      <c r="D59" s="1">
        <v>6</v>
      </c>
      <c r="E59" s="1">
        <v>10</v>
      </c>
      <c r="F59" s="1">
        <v>75.95</v>
      </c>
      <c r="G59" s="1" t="s">
        <v>5</v>
      </c>
      <c r="H59" s="5" t="s">
        <v>1</v>
      </c>
    </row>
    <row r="60" spans="1:8">
      <c r="A60" s="2">
        <v>59</v>
      </c>
      <c r="B60" s="3">
        <v>4.63</v>
      </c>
      <c r="C60" s="1">
        <v>10</v>
      </c>
      <c r="D60" s="1">
        <v>8</v>
      </c>
      <c r="E60" s="1">
        <v>8</v>
      </c>
      <c r="F60" s="1">
        <v>82</v>
      </c>
      <c r="G60" s="1" t="s">
        <v>5</v>
      </c>
      <c r="H60" s="5" t="s">
        <v>1</v>
      </c>
    </row>
    <row r="61" spans="1:8">
      <c r="A61" s="2">
        <v>60</v>
      </c>
      <c r="B61" s="3">
        <v>3.22</v>
      </c>
      <c r="C61" s="1">
        <v>6</v>
      </c>
      <c r="D61" s="1">
        <v>6</v>
      </c>
      <c r="E61" s="1">
        <v>9</v>
      </c>
      <c r="F61" s="1">
        <v>64</v>
      </c>
      <c r="G61" s="1" t="s">
        <v>5</v>
      </c>
      <c r="H61" s="5" t="s">
        <v>1</v>
      </c>
    </row>
    <row r="62" spans="1:8">
      <c r="A62" s="2">
        <v>61</v>
      </c>
      <c r="B62" s="3">
        <v>3.86</v>
      </c>
      <c r="C62" s="1">
        <v>7</v>
      </c>
      <c r="D62" s="1">
        <v>8</v>
      </c>
      <c r="E62" s="1">
        <v>7</v>
      </c>
      <c r="F62" s="1">
        <v>73.649999999999991</v>
      </c>
      <c r="G62" s="1" t="s">
        <v>5</v>
      </c>
      <c r="H62" s="5" t="s">
        <v>1</v>
      </c>
    </row>
    <row r="63" spans="1:8">
      <c r="A63" s="2">
        <v>62</v>
      </c>
      <c r="B63" s="3">
        <v>5.18</v>
      </c>
      <c r="C63" s="1">
        <v>7</v>
      </c>
      <c r="D63" s="1">
        <v>8</v>
      </c>
      <c r="E63" s="1">
        <v>9</v>
      </c>
      <c r="F63" s="1">
        <v>72.8</v>
      </c>
      <c r="G63" s="1" t="s">
        <v>4</v>
      </c>
      <c r="H63" s="5" t="s">
        <v>1</v>
      </c>
    </row>
    <row r="64" spans="1:8">
      <c r="A64" s="2">
        <v>63</v>
      </c>
      <c r="B64" s="3">
        <v>4.2300000000000004</v>
      </c>
      <c r="C64" s="1">
        <v>6</v>
      </c>
      <c r="D64" s="1">
        <v>8</v>
      </c>
      <c r="E64" s="1">
        <v>6</v>
      </c>
      <c r="F64" s="1">
        <v>61.3</v>
      </c>
      <c r="G64" s="1" t="s">
        <v>5</v>
      </c>
      <c r="H64" s="5" t="s">
        <v>1</v>
      </c>
    </row>
    <row r="65" spans="1:8">
      <c r="A65" s="2">
        <v>64</v>
      </c>
      <c r="B65" s="3">
        <v>5.96</v>
      </c>
      <c r="C65" s="1">
        <v>4</v>
      </c>
      <c r="D65" s="1">
        <v>7</v>
      </c>
      <c r="E65" s="1">
        <v>9</v>
      </c>
      <c r="F65" s="1">
        <v>62.8</v>
      </c>
      <c r="G65" s="1" t="s">
        <v>4</v>
      </c>
      <c r="H65" s="5" t="s">
        <v>1</v>
      </c>
    </row>
    <row r="66" spans="1:8">
      <c r="A66" s="2">
        <v>65</v>
      </c>
      <c r="B66" s="3">
        <v>5.81</v>
      </c>
      <c r="C66" s="1">
        <v>10</v>
      </c>
      <c r="D66" s="1">
        <v>10</v>
      </c>
      <c r="E66" s="1">
        <v>10</v>
      </c>
      <c r="F66" s="1">
        <v>90.4</v>
      </c>
      <c r="G66" s="1" t="s">
        <v>4</v>
      </c>
      <c r="H66" s="5" t="s">
        <v>1</v>
      </c>
    </row>
    <row r="67" spans="1:8">
      <c r="A67" s="2">
        <v>66</v>
      </c>
      <c r="B67" s="3">
        <v>4.74</v>
      </c>
      <c r="C67" s="1">
        <v>7</v>
      </c>
      <c r="D67" s="1">
        <v>9</v>
      </c>
      <c r="E67" s="1">
        <v>8</v>
      </c>
      <c r="F67" s="1">
        <v>76.099999999999994</v>
      </c>
      <c r="G67" s="1" t="s">
        <v>6</v>
      </c>
      <c r="H67" s="5" t="s">
        <v>1</v>
      </c>
    </row>
    <row r="68" spans="1:8">
      <c r="A68" s="2">
        <v>67</v>
      </c>
      <c r="B68" s="3">
        <v>5.95</v>
      </c>
      <c r="C68" s="1">
        <v>10</v>
      </c>
      <c r="D68" s="1">
        <v>9</v>
      </c>
      <c r="E68" s="1">
        <v>9</v>
      </c>
      <c r="F68" s="1">
        <v>84.25</v>
      </c>
      <c r="G68" s="1" t="s">
        <v>6</v>
      </c>
      <c r="H68" s="5" t="s">
        <v>1</v>
      </c>
    </row>
    <row r="69" spans="1:8">
      <c r="A69" s="2">
        <v>68</v>
      </c>
      <c r="B69" s="3">
        <v>4.34</v>
      </c>
      <c r="C69" s="1">
        <v>9</v>
      </c>
      <c r="D69" s="1">
        <v>6</v>
      </c>
      <c r="E69" s="1">
        <v>8</v>
      </c>
      <c r="F69" s="1">
        <v>75.55</v>
      </c>
      <c r="G69" s="1" t="s">
        <v>5</v>
      </c>
      <c r="H69" s="5" t="s">
        <v>1</v>
      </c>
    </row>
    <row r="70" spans="1:8">
      <c r="A70" s="2">
        <v>69</v>
      </c>
      <c r="B70" s="3">
        <v>4.34</v>
      </c>
      <c r="C70" s="1">
        <v>8</v>
      </c>
      <c r="D70" s="1">
        <v>7</v>
      </c>
      <c r="E70" s="1">
        <v>8</v>
      </c>
      <c r="F70" s="1">
        <v>71.849999999999994</v>
      </c>
      <c r="G70" s="1" t="s">
        <v>6</v>
      </c>
      <c r="H70" s="5" t="s">
        <v>1</v>
      </c>
    </row>
    <row r="71" spans="1:8">
      <c r="A71" s="2">
        <v>70</v>
      </c>
      <c r="B71" s="3">
        <v>1</v>
      </c>
      <c r="C71" s="1">
        <v>10</v>
      </c>
      <c r="D71" s="1">
        <v>9</v>
      </c>
      <c r="E71" s="1">
        <v>7</v>
      </c>
      <c r="F71" s="1">
        <v>86.149999999999991</v>
      </c>
      <c r="G71" s="1" t="s">
        <v>4</v>
      </c>
      <c r="H71" s="5" t="s">
        <v>1</v>
      </c>
    </row>
    <row r="72" spans="1:8">
      <c r="A72" s="2">
        <v>71</v>
      </c>
      <c r="B72" s="3">
        <v>5.56</v>
      </c>
      <c r="C72" s="1">
        <v>10</v>
      </c>
      <c r="D72" s="1">
        <v>8</v>
      </c>
      <c r="E72" s="1">
        <v>9</v>
      </c>
      <c r="F72" s="1">
        <v>88.1</v>
      </c>
      <c r="G72" s="1" t="s">
        <v>4</v>
      </c>
      <c r="H72" s="5" t="s">
        <v>1</v>
      </c>
    </row>
    <row r="73" spans="1:8">
      <c r="A73" s="2">
        <v>72</v>
      </c>
      <c r="B73" s="3">
        <v>5.95</v>
      </c>
      <c r="C73" s="1">
        <v>8</v>
      </c>
      <c r="D73" s="1">
        <v>4</v>
      </c>
      <c r="E73" s="1">
        <v>7</v>
      </c>
      <c r="F73" s="1">
        <v>61.1</v>
      </c>
      <c r="G73" s="1" t="s">
        <v>5</v>
      </c>
      <c r="H73" s="5" t="s">
        <v>1</v>
      </c>
    </row>
    <row r="74" spans="1:8">
      <c r="A74" s="2">
        <v>73</v>
      </c>
      <c r="B74" s="3">
        <v>5.61</v>
      </c>
      <c r="C74" s="1">
        <v>8</v>
      </c>
      <c r="D74" s="1">
        <v>7</v>
      </c>
      <c r="E74" s="1">
        <v>8</v>
      </c>
      <c r="F74" s="1">
        <v>74.25</v>
      </c>
      <c r="G74" s="1" t="s">
        <v>5</v>
      </c>
      <c r="H74" s="5" t="s">
        <v>1</v>
      </c>
    </row>
    <row r="75" spans="1:8">
      <c r="A75" s="2">
        <v>74</v>
      </c>
      <c r="B75" s="3">
        <v>4.72</v>
      </c>
      <c r="C75" s="1">
        <v>8</v>
      </c>
      <c r="D75" s="1">
        <v>6</v>
      </c>
      <c r="E75" s="1">
        <v>6</v>
      </c>
      <c r="F75" s="1">
        <v>65.349999999999994</v>
      </c>
      <c r="G75" s="1" t="s">
        <v>5</v>
      </c>
      <c r="H75" s="5" t="s">
        <v>1</v>
      </c>
    </row>
    <row r="76" spans="1:8">
      <c r="A76" s="2">
        <v>75</v>
      </c>
      <c r="B76" s="3">
        <v>5.35</v>
      </c>
      <c r="C76" s="1">
        <v>6</v>
      </c>
      <c r="D76" s="1">
        <v>5</v>
      </c>
      <c r="E76" s="1">
        <v>8</v>
      </c>
      <c r="F76" s="1">
        <v>59.949999999999996</v>
      </c>
      <c r="G76" s="1" t="s">
        <v>6</v>
      </c>
      <c r="H76" s="5" t="s">
        <v>1</v>
      </c>
    </row>
    <row r="77" spans="1:8">
      <c r="A77" s="2">
        <v>76</v>
      </c>
      <c r="B77" s="3">
        <v>7</v>
      </c>
      <c r="C77" s="1">
        <v>10</v>
      </c>
      <c r="D77" s="1">
        <v>10</v>
      </c>
      <c r="E77" s="1">
        <v>9</v>
      </c>
      <c r="F77" s="1">
        <v>95.05</v>
      </c>
      <c r="G77" s="1" t="s">
        <v>6</v>
      </c>
      <c r="H77" s="5" t="s">
        <v>1</v>
      </c>
    </row>
    <row r="78" spans="1:8">
      <c r="A78" s="2">
        <v>77</v>
      </c>
      <c r="B78" s="3">
        <v>6.12</v>
      </c>
      <c r="C78" s="1">
        <v>7</v>
      </c>
      <c r="D78" s="1">
        <v>8</v>
      </c>
      <c r="E78" s="1">
        <v>8</v>
      </c>
      <c r="F78" s="1">
        <v>69.8</v>
      </c>
      <c r="G78" s="1" t="s">
        <v>5</v>
      </c>
      <c r="H78" s="5" t="s">
        <v>1</v>
      </c>
    </row>
    <row r="79" spans="1:8">
      <c r="A79" s="2">
        <v>78</v>
      </c>
      <c r="B79" s="3">
        <v>4.91</v>
      </c>
      <c r="C79" s="1">
        <v>7</v>
      </c>
      <c r="D79" s="1">
        <v>4</v>
      </c>
      <c r="E79" s="1">
        <v>9</v>
      </c>
      <c r="F79" s="1">
        <v>68.349999999999994</v>
      </c>
      <c r="G79" s="1" t="s">
        <v>6</v>
      </c>
      <c r="H79" s="5" t="s">
        <v>1</v>
      </c>
    </row>
    <row r="80" spans="1:8">
      <c r="A80" s="2">
        <v>79</v>
      </c>
      <c r="B80" s="3">
        <v>3.16</v>
      </c>
      <c r="C80" s="1">
        <v>9</v>
      </c>
      <c r="D80" s="1">
        <v>9</v>
      </c>
      <c r="E80" s="1">
        <v>9</v>
      </c>
      <c r="F80" s="1">
        <v>87.5</v>
      </c>
      <c r="G80" s="1" t="s">
        <v>4</v>
      </c>
      <c r="H80" s="5" t="s">
        <v>1</v>
      </c>
    </row>
    <row r="81" spans="1:8">
      <c r="A81" s="2">
        <v>80</v>
      </c>
      <c r="B81" s="3">
        <v>6.47</v>
      </c>
      <c r="C81" s="1">
        <v>10</v>
      </c>
      <c r="D81" s="1">
        <v>10</v>
      </c>
      <c r="E81" s="1">
        <v>10</v>
      </c>
      <c r="F81" s="1">
        <v>96.45</v>
      </c>
      <c r="G81" s="1" t="s">
        <v>6</v>
      </c>
      <c r="H81" s="5" t="s">
        <v>1</v>
      </c>
    </row>
    <row r="82" spans="1:8">
      <c r="A82" s="2">
        <v>81</v>
      </c>
      <c r="B82" s="3">
        <v>5.04</v>
      </c>
      <c r="C82" s="1">
        <v>7</v>
      </c>
      <c r="D82" s="1">
        <v>6</v>
      </c>
      <c r="E82" s="1">
        <v>9</v>
      </c>
      <c r="F82" s="1">
        <v>71.349999999999994</v>
      </c>
      <c r="G82" s="1" t="s">
        <v>5</v>
      </c>
      <c r="H82" s="5" t="s">
        <v>1</v>
      </c>
    </row>
    <row r="83" spans="1:8">
      <c r="A83" s="2">
        <v>82</v>
      </c>
      <c r="B83" s="3">
        <v>4.62</v>
      </c>
      <c r="C83" s="1">
        <v>9</v>
      </c>
      <c r="D83" s="1">
        <v>8</v>
      </c>
      <c r="E83" s="1">
        <v>9</v>
      </c>
      <c r="F83" s="1">
        <v>82.85</v>
      </c>
      <c r="G83" s="1" t="s">
        <v>6</v>
      </c>
      <c r="H83" s="5" t="s">
        <v>1</v>
      </c>
    </row>
    <row r="84" spans="1:8">
      <c r="A84" s="2">
        <v>83</v>
      </c>
      <c r="B84" s="3">
        <v>5.4</v>
      </c>
      <c r="C84" s="1">
        <v>10</v>
      </c>
      <c r="D84" s="1">
        <v>8</v>
      </c>
      <c r="E84" s="1">
        <v>10</v>
      </c>
      <c r="F84" s="1">
        <v>84.2</v>
      </c>
      <c r="G84" s="1" t="s">
        <v>6</v>
      </c>
      <c r="H84" s="5" t="s">
        <v>1</v>
      </c>
    </row>
    <row r="85" spans="1:8">
      <c r="A85" s="2">
        <v>84</v>
      </c>
      <c r="B85" s="3">
        <v>4.93</v>
      </c>
      <c r="C85" s="1">
        <v>5</v>
      </c>
      <c r="D85" s="1">
        <v>7</v>
      </c>
      <c r="E85" s="1">
        <v>4</v>
      </c>
      <c r="F85" s="1">
        <v>51.15</v>
      </c>
      <c r="G85" s="1" t="s">
        <v>5</v>
      </c>
      <c r="H85" s="5" t="s">
        <v>1</v>
      </c>
    </row>
    <row r="86" spans="1:8">
      <c r="A86" s="2">
        <v>85</v>
      </c>
      <c r="B86" s="3">
        <v>5.19</v>
      </c>
      <c r="C86" s="1">
        <v>10</v>
      </c>
      <c r="D86" s="1">
        <v>10</v>
      </c>
      <c r="E86" s="1">
        <v>10</v>
      </c>
      <c r="F86" s="1">
        <v>95.55</v>
      </c>
      <c r="G86" s="1" t="s">
        <v>6</v>
      </c>
      <c r="H86" s="5" t="s">
        <v>1</v>
      </c>
    </row>
    <row r="87" spans="1:8">
      <c r="A87" s="2">
        <v>86</v>
      </c>
      <c r="B87" s="3">
        <v>4.91</v>
      </c>
      <c r="C87" s="1">
        <v>10</v>
      </c>
      <c r="D87" s="1">
        <v>10</v>
      </c>
      <c r="E87" s="1">
        <v>10</v>
      </c>
      <c r="F87" s="1">
        <v>98.25</v>
      </c>
      <c r="G87" s="1" t="s">
        <v>6</v>
      </c>
      <c r="H87" s="5" t="s">
        <v>1</v>
      </c>
    </row>
    <row r="88" spans="1:8">
      <c r="A88" s="2">
        <v>87</v>
      </c>
      <c r="B88" s="3">
        <v>5.81</v>
      </c>
      <c r="C88" s="1">
        <v>9</v>
      </c>
      <c r="D88" s="1">
        <v>10</v>
      </c>
      <c r="E88" s="1">
        <v>10</v>
      </c>
      <c r="F88" s="1">
        <v>91.5</v>
      </c>
      <c r="G88" s="1" t="s">
        <v>6</v>
      </c>
      <c r="H88" s="5" t="s">
        <v>1</v>
      </c>
    </row>
    <row r="89" spans="1:8">
      <c r="A89" s="2">
        <v>88</v>
      </c>
      <c r="B89" s="3">
        <v>5.61</v>
      </c>
      <c r="C89" s="1">
        <v>9</v>
      </c>
      <c r="D89" s="1">
        <v>8</v>
      </c>
      <c r="E89" s="1">
        <v>7</v>
      </c>
      <c r="F89" s="1">
        <v>75.8</v>
      </c>
      <c r="G89" s="1" t="s">
        <v>5</v>
      </c>
      <c r="H89" s="5" t="s">
        <v>1</v>
      </c>
    </row>
    <row r="90" spans="1:8">
      <c r="A90" s="2">
        <v>89</v>
      </c>
      <c r="B90" s="3">
        <v>6.47</v>
      </c>
      <c r="C90" s="1">
        <v>10</v>
      </c>
      <c r="D90" s="1">
        <v>8</v>
      </c>
      <c r="E90" s="1">
        <v>8</v>
      </c>
      <c r="F90" s="1">
        <v>87.9</v>
      </c>
      <c r="G90" s="1" t="s">
        <v>5</v>
      </c>
      <c r="H90" s="5" t="s">
        <v>1</v>
      </c>
    </row>
    <row r="91" spans="1:8">
      <c r="A91" s="2">
        <v>90</v>
      </c>
      <c r="B91" s="3">
        <v>5.35</v>
      </c>
      <c r="C91" s="1">
        <v>9</v>
      </c>
      <c r="D91" s="1">
        <v>9</v>
      </c>
      <c r="E91" s="1">
        <v>5</v>
      </c>
      <c r="F91" s="1">
        <v>73.95</v>
      </c>
      <c r="G91" s="1" t="s">
        <v>5</v>
      </c>
      <c r="H91" s="5" t="s">
        <v>1</v>
      </c>
    </row>
    <row r="92" spans="1:8">
      <c r="A92" s="2">
        <v>91</v>
      </c>
      <c r="B92" s="3">
        <v>5.0199999999999996</v>
      </c>
      <c r="C92" s="1">
        <v>9</v>
      </c>
      <c r="D92" s="1">
        <v>9</v>
      </c>
      <c r="E92" s="1">
        <v>9</v>
      </c>
      <c r="F92" s="1">
        <v>81.149999999999991</v>
      </c>
      <c r="G92" s="1" t="s">
        <v>5</v>
      </c>
      <c r="H92" s="5" t="s">
        <v>1</v>
      </c>
    </row>
    <row r="93" spans="1:8">
      <c r="A93" s="2">
        <v>92</v>
      </c>
      <c r="B93" s="3">
        <v>3.71</v>
      </c>
      <c r="C93" s="1">
        <v>6</v>
      </c>
      <c r="D93" s="1">
        <v>7</v>
      </c>
      <c r="E93" s="1">
        <v>7</v>
      </c>
      <c r="F93" s="1">
        <v>69.55</v>
      </c>
      <c r="G93" s="1" t="s">
        <v>4</v>
      </c>
      <c r="H93" s="5" t="s">
        <v>1</v>
      </c>
    </row>
    <row r="94" spans="1:8">
      <c r="A94" s="2">
        <v>93</v>
      </c>
      <c r="B94" s="3">
        <v>3.95</v>
      </c>
      <c r="C94" s="1">
        <v>7</v>
      </c>
      <c r="D94" s="1">
        <v>7</v>
      </c>
      <c r="E94" s="1">
        <v>5</v>
      </c>
      <c r="F94" s="1">
        <v>63.55</v>
      </c>
      <c r="G94" s="1" t="s">
        <v>6</v>
      </c>
      <c r="H94" s="5" t="s">
        <v>1</v>
      </c>
    </row>
    <row r="95" spans="1:8">
      <c r="A95" s="2">
        <v>94</v>
      </c>
      <c r="B95" s="3">
        <v>3.55</v>
      </c>
      <c r="C95" s="1">
        <v>7</v>
      </c>
      <c r="D95" s="1">
        <v>9</v>
      </c>
      <c r="E95" s="1">
        <v>6</v>
      </c>
      <c r="F95" s="1">
        <v>74.400000000000006</v>
      </c>
      <c r="G95" s="1" t="s">
        <v>6</v>
      </c>
      <c r="H95" s="5" t="s">
        <v>1</v>
      </c>
    </row>
    <row r="96" spans="1:8">
      <c r="A96" s="2">
        <v>95</v>
      </c>
      <c r="B96" s="3">
        <v>4.25</v>
      </c>
      <c r="C96" s="1">
        <v>10</v>
      </c>
      <c r="D96" s="1">
        <v>10</v>
      </c>
      <c r="E96" s="1">
        <v>7</v>
      </c>
      <c r="F96" s="1">
        <v>82.3</v>
      </c>
      <c r="G96" s="1" t="s">
        <v>6</v>
      </c>
      <c r="H96" s="5" t="s">
        <v>1</v>
      </c>
    </row>
    <row r="97" spans="1:8">
      <c r="A97" s="2">
        <v>96</v>
      </c>
      <c r="B97" s="3">
        <v>4.37</v>
      </c>
      <c r="C97" s="1">
        <v>9</v>
      </c>
      <c r="D97" s="1">
        <v>9</v>
      </c>
      <c r="E97" s="1">
        <v>10</v>
      </c>
      <c r="F97" s="1">
        <v>90.35</v>
      </c>
      <c r="G97" s="1" t="s">
        <v>5</v>
      </c>
      <c r="H97" s="5" t="s">
        <v>1</v>
      </c>
    </row>
    <row r="98" spans="1:8">
      <c r="A98" s="2">
        <v>97</v>
      </c>
      <c r="B98" s="3">
        <v>2.9</v>
      </c>
      <c r="C98" s="1">
        <v>4</v>
      </c>
      <c r="D98" s="1">
        <v>3</v>
      </c>
      <c r="E98" s="1">
        <v>8</v>
      </c>
      <c r="F98" s="1">
        <v>49.75</v>
      </c>
      <c r="G98" s="1" t="s">
        <v>6</v>
      </c>
      <c r="H98" s="5" t="s">
        <v>1</v>
      </c>
    </row>
    <row r="99" spans="1:8">
      <c r="A99" s="2">
        <v>98</v>
      </c>
      <c r="B99" s="3">
        <v>5.96</v>
      </c>
      <c r="C99" s="1">
        <v>9</v>
      </c>
      <c r="D99" s="1">
        <v>9</v>
      </c>
      <c r="E99" s="1">
        <v>9</v>
      </c>
      <c r="F99" s="1">
        <v>88.9</v>
      </c>
      <c r="G99" s="1" t="s">
        <v>6</v>
      </c>
      <c r="H99" s="5" t="s">
        <v>1</v>
      </c>
    </row>
    <row r="100" spans="1:8">
      <c r="A100" s="2">
        <v>99</v>
      </c>
      <c r="B100" s="3">
        <v>3.41</v>
      </c>
      <c r="C100" s="1">
        <v>8</v>
      </c>
      <c r="D100" s="1">
        <v>9</v>
      </c>
      <c r="E100" s="1">
        <v>7</v>
      </c>
      <c r="F100" s="1">
        <v>77.25</v>
      </c>
      <c r="G100" s="1" t="s">
        <v>5</v>
      </c>
      <c r="H100" s="5" t="s">
        <v>1</v>
      </c>
    </row>
    <row r="101" spans="1:8">
      <c r="A101" s="2">
        <v>100</v>
      </c>
      <c r="B101" s="3">
        <v>5.82</v>
      </c>
      <c r="C101" s="1">
        <v>6</v>
      </c>
      <c r="D101" s="1">
        <v>7</v>
      </c>
      <c r="E101" s="1">
        <v>7</v>
      </c>
      <c r="F101" s="1">
        <v>64.099999999999994</v>
      </c>
      <c r="G101" s="1" t="s">
        <v>6</v>
      </c>
      <c r="H101" s="5" t="s">
        <v>1</v>
      </c>
    </row>
    <row r="102" spans="1:8">
      <c r="A102" s="2">
        <v>101</v>
      </c>
      <c r="B102" s="3">
        <v>2.78</v>
      </c>
      <c r="C102" s="1">
        <v>9</v>
      </c>
      <c r="D102" s="1">
        <v>7</v>
      </c>
      <c r="E102" s="1">
        <v>8</v>
      </c>
      <c r="F102" s="1">
        <v>77.5</v>
      </c>
      <c r="G102" s="1" t="s">
        <v>5</v>
      </c>
      <c r="H102" s="5" t="s">
        <v>1</v>
      </c>
    </row>
    <row r="103" spans="1:8">
      <c r="A103" s="2">
        <v>102</v>
      </c>
      <c r="B103" s="3">
        <v>4.3</v>
      </c>
      <c r="C103" s="1">
        <v>7</v>
      </c>
      <c r="D103" s="1">
        <v>7</v>
      </c>
      <c r="E103" s="1">
        <v>6</v>
      </c>
      <c r="F103" s="1">
        <v>66.900000000000006</v>
      </c>
      <c r="G103" s="1" t="s">
        <v>6</v>
      </c>
      <c r="H103" s="5" t="s">
        <v>1</v>
      </c>
    </row>
    <row r="104" spans="1:8">
      <c r="A104" s="2">
        <v>103</v>
      </c>
      <c r="B104" s="3">
        <v>6.02</v>
      </c>
      <c r="C104" s="1">
        <v>10</v>
      </c>
      <c r="D104" s="1">
        <v>9</v>
      </c>
      <c r="E104" s="1">
        <v>10</v>
      </c>
      <c r="F104" s="1">
        <v>96.35</v>
      </c>
      <c r="G104" s="1" t="s">
        <v>5</v>
      </c>
      <c r="H104" s="5" t="s">
        <v>1</v>
      </c>
    </row>
    <row r="105" spans="1:8">
      <c r="A105" s="2">
        <v>104</v>
      </c>
      <c r="B105" s="3">
        <v>2.95</v>
      </c>
      <c r="C105" s="1">
        <v>7</v>
      </c>
      <c r="D105" s="1">
        <v>7</v>
      </c>
      <c r="E105" s="1">
        <v>8</v>
      </c>
      <c r="F105" s="1">
        <v>75.05</v>
      </c>
      <c r="G105" s="1" t="s">
        <v>5</v>
      </c>
      <c r="H105" s="5" t="s">
        <v>1</v>
      </c>
    </row>
    <row r="106" spans="1:8">
      <c r="A106" s="2">
        <v>105</v>
      </c>
      <c r="B106" s="3">
        <v>1.3</v>
      </c>
      <c r="C106" s="1">
        <v>7</v>
      </c>
      <c r="D106" s="1">
        <v>7</v>
      </c>
      <c r="E106" s="1">
        <v>9</v>
      </c>
      <c r="F106" s="1">
        <v>72.8</v>
      </c>
      <c r="G106" s="1" t="s">
        <v>6</v>
      </c>
      <c r="H106" s="5" t="s">
        <v>1</v>
      </c>
    </row>
    <row r="107" spans="1:8">
      <c r="A107" s="2">
        <v>106</v>
      </c>
      <c r="B107" s="3">
        <v>4.88</v>
      </c>
      <c r="C107" s="1">
        <v>8</v>
      </c>
      <c r="D107" s="1">
        <v>7</v>
      </c>
      <c r="E107" s="1">
        <v>8</v>
      </c>
      <c r="F107" s="1">
        <v>70.599999999999994</v>
      </c>
      <c r="G107" s="1" t="s">
        <v>4</v>
      </c>
      <c r="H107" s="5" t="s">
        <v>1</v>
      </c>
    </row>
    <row r="108" spans="1:8">
      <c r="A108" s="2">
        <v>107</v>
      </c>
      <c r="B108" s="3">
        <v>1</v>
      </c>
      <c r="C108" s="1">
        <v>6</v>
      </c>
      <c r="D108" s="1">
        <v>6</v>
      </c>
      <c r="E108" s="1">
        <v>4</v>
      </c>
      <c r="F108" s="1">
        <v>58.05</v>
      </c>
      <c r="G108" s="1" t="s">
        <v>5</v>
      </c>
      <c r="H108" s="5" t="s">
        <v>1</v>
      </c>
    </row>
    <row r="109" spans="1:8">
      <c r="A109" s="2">
        <v>108</v>
      </c>
      <c r="B109" s="3">
        <v>3.57</v>
      </c>
      <c r="C109" s="1">
        <v>7</v>
      </c>
      <c r="D109" s="1">
        <v>7</v>
      </c>
      <c r="E109" s="1">
        <v>8</v>
      </c>
      <c r="F109" s="1">
        <v>70.149999999999991</v>
      </c>
      <c r="G109" s="1" t="s">
        <v>5</v>
      </c>
      <c r="H109" s="5" t="s">
        <v>1</v>
      </c>
    </row>
    <row r="110" spans="1:8">
      <c r="A110" s="2">
        <v>109</v>
      </c>
      <c r="B110" s="3">
        <v>3.5</v>
      </c>
      <c r="C110" s="1">
        <v>5</v>
      </c>
      <c r="D110" s="1">
        <v>6</v>
      </c>
      <c r="E110" s="1">
        <v>6</v>
      </c>
      <c r="F110" s="1">
        <v>57</v>
      </c>
      <c r="G110" s="1" t="s">
        <v>5</v>
      </c>
      <c r="H110" s="5" t="s">
        <v>1</v>
      </c>
    </row>
    <row r="111" spans="1:8">
      <c r="A111" s="2">
        <v>110</v>
      </c>
      <c r="B111" s="3">
        <v>2.34</v>
      </c>
      <c r="C111" s="1">
        <v>7</v>
      </c>
      <c r="D111" s="1">
        <v>8</v>
      </c>
      <c r="E111" s="1">
        <v>6</v>
      </c>
      <c r="F111" s="1">
        <v>64.25</v>
      </c>
      <c r="G111" s="1" t="s">
        <v>6</v>
      </c>
      <c r="H111" s="5" t="s">
        <v>1</v>
      </c>
    </row>
    <row r="112" spans="1:8">
      <c r="A112" s="2">
        <v>111</v>
      </c>
      <c r="B112" s="3">
        <v>4.0199999999999996</v>
      </c>
      <c r="C112" s="1">
        <v>10</v>
      </c>
      <c r="D112" s="1">
        <v>10</v>
      </c>
      <c r="E112" s="1">
        <v>9</v>
      </c>
      <c r="F112" s="1">
        <v>90.649999999999991</v>
      </c>
      <c r="G112" s="1" t="s">
        <v>4</v>
      </c>
      <c r="H112" s="5" t="s">
        <v>1</v>
      </c>
    </row>
    <row r="113" spans="1:8">
      <c r="A113" s="2">
        <v>112</v>
      </c>
      <c r="B113" s="3">
        <v>5.7</v>
      </c>
      <c r="C113" s="1">
        <v>10</v>
      </c>
      <c r="D113" s="1">
        <v>9</v>
      </c>
      <c r="E113" s="1">
        <v>10</v>
      </c>
      <c r="F113" s="1">
        <v>95.75</v>
      </c>
      <c r="G113" s="1" t="s">
        <v>4</v>
      </c>
      <c r="H113" s="5" t="s">
        <v>1</v>
      </c>
    </row>
    <row r="114" spans="1:8">
      <c r="A114" s="2">
        <v>113</v>
      </c>
      <c r="B114" s="3">
        <v>5.49</v>
      </c>
      <c r="C114" s="1">
        <v>8</v>
      </c>
      <c r="D114" s="1">
        <v>9</v>
      </c>
      <c r="E114" s="1">
        <v>9</v>
      </c>
      <c r="F114" s="1">
        <v>83.2</v>
      </c>
      <c r="G114" s="1" t="s">
        <v>6</v>
      </c>
      <c r="H114" s="5" t="s">
        <v>1</v>
      </c>
    </row>
    <row r="115" spans="1:8">
      <c r="A115" s="2">
        <v>114</v>
      </c>
      <c r="B115" s="3">
        <v>3.93</v>
      </c>
      <c r="C115" s="1">
        <v>10</v>
      </c>
      <c r="D115" s="1">
        <v>10</v>
      </c>
      <c r="E115" s="1">
        <v>10</v>
      </c>
      <c r="F115" s="1">
        <v>93.6</v>
      </c>
      <c r="G115" s="1" t="s">
        <v>6</v>
      </c>
      <c r="H115" s="5" t="s">
        <v>1</v>
      </c>
    </row>
    <row r="116" spans="1:8">
      <c r="A116" s="2">
        <v>115</v>
      </c>
      <c r="B116" s="3">
        <v>1.75</v>
      </c>
      <c r="C116" s="1">
        <v>9</v>
      </c>
      <c r="D116" s="1">
        <v>10</v>
      </c>
      <c r="E116" s="1">
        <v>8</v>
      </c>
      <c r="F116" s="1">
        <v>91</v>
      </c>
      <c r="G116" s="1" t="s">
        <v>6</v>
      </c>
      <c r="H116" s="5" t="s">
        <v>1</v>
      </c>
    </row>
    <row r="117" spans="1:8">
      <c r="A117" s="2">
        <v>116</v>
      </c>
      <c r="B117" s="3">
        <v>4.8600000000000003</v>
      </c>
      <c r="C117" s="1">
        <v>9</v>
      </c>
      <c r="D117" s="1">
        <v>10</v>
      </c>
      <c r="E117" s="1">
        <v>9</v>
      </c>
      <c r="F117" s="1">
        <v>89.75</v>
      </c>
      <c r="G117" s="1" t="s">
        <v>5</v>
      </c>
      <c r="H117" s="5" t="s">
        <v>1</v>
      </c>
    </row>
    <row r="118" spans="1:8">
      <c r="A118" s="2">
        <v>117</v>
      </c>
      <c r="B118" s="3">
        <v>3.95</v>
      </c>
      <c r="C118" s="1">
        <v>8</v>
      </c>
      <c r="D118" s="1">
        <v>5</v>
      </c>
      <c r="E118" s="1">
        <v>6</v>
      </c>
      <c r="F118" s="1">
        <v>65.7</v>
      </c>
      <c r="G118" s="1" t="s">
        <v>5</v>
      </c>
      <c r="H118" s="5" t="s">
        <v>1</v>
      </c>
    </row>
    <row r="119" spans="1:8">
      <c r="A119" s="2">
        <v>118</v>
      </c>
      <c r="B119" s="3">
        <v>3.69</v>
      </c>
      <c r="C119" s="1">
        <v>9</v>
      </c>
      <c r="D119" s="1">
        <v>9</v>
      </c>
      <c r="E119" s="1">
        <v>6</v>
      </c>
      <c r="F119" s="1">
        <v>72.400000000000006</v>
      </c>
      <c r="G119" s="1" t="s">
        <v>5</v>
      </c>
      <c r="H119" s="5" t="s">
        <v>1</v>
      </c>
    </row>
    <row r="120" spans="1:8">
      <c r="A120" s="2">
        <v>119</v>
      </c>
      <c r="B120" s="3">
        <v>4.95</v>
      </c>
      <c r="C120" s="1">
        <v>7</v>
      </c>
      <c r="D120" s="1">
        <v>7</v>
      </c>
      <c r="E120" s="1">
        <v>6</v>
      </c>
      <c r="F120" s="1">
        <v>63.849999999999994</v>
      </c>
      <c r="G120" s="1" t="s">
        <v>5</v>
      </c>
      <c r="H120" s="5" t="s">
        <v>1</v>
      </c>
    </row>
    <row r="121" spans="1:8">
      <c r="A121" s="2">
        <v>120</v>
      </c>
      <c r="B121" s="3">
        <v>1</v>
      </c>
      <c r="C121" s="1">
        <v>7</v>
      </c>
      <c r="D121" s="1">
        <v>7</v>
      </c>
      <c r="E121" s="1">
        <v>5</v>
      </c>
      <c r="F121" s="1">
        <v>59.449999999999996</v>
      </c>
      <c r="G121" s="1" t="s">
        <v>5</v>
      </c>
      <c r="H121" s="5" t="s">
        <v>1</v>
      </c>
    </row>
    <row r="122" spans="1:8">
      <c r="A122" s="2">
        <v>121</v>
      </c>
      <c r="B122" s="3">
        <v>4.37</v>
      </c>
      <c r="C122" s="1">
        <v>9</v>
      </c>
      <c r="D122" s="1">
        <v>9</v>
      </c>
      <c r="E122" s="1">
        <v>9</v>
      </c>
      <c r="F122" s="1">
        <v>81.099999999999994</v>
      </c>
      <c r="G122" s="1" t="s">
        <v>6</v>
      </c>
      <c r="H122" s="5" t="s">
        <v>1</v>
      </c>
    </row>
    <row r="123" spans="1:8">
      <c r="A123" s="2">
        <v>122</v>
      </c>
      <c r="B123" s="3">
        <v>4.7699999999999996</v>
      </c>
      <c r="C123" s="1">
        <v>8</v>
      </c>
      <c r="D123" s="1">
        <v>7</v>
      </c>
      <c r="E123" s="1">
        <v>9</v>
      </c>
      <c r="F123" s="1">
        <v>79.05</v>
      </c>
      <c r="G123" s="1" t="s">
        <v>5</v>
      </c>
      <c r="H123" s="5" t="s">
        <v>1</v>
      </c>
    </row>
    <row r="124" spans="1:8">
      <c r="A124" s="2">
        <v>123</v>
      </c>
      <c r="B124" s="3">
        <v>4.2699999999999996</v>
      </c>
      <c r="C124" s="1">
        <v>8</v>
      </c>
      <c r="D124" s="1">
        <v>8</v>
      </c>
      <c r="E124" s="1">
        <v>8</v>
      </c>
      <c r="F124" s="1">
        <v>73.55</v>
      </c>
      <c r="G124" s="1" t="s">
        <v>6</v>
      </c>
      <c r="H124" s="5" t="s">
        <v>1</v>
      </c>
    </row>
    <row r="125" spans="1:8">
      <c r="A125" s="2">
        <v>124</v>
      </c>
      <c r="B125" s="3">
        <v>1.94</v>
      </c>
      <c r="C125" s="1">
        <v>7</v>
      </c>
      <c r="D125" s="1">
        <v>7</v>
      </c>
      <c r="E125" s="1">
        <v>7</v>
      </c>
      <c r="F125" s="1">
        <v>69.349999999999994</v>
      </c>
      <c r="G125" s="1" t="s">
        <v>6</v>
      </c>
      <c r="H125" s="5" t="s">
        <v>1</v>
      </c>
    </row>
    <row r="126" spans="1:8">
      <c r="A126" s="2">
        <v>125</v>
      </c>
      <c r="B126" s="3">
        <v>5.46</v>
      </c>
      <c r="C126" s="1">
        <v>10</v>
      </c>
      <c r="D126" s="1">
        <v>10</v>
      </c>
      <c r="E126" s="1">
        <v>10</v>
      </c>
      <c r="F126" s="1">
        <v>96.3</v>
      </c>
      <c r="G126" s="1" t="s">
        <v>6</v>
      </c>
      <c r="H126" s="5" t="s">
        <v>1</v>
      </c>
    </row>
    <row r="127" spans="1:8">
      <c r="A127" s="2">
        <v>126</v>
      </c>
      <c r="B127" s="3">
        <v>3.79</v>
      </c>
      <c r="C127" s="1">
        <v>7</v>
      </c>
      <c r="D127" s="1">
        <v>8</v>
      </c>
      <c r="E127" s="1">
        <v>8</v>
      </c>
      <c r="F127" s="1">
        <v>70.25</v>
      </c>
      <c r="G127" s="1" t="s">
        <v>6</v>
      </c>
      <c r="H127" s="5" t="s">
        <v>1</v>
      </c>
    </row>
    <row r="128" spans="1:8">
      <c r="A128" s="2">
        <v>127</v>
      </c>
      <c r="B128" s="3">
        <v>3.5</v>
      </c>
      <c r="C128" s="1">
        <v>7</v>
      </c>
      <c r="D128" s="1">
        <v>6</v>
      </c>
      <c r="E128" s="1">
        <v>3</v>
      </c>
      <c r="F128" s="1">
        <v>53.25</v>
      </c>
      <c r="G128" s="1" t="s">
        <v>5</v>
      </c>
      <c r="H128" s="5" t="s">
        <v>1</v>
      </c>
    </row>
    <row r="129" spans="1:8">
      <c r="A129" s="2">
        <v>128</v>
      </c>
      <c r="B129" s="3">
        <v>3.18</v>
      </c>
      <c r="C129" s="1">
        <v>8</v>
      </c>
      <c r="D129" s="1">
        <v>6</v>
      </c>
      <c r="E129" s="1">
        <v>6</v>
      </c>
      <c r="F129" s="1">
        <v>64.2</v>
      </c>
      <c r="G129" s="1" t="s">
        <v>5</v>
      </c>
      <c r="H129" s="5" t="s">
        <v>1</v>
      </c>
    </row>
    <row r="130" spans="1:8">
      <c r="A130" s="2">
        <v>129</v>
      </c>
      <c r="B130" s="3">
        <v>5.63</v>
      </c>
      <c r="C130" s="1">
        <v>7</v>
      </c>
      <c r="D130" s="1">
        <v>9</v>
      </c>
      <c r="E130" s="1">
        <v>9</v>
      </c>
      <c r="F130" s="1">
        <v>84.2</v>
      </c>
      <c r="G130" s="1" t="s">
        <v>6</v>
      </c>
      <c r="H130" s="5" t="s">
        <v>1</v>
      </c>
    </row>
    <row r="131" spans="1:8">
      <c r="A131" s="2">
        <v>130</v>
      </c>
      <c r="B131" s="3">
        <v>5.39</v>
      </c>
      <c r="C131" s="1">
        <v>10</v>
      </c>
      <c r="D131" s="1">
        <v>8</v>
      </c>
      <c r="E131" s="1">
        <v>9</v>
      </c>
      <c r="F131" s="1">
        <v>82.85</v>
      </c>
      <c r="G131" s="1" t="s">
        <v>5</v>
      </c>
      <c r="H131" s="5" t="s">
        <v>1</v>
      </c>
    </row>
    <row r="132" spans="1:8">
      <c r="A132" s="2">
        <v>131</v>
      </c>
      <c r="B132" s="4">
        <v>1.4</v>
      </c>
      <c r="C132" s="1">
        <v>10</v>
      </c>
      <c r="D132" s="1">
        <v>9</v>
      </c>
      <c r="E132" s="1">
        <v>8</v>
      </c>
      <c r="F132" s="1">
        <v>85</v>
      </c>
      <c r="G132" s="1" t="s">
        <v>5</v>
      </c>
      <c r="H132" s="5" t="s">
        <v>1</v>
      </c>
    </row>
    <row r="133" spans="1:8">
      <c r="A133" s="2">
        <v>132</v>
      </c>
      <c r="B133" s="3">
        <v>4.51</v>
      </c>
      <c r="C133" s="1">
        <v>9</v>
      </c>
      <c r="D133" s="1">
        <v>9</v>
      </c>
      <c r="E133" s="1">
        <v>10</v>
      </c>
      <c r="F133" s="1">
        <v>87.95</v>
      </c>
      <c r="G133" s="1" t="s">
        <v>6</v>
      </c>
      <c r="H133" s="5" t="s">
        <v>1</v>
      </c>
    </row>
    <row r="134" spans="1:8">
      <c r="A134" s="2">
        <v>133</v>
      </c>
      <c r="B134" s="3">
        <v>3.76</v>
      </c>
      <c r="C134" s="1">
        <v>6</v>
      </c>
      <c r="D134" s="1">
        <v>6</v>
      </c>
      <c r="E134" s="1">
        <v>6</v>
      </c>
      <c r="F134" s="1">
        <v>62.2</v>
      </c>
      <c r="G134" s="1" t="s">
        <v>5</v>
      </c>
      <c r="H134" s="5" t="s">
        <v>1</v>
      </c>
    </row>
    <row r="135" spans="1:8">
      <c r="A135" s="2">
        <v>134</v>
      </c>
      <c r="B135" s="3">
        <v>4.37</v>
      </c>
      <c r="C135" s="1">
        <v>10</v>
      </c>
      <c r="D135" s="1">
        <v>10</v>
      </c>
      <c r="E135" s="1">
        <v>7</v>
      </c>
      <c r="F135" s="1">
        <v>89.2</v>
      </c>
      <c r="G135" s="1" t="s">
        <v>6</v>
      </c>
      <c r="H135" s="5" t="s">
        <v>1</v>
      </c>
    </row>
    <row r="136" spans="1:8">
      <c r="A136" s="2">
        <v>135</v>
      </c>
      <c r="B136" s="3">
        <v>3.23</v>
      </c>
      <c r="C136" s="1">
        <v>8</v>
      </c>
      <c r="D136" s="1">
        <v>7</v>
      </c>
      <c r="E136" s="1">
        <v>10</v>
      </c>
      <c r="F136" s="1">
        <v>84.149999999999991</v>
      </c>
      <c r="G136" s="1" t="s">
        <v>6</v>
      </c>
      <c r="H136" s="5" t="s">
        <v>1</v>
      </c>
    </row>
    <row r="137" spans="1:8">
      <c r="A137" s="2">
        <v>136</v>
      </c>
      <c r="B137" s="3">
        <v>1.87</v>
      </c>
      <c r="C137" s="1">
        <v>8</v>
      </c>
      <c r="D137" s="1">
        <v>6</v>
      </c>
      <c r="E137" s="1">
        <v>7</v>
      </c>
      <c r="F137" s="1">
        <v>66.55</v>
      </c>
      <c r="G137" s="1" t="s">
        <v>5</v>
      </c>
      <c r="H137" s="5" t="s">
        <v>1</v>
      </c>
    </row>
    <row r="138" spans="1:8">
      <c r="A138" s="2">
        <v>137</v>
      </c>
      <c r="B138" s="3">
        <v>5.16</v>
      </c>
      <c r="C138" s="1">
        <v>9</v>
      </c>
      <c r="D138" s="1">
        <v>8</v>
      </c>
      <c r="E138" s="1">
        <v>9</v>
      </c>
      <c r="F138" s="1">
        <v>80.3</v>
      </c>
      <c r="G138" s="1" t="s">
        <v>6</v>
      </c>
      <c r="H138" s="5" t="s">
        <v>1</v>
      </c>
    </row>
    <row r="139" spans="1:8">
      <c r="A139" s="2">
        <v>138</v>
      </c>
      <c r="B139" s="3">
        <v>6.51</v>
      </c>
      <c r="C139" s="1">
        <v>8</v>
      </c>
      <c r="D139" s="1">
        <v>7</v>
      </c>
      <c r="E139" s="1">
        <v>7</v>
      </c>
      <c r="F139" s="1">
        <v>70.8</v>
      </c>
      <c r="G139" s="1" t="s">
        <v>6</v>
      </c>
      <c r="H139" s="5" t="s">
        <v>1</v>
      </c>
    </row>
    <row r="140" spans="1:8">
      <c r="A140" s="2">
        <v>139</v>
      </c>
      <c r="B140" s="3">
        <v>1.21</v>
      </c>
      <c r="C140" s="1">
        <v>6</v>
      </c>
      <c r="D140" s="1">
        <v>7</v>
      </c>
      <c r="E140" s="1">
        <v>6</v>
      </c>
      <c r="F140" s="1">
        <v>61.55</v>
      </c>
      <c r="G140" s="1" t="s">
        <v>5</v>
      </c>
      <c r="H140" s="5" t="s">
        <v>1</v>
      </c>
    </row>
    <row r="141" spans="1:8">
      <c r="A141" s="2">
        <v>140</v>
      </c>
      <c r="B141" s="3">
        <v>4.67</v>
      </c>
      <c r="C141" s="1">
        <v>9</v>
      </c>
      <c r="D141" s="1">
        <v>10</v>
      </c>
      <c r="E141" s="1">
        <v>9</v>
      </c>
      <c r="F141" s="1">
        <v>93.35</v>
      </c>
      <c r="G141" s="1" t="s">
        <v>6</v>
      </c>
      <c r="H141" s="5" t="s">
        <v>1</v>
      </c>
    </row>
    <row r="142" spans="1:8">
      <c r="A142" s="2">
        <v>141</v>
      </c>
      <c r="B142" s="3">
        <v>4.3899999999999997</v>
      </c>
      <c r="C142" s="1">
        <v>8</v>
      </c>
      <c r="D142" s="1">
        <v>7</v>
      </c>
      <c r="E142" s="1">
        <v>9</v>
      </c>
      <c r="F142" s="1">
        <v>76.3</v>
      </c>
      <c r="G142" s="1" t="s">
        <v>6</v>
      </c>
      <c r="H142" s="5" t="s">
        <v>1</v>
      </c>
    </row>
    <row r="143" spans="1:8">
      <c r="A143" s="2">
        <v>142</v>
      </c>
      <c r="B143" s="3">
        <v>2.5499999999999998</v>
      </c>
      <c r="C143" s="1">
        <v>7</v>
      </c>
      <c r="D143" s="1">
        <v>8</v>
      </c>
      <c r="E143" s="1">
        <v>7</v>
      </c>
      <c r="F143" s="1">
        <v>72.099999999999994</v>
      </c>
      <c r="G143" s="1" t="s">
        <v>5</v>
      </c>
      <c r="H143" s="5" t="s">
        <v>1</v>
      </c>
    </row>
    <row r="144" spans="1:8">
      <c r="A144" s="2">
        <v>143</v>
      </c>
      <c r="B144" s="3">
        <v>4.18</v>
      </c>
      <c r="C144" s="1">
        <v>5</v>
      </c>
      <c r="D144" s="1">
        <v>6</v>
      </c>
      <c r="E144" s="1">
        <v>6</v>
      </c>
      <c r="F144" s="1">
        <v>57.4</v>
      </c>
      <c r="G144" s="1" t="s">
        <v>5</v>
      </c>
      <c r="H144" s="5" t="s">
        <v>1</v>
      </c>
    </row>
    <row r="145" spans="1:8">
      <c r="A145" s="2">
        <v>144</v>
      </c>
      <c r="B145" s="3">
        <v>5.25</v>
      </c>
      <c r="C145" s="1">
        <v>3</v>
      </c>
      <c r="D145" s="1">
        <v>4</v>
      </c>
      <c r="E145" s="1">
        <v>4</v>
      </c>
      <c r="F145" s="1">
        <v>35.049999999999997</v>
      </c>
      <c r="G145" s="1" t="s">
        <v>5</v>
      </c>
      <c r="H145" s="5" t="s">
        <v>1</v>
      </c>
    </row>
    <row r="146" spans="1:8">
      <c r="A146" s="2">
        <v>145</v>
      </c>
      <c r="B146" s="3">
        <v>5.86</v>
      </c>
      <c r="C146" s="1">
        <v>10</v>
      </c>
      <c r="D146" s="1">
        <v>10</v>
      </c>
      <c r="E146" s="1">
        <v>10</v>
      </c>
      <c r="F146" s="1">
        <v>92.9</v>
      </c>
      <c r="G146" s="1" t="s">
        <v>4</v>
      </c>
      <c r="H146" s="5" t="s">
        <v>1</v>
      </c>
    </row>
    <row r="147" spans="1:8">
      <c r="A147" s="2">
        <v>146</v>
      </c>
      <c r="B147" s="3">
        <v>4.2699999999999996</v>
      </c>
      <c r="C147" s="1">
        <v>9</v>
      </c>
      <c r="D147" s="1">
        <v>9</v>
      </c>
      <c r="E147" s="1">
        <v>10</v>
      </c>
      <c r="F147" s="1">
        <v>86.25</v>
      </c>
      <c r="G147" s="1" t="s">
        <v>5</v>
      </c>
      <c r="H147" s="5" t="s">
        <v>2</v>
      </c>
    </row>
    <row r="148" spans="1:8">
      <c r="A148" s="2">
        <v>147</v>
      </c>
      <c r="B148" s="3">
        <v>5.86</v>
      </c>
      <c r="C148" s="1">
        <v>9</v>
      </c>
      <c r="D148" s="1">
        <v>9</v>
      </c>
      <c r="E148" s="1">
        <v>9</v>
      </c>
      <c r="F148" s="1">
        <v>88.25</v>
      </c>
      <c r="G148" s="1" t="s">
        <v>6</v>
      </c>
      <c r="H148" s="5" t="s">
        <v>2</v>
      </c>
    </row>
    <row r="149" spans="1:8">
      <c r="A149" s="2">
        <v>148</v>
      </c>
      <c r="B149" s="3">
        <v>6.65</v>
      </c>
      <c r="C149" s="1">
        <v>9</v>
      </c>
      <c r="D149" s="1">
        <v>8</v>
      </c>
      <c r="E149" s="1">
        <v>10</v>
      </c>
      <c r="F149" s="1">
        <v>90.4</v>
      </c>
      <c r="G149" s="1" t="s">
        <v>6</v>
      </c>
      <c r="H149" s="5" t="s">
        <v>2</v>
      </c>
    </row>
    <row r="150" spans="1:8">
      <c r="A150" s="2">
        <v>149</v>
      </c>
      <c r="B150" s="3">
        <v>4.5599999999999996</v>
      </c>
      <c r="C150" s="1">
        <v>7</v>
      </c>
      <c r="D150" s="1">
        <v>8</v>
      </c>
      <c r="E150" s="1">
        <v>9</v>
      </c>
      <c r="F150" s="1">
        <v>73.149999999999991</v>
      </c>
      <c r="G150" s="1" t="s">
        <v>4</v>
      </c>
      <c r="H150" s="5" t="s">
        <v>2</v>
      </c>
    </row>
    <row r="151" spans="1:8">
      <c r="A151" s="2">
        <v>150</v>
      </c>
      <c r="B151" s="3">
        <v>4.9000000000000004</v>
      </c>
      <c r="C151" s="1">
        <v>9</v>
      </c>
      <c r="D151" s="1">
        <v>9</v>
      </c>
      <c r="E151" s="1">
        <v>10</v>
      </c>
      <c r="F151" s="1">
        <v>92.45</v>
      </c>
      <c r="G151" s="1" t="s">
        <v>4</v>
      </c>
      <c r="H151" s="5" t="s">
        <v>2</v>
      </c>
    </row>
    <row r="152" spans="1:8">
      <c r="A152" s="2">
        <v>151</v>
      </c>
      <c r="B152" s="3">
        <v>5.74</v>
      </c>
      <c r="C152" s="1">
        <v>10</v>
      </c>
      <c r="D152" s="1">
        <v>10</v>
      </c>
      <c r="E152" s="1">
        <v>10</v>
      </c>
      <c r="F152" s="1">
        <v>91</v>
      </c>
      <c r="G152" s="1" t="s">
        <v>4</v>
      </c>
      <c r="H152" s="5" t="s">
        <v>2</v>
      </c>
    </row>
    <row r="153" spans="1:8">
      <c r="A153" s="2">
        <v>152</v>
      </c>
      <c r="B153" s="3">
        <v>5.0199999999999996</v>
      </c>
      <c r="C153" s="1">
        <v>8</v>
      </c>
      <c r="D153" s="1">
        <v>7</v>
      </c>
      <c r="E153" s="1">
        <v>8</v>
      </c>
      <c r="F153" s="1">
        <v>69.649999999999991</v>
      </c>
      <c r="G153" s="1" t="s">
        <v>6</v>
      </c>
      <c r="H153" s="5" t="s">
        <v>2</v>
      </c>
    </row>
    <row r="154" spans="1:8">
      <c r="A154" s="2">
        <v>153</v>
      </c>
      <c r="B154" s="3">
        <v>5.53</v>
      </c>
      <c r="C154" s="1">
        <v>9</v>
      </c>
      <c r="D154" s="1">
        <v>8</v>
      </c>
      <c r="E154" s="1">
        <v>8</v>
      </c>
      <c r="F154" s="1">
        <v>76.75</v>
      </c>
      <c r="G154" s="1" t="s">
        <v>6</v>
      </c>
      <c r="H154" s="5" t="s">
        <v>2</v>
      </c>
    </row>
    <row r="155" spans="1:8">
      <c r="A155" s="2">
        <v>154</v>
      </c>
      <c r="B155" s="3">
        <v>5.37</v>
      </c>
      <c r="C155" s="1">
        <v>8</v>
      </c>
      <c r="D155" s="1">
        <v>9</v>
      </c>
      <c r="E155" s="1">
        <v>9</v>
      </c>
      <c r="F155" s="1">
        <v>79.400000000000006</v>
      </c>
      <c r="G155" s="1" t="s">
        <v>6</v>
      </c>
      <c r="H155" s="5" t="s">
        <v>2</v>
      </c>
    </row>
    <row r="156" spans="1:8">
      <c r="A156" s="2">
        <v>155</v>
      </c>
      <c r="B156" s="3">
        <v>6.44</v>
      </c>
      <c r="C156" s="1">
        <v>8</v>
      </c>
      <c r="D156" s="1">
        <v>9</v>
      </c>
      <c r="E156" s="1">
        <v>10</v>
      </c>
      <c r="F156" s="1">
        <v>89.649999999999991</v>
      </c>
      <c r="G156" s="1" t="s">
        <v>6</v>
      </c>
      <c r="H156" s="5" t="s">
        <v>2</v>
      </c>
    </row>
    <row r="157" spans="1:8">
      <c r="A157" s="2">
        <v>156</v>
      </c>
      <c r="B157" s="3">
        <v>5.84</v>
      </c>
      <c r="C157" s="1">
        <v>9</v>
      </c>
      <c r="D157" s="1">
        <v>10</v>
      </c>
      <c r="E157" s="1">
        <v>10</v>
      </c>
      <c r="F157" s="1">
        <v>88.1</v>
      </c>
      <c r="G157" s="1" t="s">
        <v>6</v>
      </c>
      <c r="H157" s="5" t="s">
        <v>2</v>
      </c>
    </row>
    <row r="158" spans="1:8">
      <c r="A158" s="2">
        <v>157</v>
      </c>
      <c r="B158" s="3">
        <v>6.05</v>
      </c>
      <c r="C158" s="1">
        <v>9</v>
      </c>
      <c r="D158" s="1">
        <v>8</v>
      </c>
      <c r="E158" s="1">
        <v>9</v>
      </c>
      <c r="F158" s="1">
        <v>86.05</v>
      </c>
      <c r="G158" s="1" t="s">
        <v>5</v>
      </c>
      <c r="H158" s="5" t="s">
        <v>2</v>
      </c>
    </row>
    <row r="159" spans="1:8">
      <c r="A159" s="2">
        <v>158</v>
      </c>
      <c r="B159" s="3">
        <v>4.25</v>
      </c>
      <c r="C159" s="1">
        <v>5</v>
      </c>
      <c r="D159" s="1">
        <v>9</v>
      </c>
      <c r="E159" s="1">
        <v>9</v>
      </c>
      <c r="F159" s="1">
        <v>72.649999999999991</v>
      </c>
      <c r="G159" s="1" t="s">
        <v>6</v>
      </c>
      <c r="H159" s="5" t="s">
        <v>2</v>
      </c>
    </row>
    <row r="160" spans="1:8">
      <c r="A160" s="2">
        <v>159</v>
      </c>
      <c r="B160" s="3">
        <v>4.84</v>
      </c>
      <c r="C160" s="1">
        <v>5</v>
      </c>
      <c r="D160" s="1">
        <v>9</v>
      </c>
      <c r="E160" s="1">
        <v>6</v>
      </c>
      <c r="F160" s="1">
        <v>64.75</v>
      </c>
      <c r="G160" s="1" t="s">
        <v>4</v>
      </c>
      <c r="H160" s="5" t="s">
        <v>2</v>
      </c>
    </row>
    <row r="161" spans="1:8">
      <c r="A161" s="2">
        <v>160</v>
      </c>
      <c r="B161" s="3">
        <v>6.4</v>
      </c>
      <c r="C161" s="1">
        <v>10</v>
      </c>
      <c r="D161" s="1">
        <v>10</v>
      </c>
      <c r="E161" s="1">
        <v>10</v>
      </c>
      <c r="F161" s="1">
        <v>90.7</v>
      </c>
      <c r="G161" s="1" t="s">
        <v>6</v>
      </c>
      <c r="H161" s="5" t="s">
        <v>2</v>
      </c>
    </row>
    <row r="162" spans="1:8">
      <c r="A162" s="2">
        <v>161</v>
      </c>
      <c r="B162" s="3">
        <v>3.25</v>
      </c>
      <c r="C162" s="1">
        <v>9</v>
      </c>
      <c r="D162" s="1">
        <v>7</v>
      </c>
      <c r="E162" s="1">
        <v>7</v>
      </c>
      <c r="F162" s="1">
        <v>75.55</v>
      </c>
      <c r="G162" s="1" t="s">
        <v>5</v>
      </c>
      <c r="H162" s="5" t="s">
        <v>2</v>
      </c>
    </row>
    <row r="163" spans="1:8">
      <c r="A163" s="2">
        <v>162</v>
      </c>
      <c r="B163" s="3">
        <v>3.41</v>
      </c>
      <c r="C163" s="1">
        <v>6</v>
      </c>
      <c r="D163" s="1">
        <v>9</v>
      </c>
      <c r="E163" s="1">
        <v>6</v>
      </c>
      <c r="F163" s="1">
        <v>68.2</v>
      </c>
      <c r="G163" s="1" t="s">
        <v>5</v>
      </c>
      <c r="H163" s="5" t="s">
        <v>2</v>
      </c>
    </row>
    <row r="164" spans="1:8">
      <c r="A164" s="2">
        <v>163</v>
      </c>
      <c r="B164" s="3">
        <v>5.35</v>
      </c>
      <c r="C164" s="1">
        <v>10</v>
      </c>
      <c r="D164" s="1">
        <v>10</v>
      </c>
      <c r="E164" s="1">
        <v>10</v>
      </c>
      <c r="F164" s="1">
        <v>96.2</v>
      </c>
      <c r="G164" s="1" t="s">
        <v>6</v>
      </c>
      <c r="H164" s="5" t="s">
        <v>2</v>
      </c>
    </row>
    <row r="165" spans="1:8">
      <c r="A165" s="2">
        <v>164</v>
      </c>
      <c r="B165" s="3">
        <v>3.39</v>
      </c>
      <c r="C165" s="1">
        <v>8</v>
      </c>
      <c r="D165" s="1">
        <v>8</v>
      </c>
      <c r="E165" s="1">
        <v>8</v>
      </c>
      <c r="F165" s="1">
        <v>73.95</v>
      </c>
      <c r="G165" s="1" t="s">
        <v>5</v>
      </c>
      <c r="H165" s="5" t="s">
        <v>2</v>
      </c>
    </row>
    <row r="166" spans="1:8">
      <c r="A166" s="2">
        <v>165</v>
      </c>
      <c r="B166" s="3">
        <v>5.49</v>
      </c>
      <c r="C166" s="1">
        <v>9</v>
      </c>
      <c r="D166" s="1">
        <v>10</v>
      </c>
      <c r="E166" s="1">
        <v>9</v>
      </c>
      <c r="F166" s="1">
        <v>91.6</v>
      </c>
      <c r="G166" s="1" t="s">
        <v>6</v>
      </c>
      <c r="H166" s="5" t="s">
        <v>2</v>
      </c>
    </row>
    <row r="167" spans="1:8">
      <c r="A167" s="2">
        <v>166</v>
      </c>
      <c r="B167" s="3">
        <v>4.9800000000000004</v>
      </c>
      <c r="C167" s="1">
        <v>8</v>
      </c>
      <c r="D167" s="1">
        <v>8</v>
      </c>
      <c r="E167" s="1">
        <v>10</v>
      </c>
      <c r="F167" s="1">
        <v>79.45</v>
      </c>
      <c r="G167" s="1" t="s">
        <v>6</v>
      </c>
      <c r="H167" s="5" t="s">
        <v>2</v>
      </c>
    </row>
    <row r="168" spans="1:8">
      <c r="A168" s="2">
        <v>167</v>
      </c>
      <c r="B168" s="3">
        <v>6.07</v>
      </c>
      <c r="C168" s="1">
        <v>10</v>
      </c>
      <c r="D168" s="1">
        <v>9</v>
      </c>
      <c r="E168" s="1">
        <v>10</v>
      </c>
      <c r="F168" s="1">
        <v>96.25</v>
      </c>
      <c r="G168" s="1" t="s">
        <v>6</v>
      </c>
      <c r="H168" s="5" t="s">
        <v>2</v>
      </c>
    </row>
    <row r="169" spans="1:8">
      <c r="A169" s="2">
        <v>168</v>
      </c>
      <c r="B169" s="3">
        <v>5.93</v>
      </c>
      <c r="C169" s="1">
        <v>10</v>
      </c>
      <c r="D169" s="1">
        <v>10</v>
      </c>
      <c r="E169" s="1">
        <v>10</v>
      </c>
      <c r="F169" s="1">
        <v>86.25</v>
      </c>
      <c r="G169" s="1" t="s">
        <v>5</v>
      </c>
      <c r="H169" s="5" t="s">
        <v>2</v>
      </c>
    </row>
    <row r="170" spans="1:8">
      <c r="A170" s="2">
        <v>169</v>
      </c>
      <c r="B170" s="3">
        <v>6.82</v>
      </c>
      <c r="C170" s="1">
        <v>10</v>
      </c>
      <c r="D170" s="1">
        <v>10</v>
      </c>
      <c r="E170" s="1">
        <v>10</v>
      </c>
      <c r="F170" s="1">
        <v>91.8</v>
      </c>
      <c r="G170" s="1" t="s">
        <v>6</v>
      </c>
      <c r="H170" s="5" t="s">
        <v>2</v>
      </c>
    </row>
    <row r="171" spans="1:8">
      <c r="A171" s="2">
        <v>170</v>
      </c>
      <c r="B171" s="3">
        <v>6.38</v>
      </c>
      <c r="C171" s="1">
        <v>9</v>
      </c>
      <c r="D171" s="1">
        <v>9</v>
      </c>
      <c r="E171" s="1">
        <v>9</v>
      </c>
      <c r="F171" s="1">
        <v>83.149999999999991</v>
      </c>
      <c r="G171" s="1" t="s">
        <v>6</v>
      </c>
      <c r="H171" s="5" t="s">
        <v>2</v>
      </c>
    </row>
    <row r="172" spans="1:8">
      <c r="A172" s="2">
        <v>171</v>
      </c>
      <c r="B172" s="3">
        <v>6.37</v>
      </c>
      <c r="C172" s="1">
        <v>6</v>
      </c>
      <c r="D172" s="1">
        <v>8</v>
      </c>
      <c r="E172" s="1">
        <v>8</v>
      </c>
      <c r="F172" s="1">
        <v>72.400000000000006</v>
      </c>
      <c r="G172" s="1" t="s">
        <v>5</v>
      </c>
      <c r="H172" s="5" t="s">
        <v>2</v>
      </c>
    </row>
    <row r="173" spans="1:8">
      <c r="A173" s="2">
        <v>172</v>
      </c>
      <c r="B173" s="3">
        <v>4.83</v>
      </c>
      <c r="C173" s="1">
        <v>10</v>
      </c>
      <c r="D173" s="1">
        <v>10</v>
      </c>
      <c r="E173" s="1">
        <v>10</v>
      </c>
      <c r="F173" s="1">
        <v>96.35</v>
      </c>
      <c r="G173" s="1" t="s">
        <v>5</v>
      </c>
      <c r="H173" s="5" t="s">
        <v>2</v>
      </c>
    </row>
    <row r="174" spans="1:8">
      <c r="A174" s="2">
        <v>173</v>
      </c>
      <c r="B174" s="3">
        <v>5</v>
      </c>
      <c r="C174" s="1">
        <v>9</v>
      </c>
      <c r="D174" s="1">
        <v>10</v>
      </c>
      <c r="E174" s="1">
        <v>10</v>
      </c>
      <c r="F174" s="1">
        <v>91.05</v>
      </c>
      <c r="G174" s="1" t="s">
        <v>6</v>
      </c>
      <c r="H174" s="5" t="s">
        <v>2</v>
      </c>
    </row>
    <row r="175" spans="1:8">
      <c r="A175" s="2">
        <v>174</v>
      </c>
      <c r="B175" s="3">
        <v>4.3899999999999997</v>
      </c>
      <c r="C175" s="1">
        <v>9</v>
      </c>
      <c r="D175" s="1">
        <v>10</v>
      </c>
      <c r="E175" s="1">
        <v>8</v>
      </c>
      <c r="F175" s="1">
        <v>85.85</v>
      </c>
      <c r="G175" s="1" t="s">
        <v>6</v>
      </c>
      <c r="H175" s="5" t="s">
        <v>2</v>
      </c>
    </row>
    <row r="176" spans="1:8">
      <c r="A176" s="2">
        <v>175</v>
      </c>
      <c r="B176" s="3">
        <v>5</v>
      </c>
      <c r="C176" s="1">
        <v>9</v>
      </c>
      <c r="D176" s="1">
        <v>8</v>
      </c>
      <c r="E176" s="1">
        <v>8</v>
      </c>
      <c r="F176" s="1">
        <v>78.349999999999994</v>
      </c>
      <c r="G176" s="1" t="s">
        <v>6</v>
      </c>
      <c r="H176" s="5" t="s">
        <v>2</v>
      </c>
    </row>
    <row r="177" spans="1:8">
      <c r="A177" s="2">
        <v>176</v>
      </c>
      <c r="B177" s="3">
        <v>5.84</v>
      </c>
      <c r="C177" s="1">
        <v>9</v>
      </c>
      <c r="D177" s="1">
        <v>9</v>
      </c>
      <c r="E177" s="1">
        <v>10</v>
      </c>
      <c r="F177" s="1">
        <v>85.1</v>
      </c>
      <c r="G177" s="1" t="s">
        <v>6</v>
      </c>
      <c r="H177" s="5" t="s">
        <v>2</v>
      </c>
    </row>
    <row r="178" spans="1:8">
      <c r="A178" s="2">
        <v>177</v>
      </c>
      <c r="B178" s="3">
        <v>5.82</v>
      </c>
      <c r="C178" s="1">
        <v>7</v>
      </c>
      <c r="D178" s="1">
        <v>9</v>
      </c>
      <c r="E178" s="1">
        <v>9</v>
      </c>
      <c r="F178" s="1">
        <v>82.85</v>
      </c>
      <c r="G178" s="1" t="s">
        <v>6</v>
      </c>
      <c r="H178" s="5" t="s">
        <v>2</v>
      </c>
    </row>
    <row r="179" spans="1:8">
      <c r="A179" s="2">
        <v>178</v>
      </c>
      <c r="B179" s="3">
        <v>6.45</v>
      </c>
      <c r="C179" s="1">
        <v>10</v>
      </c>
      <c r="D179" s="1">
        <v>8</v>
      </c>
      <c r="E179" s="1">
        <v>10</v>
      </c>
      <c r="F179" s="1">
        <v>90.649999999999991</v>
      </c>
      <c r="G179" s="1" t="s">
        <v>6</v>
      </c>
      <c r="H179" s="5" t="s">
        <v>2</v>
      </c>
    </row>
    <row r="180" spans="1:8">
      <c r="A180" s="2">
        <v>179</v>
      </c>
      <c r="B180" s="3">
        <v>3.15</v>
      </c>
      <c r="C180" s="1">
        <v>7</v>
      </c>
      <c r="D180" s="1">
        <v>7</v>
      </c>
      <c r="E180" s="1">
        <v>7</v>
      </c>
      <c r="F180" s="1">
        <v>65.349999999999994</v>
      </c>
      <c r="G180" s="1" t="s">
        <v>6</v>
      </c>
      <c r="H180" s="5" t="s">
        <v>2</v>
      </c>
    </row>
    <row r="181" spans="1:8">
      <c r="A181" s="2">
        <v>180</v>
      </c>
      <c r="B181" s="3">
        <v>4.49</v>
      </c>
      <c r="C181" s="1">
        <v>10</v>
      </c>
      <c r="D181" s="1">
        <v>10</v>
      </c>
      <c r="E181" s="1">
        <v>9</v>
      </c>
      <c r="F181" s="1">
        <v>90.85</v>
      </c>
      <c r="G181" s="1" t="s">
        <v>6</v>
      </c>
      <c r="H181" s="5" t="s">
        <v>2</v>
      </c>
    </row>
    <row r="182" spans="1:8">
      <c r="A182" s="2">
        <v>181</v>
      </c>
      <c r="B182" s="3">
        <v>3.99</v>
      </c>
      <c r="C182" s="1">
        <v>10</v>
      </c>
      <c r="D182" s="1">
        <v>10</v>
      </c>
      <c r="E182" s="1">
        <v>8</v>
      </c>
      <c r="F182" s="1">
        <v>92.8</v>
      </c>
      <c r="G182" s="1" t="s">
        <v>6</v>
      </c>
      <c r="H182" s="5" t="s">
        <v>2</v>
      </c>
    </row>
    <row r="183" spans="1:8">
      <c r="A183" s="2">
        <v>182</v>
      </c>
      <c r="B183" s="3">
        <v>3.5</v>
      </c>
      <c r="C183" s="1">
        <v>4</v>
      </c>
      <c r="D183" s="1">
        <v>6</v>
      </c>
      <c r="E183" s="1">
        <v>2</v>
      </c>
      <c r="F183" s="1">
        <v>44.55</v>
      </c>
      <c r="G183" s="1" t="s">
        <v>5</v>
      </c>
      <c r="H183" s="5" t="s">
        <v>2</v>
      </c>
    </row>
    <row r="184" spans="1:8">
      <c r="A184" s="2">
        <v>183</v>
      </c>
      <c r="B184" s="3">
        <v>4.42</v>
      </c>
      <c r="C184" s="1">
        <v>9</v>
      </c>
      <c r="D184" s="1">
        <v>8</v>
      </c>
      <c r="E184" s="1">
        <v>8</v>
      </c>
      <c r="F184" s="1">
        <v>81</v>
      </c>
      <c r="G184" s="1" t="s">
        <v>5</v>
      </c>
      <c r="H184" s="5" t="s">
        <v>2</v>
      </c>
    </row>
    <row r="185" spans="1:8">
      <c r="A185" s="2">
        <v>184</v>
      </c>
      <c r="B185" s="3">
        <v>2.95</v>
      </c>
      <c r="C185" s="1">
        <v>6</v>
      </c>
      <c r="D185" s="1">
        <v>7</v>
      </c>
      <c r="E185" s="1">
        <v>7</v>
      </c>
      <c r="F185" s="1">
        <v>60.25</v>
      </c>
      <c r="G185" s="1" t="s">
        <v>6</v>
      </c>
      <c r="H185" s="5" t="s">
        <v>2</v>
      </c>
    </row>
    <row r="186" spans="1:8">
      <c r="A186" s="2">
        <v>185</v>
      </c>
      <c r="B186" s="3">
        <v>5.35</v>
      </c>
      <c r="C186" s="1">
        <v>10</v>
      </c>
      <c r="D186" s="1">
        <v>9</v>
      </c>
      <c r="E186" s="1">
        <v>9</v>
      </c>
      <c r="F186" s="1">
        <v>86.6</v>
      </c>
      <c r="G186" s="1" t="s">
        <v>6</v>
      </c>
      <c r="H186" s="5" t="s">
        <v>2</v>
      </c>
    </row>
    <row r="187" spans="1:8">
      <c r="A187" s="2">
        <v>186</v>
      </c>
      <c r="B187" s="3">
        <v>4.8099999999999996</v>
      </c>
      <c r="C187" s="1">
        <v>9</v>
      </c>
      <c r="D187" s="1">
        <v>8</v>
      </c>
      <c r="E187" s="1">
        <v>8</v>
      </c>
      <c r="F187" s="1">
        <v>81.900000000000006</v>
      </c>
      <c r="G187" s="1" t="s">
        <v>6</v>
      </c>
      <c r="H187" s="5" t="s">
        <v>2</v>
      </c>
    </row>
    <row r="188" spans="1:8">
      <c r="A188" s="2">
        <v>187</v>
      </c>
      <c r="B188" s="3">
        <v>4.58</v>
      </c>
      <c r="C188" s="1">
        <v>10</v>
      </c>
      <c r="D188" s="1">
        <v>8</v>
      </c>
      <c r="E188" s="1">
        <v>9</v>
      </c>
      <c r="F188" s="1">
        <v>87.45</v>
      </c>
      <c r="G188" s="1" t="s">
        <v>6</v>
      </c>
      <c r="H188" s="5" t="s">
        <v>2</v>
      </c>
    </row>
    <row r="189" spans="1:8">
      <c r="A189" s="2">
        <v>188</v>
      </c>
      <c r="B189" s="3">
        <v>3.74</v>
      </c>
      <c r="C189" s="1">
        <v>4</v>
      </c>
      <c r="D189" s="1">
        <v>8</v>
      </c>
      <c r="E189" s="1">
        <v>5</v>
      </c>
      <c r="F189" s="1">
        <v>54.849999999999994</v>
      </c>
      <c r="G189" s="1" t="s">
        <v>6</v>
      </c>
      <c r="H189" s="5" t="s">
        <v>2</v>
      </c>
    </row>
    <row r="190" spans="1:8">
      <c r="A190" s="2">
        <v>189</v>
      </c>
      <c r="B190" s="3">
        <v>3.37</v>
      </c>
      <c r="C190" s="1">
        <v>8</v>
      </c>
      <c r="D190" s="1">
        <v>8</v>
      </c>
      <c r="E190" s="1">
        <v>10</v>
      </c>
      <c r="F190" s="1">
        <v>87.35</v>
      </c>
      <c r="G190" s="1" t="s">
        <v>5</v>
      </c>
      <c r="H190" s="5" t="s">
        <v>2</v>
      </c>
    </row>
    <row r="191" spans="1:8">
      <c r="A191" s="2">
        <v>190</v>
      </c>
      <c r="B191" s="3">
        <v>5</v>
      </c>
      <c r="C191" s="1">
        <v>4</v>
      </c>
      <c r="D191" s="1">
        <v>8</v>
      </c>
      <c r="E191" s="1">
        <v>9</v>
      </c>
      <c r="F191" s="1">
        <v>70.349999999999994</v>
      </c>
      <c r="G191" s="1" t="s">
        <v>5</v>
      </c>
      <c r="H191" s="5" t="s">
        <v>2</v>
      </c>
    </row>
    <row r="192" spans="1:8">
      <c r="A192" s="2">
        <v>191</v>
      </c>
      <c r="B192" s="3">
        <v>4.1399999999999997</v>
      </c>
      <c r="C192" s="1">
        <v>7</v>
      </c>
      <c r="D192" s="1">
        <v>9</v>
      </c>
      <c r="E192" s="1">
        <v>8</v>
      </c>
      <c r="F192" s="1">
        <v>78.349999999999994</v>
      </c>
      <c r="G192" s="1" t="s">
        <v>6</v>
      </c>
      <c r="H192" s="5" t="s">
        <v>2</v>
      </c>
    </row>
    <row r="193" spans="1:8">
      <c r="A193" s="2">
        <v>192</v>
      </c>
      <c r="B193" s="3">
        <v>2.1800000000000002</v>
      </c>
      <c r="C193" s="1">
        <v>8</v>
      </c>
      <c r="D193" s="1">
        <v>6</v>
      </c>
      <c r="E193" s="1">
        <v>7</v>
      </c>
      <c r="F193" s="1">
        <v>66.75</v>
      </c>
      <c r="G193" s="1" t="s">
        <v>6</v>
      </c>
      <c r="H193" s="5" t="s">
        <v>2</v>
      </c>
    </row>
    <row r="194" spans="1:8">
      <c r="A194" s="2">
        <v>193</v>
      </c>
      <c r="B194" s="3">
        <v>5.56</v>
      </c>
      <c r="C194" s="1">
        <v>10</v>
      </c>
      <c r="D194" s="1">
        <v>10</v>
      </c>
      <c r="E194" s="1">
        <v>10</v>
      </c>
      <c r="F194" s="1">
        <v>95.35</v>
      </c>
      <c r="G194" s="1" t="s">
        <v>4</v>
      </c>
      <c r="H194" s="5" t="s">
        <v>2</v>
      </c>
    </row>
    <row r="195" spans="1:8">
      <c r="A195" s="2">
        <v>194</v>
      </c>
      <c r="B195" s="3">
        <v>5.77</v>
      </c>
      <c r="C195" s="1">
        <v>10</v>
      </c>
      <c r="D195" s="1">
        <v>9</v>
      </c>
      <c r="E195" s="1">
        <v>10</v>
      </c>
      <c r="F195" s="1">
        <v>88.9</v>
      </c>
      <c r="G195" s="1" t="s">
        <v>5</v>
      </c>
      <c r="H195" s="5" t="s">
        <v>2</v>
      </c>
    </row>
    <row r="196" spans="1:8">
      <c r="A196" s="2">
        <v>195</v>
      </c>
      <c r="B196" s="3">
        <v>4</v>
      </c>
      <c r="C196" s="1">
        <v>6</v>
      </c>
      <c r="D196" s="1">
        <v>8</v>
      </c>
      <c r="E196" s="1">
        <v>7</v>
      </c>
      <c r="F196" s="1">
        <v>72.149999999999991</v>
      </c>
      <c r="G196" s="1" t="s">
        <v>5</v>
      </c>
      <c r="H196" s="5" t="s">
        <v>2</v>
      </c>
    </row>
    <row r="197" spans="1:8">
      <c r="A197" s="2">
        <v>196</v>
      </c>
      <c r="B197" s="3">
        <v>4.74</v>
      </c>
      <c r="C197" s="1">
        <v>7</v>
      </c>
      <c r="D197" s="1">
        <v>10</v>
      </c>
      <c r="E197" s="1">
        <v>9</v>
      </c>
      <c r="F197" s="1">
        <v>84.05</v>
      </c>
      <c r="G197" s="1" t="s">
        <v>6</v>
      </c>
      <c r="H197" s="5" t="s">
        <v>2</v>
      </c>
    </row>
    <row r="198" spans="1:8">
      <c r="A198" s="2">
        <v>197</v>
      </c>
      <c r="B198" s="3">
        <v>4.53</v>
      </c>
      <c r="C198" s="1">
        <v>10</v>
      </c>
      <c r="D198" s="1">
        <v>10</v>
      </c>
      <c r="E198" s="1">
        <v>10</v>
      </c>
      <c r="F198" s="1">
        <v>90.45</v>
      </c>
      <c r="G198" s="1" t="s">
        <v>6</v>
      </c>
      <c r="H198" s="5" t="s">
        <v>2</v>
      </c>
    </row>
    <row r="199" spans="1:8">
      <c r="A199" s="2">
        <v>198</v>
      </c>
      <c r="B199" s="3">
        <v>5.93</v>
      </c>
      <c r="C199" s="1">
        <v>9</v>
      </c>
      <c r="D199" s="1">
        <v>10</v>
      </c>
      <c r="E199" s="1">
        <v>9</v>
      </c>
      <c r="F199" s="1">
        <v>85.35</v>
      </c>
      <c r="G199" s="1" t="s">
        <v>4</v>
      </c>
      <c r="H199" s="5" t="s">
        <v>2</v>
      </c>
    </row>
    <row r="200" spans="1:8">
      <c r="A200" s="2">
        <v>199</v>
      </c>
      <c r="B200" s="3">
        <v>4.28</v>
      </c>
      <c r="C200" s="1">
        <v>7</v>
      </c>
      <c r="D200" s="1">
        <v>8</v>
      </c>
      <c r="E200" s="1">
        <v>7</v>
      </c>
      <c r="F200" s="1">
        <v>73.3</v>
      </c>
      <c r="G200" s="1" t="s">
        <v>5</v>
      </c>
      <c r="H200" s="5" t="s">
        <v>2</v>
      </c>
    </row>
    <row r="201" spans="1:8">
      <c r="A201" s="2">
        <v>200</v>
      </c>
      <c r="B201" s="3">
        <v>4.53</v>
      </c>
      <c r="C201" s="1">
        <v>4</v>
      </c>
      <c r="D201" s="1">
        <v>7</v>
      </c>
      <c r="E201" s="1">
        <v>5</v>
      </c>
      <c r="F201" s="1">
        <v>51.5</v>
      </c>
      <c r="G201" s="1" t="s">
        <v>5</v>
      </c>
      <c r="H201" s="5" t="s">
        <v>2</v>
      </c>
    </row>
    <row r="202" spans="1:8">
      <c r="A202" s="2">
        <v>201</v>
      </c>
      <c r="B202" s="3">
        <v>4.51</v>
      </c>
      <c r="C202" s="1">
        <v>10</v>
      </c>
      <c r="D202" s="1">
        <v>9</v>
      </c>
      <c r="E202" s="1">
        <v>10</v>
      </c>
      <c r="F202" s="1">
        <v>89.35</v>
      </c>
      <c r="G202" s="1" t="s">
        <v>4</v>
      </c>
      <c r="H202" s="5" t="s">
        <v>2</v>
      </c>
    </row>
    <row r="203" spans="1:8">
      <c r="A203" s="2">
        <v>202</v>
      </c>
      <c r="B203" s="3">
        <v>4.7</v>
      </c>
      <c r="C203" s="1">
        <v>6</v>
      </c>
      <c r="D203" s="1">
        <v>9</v>
      </c>
      <c r="E203" s="1">
        <v>8</v>
      </c>
      <c r="F203" s="1">
        <v>70.2</v>
      </c>
      <c r="G203" s="1" t="s">
        <v>6</v>
      </c>
      <c r="H203" s="5" t="s">
        <v>2</v>
      </c>
    </row>
    <row r="204" spans="1:8">
      <c r="A204" s="2">
        <v>203</v>
      </c>
      <c r="B204" s="3">
        <v>4.42</v>
      </c>
      <c r="C204" s="1">
        <v>6</v>
      </c>
      <c r="D204" s="1">
        <v>9</v>
      </c>
      <c r="E204" s="1">
        <v>7</v>
      </c>
      <c r="F204" s="1">
        <v>72.099999999999994</v>
      </c>
      <c r="G204" s="1" t="s">
        <v>5</v>
      </c>
      <c r="H204" s="5" t="s">
        <v>2</v>
      </c>
    </row>
    <row r="205" spans="1:8">
      <c r="A205" s="2">
        <v>204</v>
      </c>
      <c r="B205" s="3">
        <v>5.25</v>
      </c>
      <c r="C205" s="1">
        <v>8</v>
      </c>
      <c r="D205" s="1">
        <v>9</v>
      </c>
      <c r="E205" s="1">
        <v>10</v>
      </c>
      <c r="F205" s="1">
        <v>86.2</v>
      </c>
      <c r="G205" s="1" t="s">
        <v>6</v>
      </c>
      <c r="H205" s="5" t="s">
        <v>2</v>
      </c>
    </row>
    <row r="206" spans="1:8">
      <c r="A206" s="2">
        <v>205</v>
      </c>
      <c r="B206" s="3">
        <v>3.62</v>
      </c>
      <c r="C206" s="1">
        <v>7</v>
      </c>
      <c r="D206" s="1">
        <v>6</v>
      </c>
      <c r="E206" s="1">
        <v>9</v>
      </c>
      <c r="F206" s="1">
        <v>66.95</v>
      </c>
      <c r="G206" s="1" t="s">
        <v>5</v>
      </c>
      <c r="H206" s="5" t="s">
        <v>2</v>
      </c>
    </row>
    <row r="207" spans="1:8">
      <c r="A207" s="2">
        <v>206</v>
      </c>
      <c r="B207" s="3">
        <v>3.23</v>
      </c>
      <c r="C207" s="1">
        <v>8</v>
      </c>
      <c r="D207" s="1">
        <v>10</v>
      </c>
      <c r="E207" s="1">
        <v>10</v>
      </c>
      <c r="F207" s="1">
        <v>92.75</v>
      </c>
      <c r="G207" s="1" t="s">
        <v>6</v>
      </c>
      <c r="H207" s="5" t="s">
        <v>2</v>
      </c>
    </row>
    <row r="208" spans="1:8">
      <c r="A208" s="2">
        <v>207</v>
      </c>
      <c r="B208" s="3">
        <v>5.84</v>
      </c>
      <c r="C208" s="1">
        <v>9</v>
      </c>
      <c r="D208" s="1">
        <v>10</v>
      </c>
      <c r="E208" s="1">
        <v>10</v>
      </c>
      <c r="F208" s="1">
        <v>95.2</v>
      </c>
      <c r="G208" s="1" t="s">
        <v>6</v>
      </c>
      <c r="H208" s="5" t="s">
        <v>2</v>
      </c>
    </row>
    <row r="209" spans="1:8">
      <c r="A209" s="2">
        <v>208</v>
      </c>
      <c r="B209" s="3">
        <v>4.76</v>
      </c>
      <c r="C209" s="1">
        <v>5</v>
      </c>
      <c r="D209" s="1">
        <v>7</v>
      </c>
      <c r="E209" s="1">
        <v>6</v>
      </c>
      <c r="F209" s="1">
        <v>61.55</v>
      </c>
      <c r="G209" s="1" t="s">
        <v>4</v>
      </c>
      <c r="H209" s="5" t="s">
        <v>2</v>
      </c>
    </row>
    <row r="210" spans="1:8">
      <c r="A210" s="2">
        <v>209</v>
      </c>
      <c r="B210" s="3">
        <v>7</v>
      </c>
      <c r="C210" s="1">
        <v>10</v>
      </c>
      <c r="D210" s="1">
        <v>10</v>
      </c>
      <c r="E210" s="1">
        <v>10</v>
      </c>
      <c r="F210" s="1">
        <v>94.8</v>
      </c>
      <c r="G210" s="1" t="s">
        <v>6</v>
      </c>
      <c r="H210" s="5" t="s">
        <v>2</v>
      </c>
    </row>
    <row r="211" spans="1:8">
      <c r="A211" s="2">
        <v>210</v>
      </c>
      <c r="B211" s="3">
        <v>5.95</v>
      </c>
      <c r="C211" s="1">
        <v>9</v>
      </c>
      <c r="D211" s="1">
        <v>9</v>
      </c>
      <c r="E211" s="1">
        <v>6</v>
      </c>
      <c r="F211" s="1">
        <v>75.55</v>
      </c>
      <c r="G211" s="1" t="s">
        <v>4</v>
      </c>
      <c r="H211" s="5" t="s">
        <v>2</v>
      </c>
    </row>
    <row r="212" spans="1:8">
      <c r="A212" s="2">
        <v>211</v>
      </c>
      <c r="B212" s="3">
        <v>5.12</v>
      </c>
      <c r="C212" s="1">
        <v>9</v>
      </c>
      <c r="D212" s="1">
        <v>10</v>
      </c>
      <c r="E212" s="1">
        <v>9</v>
      </c>
      <c r="F212" s="1">
        <v>91.05</v>
      </c>
      <c r="G212" s="1" t="s">
        <v>4</v>
      </c>
      <c r="H212" s="5" t="s">
        <v>2</v>
      </c>
    </row>
    <row r="213" spans="1:8">
      <c r="A213" s="2">
        <v>212</v>
      </c>
      <c r="B213" s="3">
        <v>3.83</v>
      </c>
      <c r="C213" s="1">
        <v>5</v>
      </c>
      <c r="D213" s="1">
        <v>6</v>
      </c>
      <c r="E213" s="1">
        <v>6</v>
      </c>
      <c r="F213" s="1">
        <v>57.5</v>
      </c>
      <c r="G213" s="1" t="s">
        <v>5</v>
      </c>
      <c r="H213" s="5" t="s">
        <v>2</v>
      </c>
    </row>
    <row r="214" spans="1:8">
      <c r="A214" s="2">
        <v>213</v>
      </c>
      <c r="B214" s="3">
        <v>5.81</v>
      </c>
      <c r="C214" s="1">
        <v>9</v>
      </c>
      <c r="D214" s="1">
        <v>10</v>
      </c>
      <c r="E214" s="1">
        <v>10</v>
      </c>
      <c r="F214" s="1">
        <v>87.1</v>
      </c>
      <c r="G214" s="1" t="s">
        <v>5</v>
      </c>
      <c r="H214" s="5" t="s">
        <v>2</v>
      </c>
    </row>
    <row r="215" spans="1:8">
      <c r="A215" s="2">
        <v>214</v>
      </c>
      <c r="B215" s="3">
        <v>5.96</v>
      </c>
      <c r="C215" s="1">
        <v>6</v>
      </c>
      <c r="D215" s="1">
        <v>8</v>
      </c>
      <c r="E215" s="1">
        <v>8</v>
      </c>
      <c r="F215" s="1">
        <v>69.849999999999994</v>
      </c>
      <c r="G215" s="1" t="s">
        <v>5</v>
      </c>
      <c r="H215" s="5" t="s">
        <v>2</v>
      </c>
    </row>
    <row r="216" spans="1:8">
      <c r="A216" s="2">
        <v>215</v>
      </c>
      <c r="B216" s="3">
        <v>3.15</v>
      </c>
      <c r="C216" s="1">
        <v>7</v>
      </c>
      <c r="D216" s="1">
        <v>9</v>
      </c>
      <c r="E216" s="1">
        <v>8</v>
      </c>
      <c r="F216" s="1">
        <v>76.149999999999991</v>
      </c>
      <c r="G216" s="1" t="s">
        <v>6</v>
      </c>
      <c r="H216" s="5" t="s">
        <v>2</v>
      </c>
    </row>
    <row r="217" spans="1:8">
      <c r="A217" s="2">
        <v>216</v>
      </c>
      <c r="B217" s="3">
        <v>2.66</v>
      </c>
      <c r="C217" s="1">
        <v>9</v>
      </c>
      <c r="D217" s="1">
        <v>10</v>
      </c>
      <c r="E217" s="1">
        <v>9</v>
      </c>
      <c r="F217" s="1">
        <v>86.1</v>
      </c>
      <c r="G217" s="1" t="s">
        <v>6</v>
      </c>
      <c r="H217" s="5" t="s">
        <v>2</v>
      </c>
    </row>
    <row r="218" spans="1:8">
      <c r="A218" s="2">
        <v>217</v>
      </c>
      <c r="B218" s="3">
        <v>4.16</v>
      </c>
      <c r="C218" s="1">
        <v>9</v>
      </c>
      <c r="D218" s="1">
        <v>10</v>
      </c>
      <c r="E218" s="1">
        <v>9</v>
      </c>
      <c r="F218" s="1">
        <v>87.75</v>
      </c>
      <c r="G218" s="1" t="s">
        <v>4</v>
      </c>
      <c r="H218" s="5" t="s">
        <v>2</v>
      </c>
    </row>
    <row r="219" spans="1:8">
      <c r="A219" s="2">
        <v>218</v>
      </c>
      <c r="B219" s="3">
        <v>3.65</v>
      </c>
      <c r="C219" s="1">
        <v>7</v>
      </c>
      <c r="D219" s="1">
        <v>8</v>
      </c>
      <c r="E219" s="1">
        <v>9</v>
      </c>
      <c r="F219" s="1">
        <v>74.349999999999994</v>
      </c>
      <c r="G219" s="1" t="s">
        <v>5</v>
      </c>
      <c r="H219" s="5" t="s">
        <v>2</v>
      </c>
    </row>
    <row r="220" spans="1:8">
      <c r="A220" s="2">
        <v>219</v>
      </c>
      <c r="B220" s="3">
        <v>5.65</v>
      </c>
      <c r="C220" s="1">
        <v>10</v>
      </c>
      <c r="D220" s="1">
        <v>10</v>
      </c>
      <c r="E220" s="1">
        <v>10</v>
      </c>
      <c r="F220" s="1">
        <v>98.75</v>
      </c>
      <c r="G220" s="1" t="s">
        <v>5</v>
      </c>
      <c r="H220" s="5" t="s">
        <v>2</v>
      </c>
    </row>
    <row r="221" spans="1:8">
      <c r="A221" s="2">
        <v>220</v>
      </c>
      <c r="B221" s="3">
        <v>2.31</v>
      </c>
      <c r="C221" s="1">
        <v>8</v>
      </c>
      <c r="D221" s="1">
        <v>9</v>
      </c>
      <c r="E221" s="1">
        <v>9</v>
      </c>
      <c r="F221" s="1">
        <v>81.400000000000006</v>
      </c>
      <c r="G221" s="1" t="s">
        <v>5</v>
      </c>
      <c r="H221" s="5" t="s">
        <v>2</v>
      </c>
    </row>
    <row r="222" spans="1:8">
      <c r="A222" s="2">
        <v>221</v>
      </c>
      <c r="B222" s="3">
        <v>4.0599999999999996</v>
      </c>
      <c r="C222" s="1">
        <v>6</v>
      </c>
      <c r="D222" s="1">
        <v>7</v>
      </c>
      <c r="E222" s="1">
        <v>6</v>
      </c>
      <c r="F222" s="1">
        <v>58.8</v>
      </c>
      <c r="G222" s="1" t="s">
        <v>5</v>
      </c>
      <c r="H222" s="5" t="s">
        <v>2</v>
      </c>
    </row>
    <row r="223" spans="1:8">
      <c r="A223" s="2">
        <v>222</v>
      </c>
      <c r="B223" s="3">
        <v>1.48</v>
      </c>
      <c r="C223" s="1">
        <v>7</v>
      </c>
      <c r="D223" s="1">
        <v>9</v>
      </c>
      <c r="E223" s="1">
        <v>7</v>
      </c>
      <c r="F223" s="1">
        <v>72.349999999999994</v>
      </c>
      <c r="G223" s="1" t="s">
        <v>5</v>
      </c>
      <c r="H223" s="5" t="s">
        <v>2</v>
      </c>
    </row>
    <row r="224" spans="1:8">
      <c r="A224" s="2">
        <v>223</v>
      </c>
      <c r="B224" s="3">
        <v>2.8</v>
      </c>
      <c r="C224" s="1">
        <v>7</v>
      </c>
      <c r="D224" s="1">
        <v>7</v>
      </c>
      <c r="E224" s="1">
        <v>4</v>
      </c>
      <c r="F224" s="1">
        <v>56.949999999999996</v>
      </c>
      <c r="G224" s="1" t="s">
        <v>5</v>
      </c>
      <c r="H224" s="5" t="s">
        <v>2</v>
      </c>
    </row>
    <row r="225" spans="1:8">
      <c r="A225" s="2">
        <v>224</v>
      </c>
      <c r="B225" s="3">
        <v>3.99</v>
      </c>
      <c r="C225" s="1">
        <v>8</v>
      </c>
      <c r="D225" s="1">
        <v>9</v>
      </c>
      <c r="E225" s="1">
        <v>9</v>
      </c>
      <c r="F225" s="1">
        <v>79.45</v>
      </c>
      <c r="G225" s="1" t="s">
        <v>6</v>
      </c>
      <c r="H225" s="5" t="s">
        <v>2</v>
      </c>
    </row>
  </sheetData>
  <sortState ref="A2:H225">
    <sortCondition ref="A2:A225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175B-B090-4C09-8C68-94722E4D8A39}">
  <dimension ref="A1:H225"/>
  <sheetViews>
    <sheetView tabSelected="1" workbookViewId="0">
      <selection activeCell="M19" sqref="M19"/>
    </sheetView>
  </sheetViews>
  <sheetFormatPr defaultRowHeight="11.5"/>
  <cols>
    <col min="1" max="1" width="15" style="2" bestFit="1" customWidth="1"/>
    <col min="2" max="2" width="9.796875" style="1" bestFit="1" customWidth="1"/>
    <col min="3" max="3" width="12.3984375" style="1" bestFit="1" customWidth="1"/>
    <col min="4" max="4" width="13.296875" style="1" bestFit="1" customWidth="1"/>
    <col min="5" max="5" width="14.59765625" style="1" bestFit="1" customWidth="1"/>
    <col min="6" max="6" width="10.8984375" style="1" bestFit="1" customWidth="1"/>
    <col min="7" max="7" width="19" style="1" bestFit="1" customWidth="1"/>
    <col min="8" max="8" width="13.59765625" style="1" bestFit="1" customWidth="1"/>
    <col min="9" max="254" width="11.3984375" customWidth="1"/>
  </cols>
  <sheetData>
    <row r="1" spans="1:8">
      <c r="A1" s="2" t="s">
        <v>11</v>
      </c>
      <c r="B1" s="2" t="s">
        <v>0</v>
      </c>
      <c r="C1" s="2" t="s">
        <v>7</v>
      </c>
      <c r="D1" s="2" t="s">
        <v>8</v>
      </c>
      <c r="E1" s="2" t="s">
        <v>9</v>
      </c>
      <c r="F1" s="2" t="s">
        <v>3</v>
      </c>
      <c r="G1" s="2" t="s">
        <v>10</v>
      </c>
      <c r="H1" s="2" t="s">
        <v>12</v>
      </c>
    </row>
    <row r="2" spans="1:8">
      <c r="A2" s="2">
        <v>182</v>
      </c>
      <c r="B2" s="3">
        <v>3.5</v>
      </c>
      <c r="C2" s="1">
        <v>4</v>
      </c>
      <c r="D2" s="1">
        <v>6</v>
      </c>
      <c r="E2" s="1">
        <v>2</v>
      </c>
      <c r="F2" s="1">
        <v>44.55</v>
      </c>
      <c r="G2" s="1" t="s">
        <v>5</v>
      </c>
      <c r="H2" s="5" t="s">
        <v>2</v>
      </c>
    </row>
    <row r="3" spans="1:8">
      <c r="A3" s="2">
        <v>127</v>
      </c>
      <c r="B3" s="3">
        <v>3.5</v>
      </c>
      <c r="C3" s="1">
        <v>7</v>
      </c>
      <c r="D3" s="1">
        <v>6</v>
      </c>
      <c r="E3" s="1">
        <v>3</v>
      </c>
      <c r="F3" s="1">
        <v>53.25</v>
      </c>
      <c r="G3" s="1" t="s">
        <v>5</v>
      </c>
      <c r="H3" s="5" t="s">
        <v>1</v>
      </c>
    </row>
    <row r="4" spans="1:8">
      <c r="A4" s="2">
        <v>144</v>
      </c>
      <c r="B4" s="3">
        <v>5.25</v>
      </c>
      <c r="C4" s="1">
        <v>3</v>
      </c>
      <c r="D4" s="1">
        <v>4</v>
      </c>
      <c r="E4" s="1">
        <v>4</v>
      </c>
      <c r="F4" s="1">
        <v>35.049999999999997</v>
      </c>
      <c r="G4" s="1" t="s">
        <v>5</v>
      </c>
      <c r="H4" s="5" t="s">
        <v>1</v>
      </c>
    </row>
    <row r="5" spans="1:8">
      <c r="A5" s="2">
        <v>84</v>
      </c>
      <c r="B5" s="3">
        <v>4.93</v>
      </c>
      <c r="C5" s="1">
        <v>5</v>
      </c>
      <c r="D5" s="1">
        <v>7</v>
      </c>
      <c r="E5" s="1">
        <v>4</v>
      </c>
      <c r="F5" s="1">
        <v>51.15</v>
      </c>
      <c r="G5" s="1" t="s">
        <v>5</v>
      </c>
      <c r="H5" s="5" t="s">
        <v>1</v>
      </c>
    </row>
    <row r="6" spans="1:8">
      <c r="A6" s="2">
        <v>107</v>
      </c>
      <c r="B6" s="3">
        <v>1</v>
      </c>
      <c r="C6" s="1">
        <v>6</v>
      </c>
      <c r="D6" s="1">
        <v>6</v>
      </c>
      <c r="E6" s="1">
        <v>4</v>
      </c>
      <c r="F6" s="1">
        <v>58.05</v>
      </c>
      <c r="G6" s="1" t="s">
        <v>5</v>
      </c>
      <c r="H6" s="5" t="s">
        <v>1</v>
      </c>
    </row>
    <row r="7" spans="1:8">
      <c r="A7" s="2">
        <v>223</v>
      </c>
      <c r="B7" s="3">
        <v>2.8</v>
      </c>
      <c r="C7" s="1">
        <v>7</v>
      </c>
      <c r="D7" s="1">
        <v>7</v>
      </c>
      <c r="E7" s="1">
        <v>4</v>
      </c>
      <c r="F7" s="1">
        <v>56.949999999999996</v>
      </c>
      <c r="G7" s="1" t="s">
        <v>5</v>
      </c>
      <c r="H7" s="5" t="s">
        <v>2</v>
      </c>
    </row>
    <row r="8" spans="1:8">
      <c r="A8" s="2">
        <v>188</v>
      </c>
      <c r="B8" s="3">
        <v>3.74</v>
      </c>
      <c r="C8" s="1">
        <v>4</v>
      </c>
      <c r="D8" s="1">
        <v>8</v>
      </c>
      <c r="E8" s="1">
        <v>5</v>
      </c>
      <c r="F8" s="1">
        <v>54.849999999999994</v>
      </c>
      <c r="G8" s="1" t="s">
        <v>6</v>
      </c>
      <c r="H8" s="5" t="s">
        <v>2</v>
      </c>
    </row>
    <row r="9" spans="1:8">
      <c r="A9" s="2">
        <v>200</v>
      </c>
      <c r="B9" s="3">
        <v>4.53</v>
      </c>
      <c r="C9" s="1">
        <v>4</v>
      </c>
      <c r="D9" s="1">
        <v>7</v>
      </c>
      <c r="E9" s="1">
        <v>5</v>
      </c>
      <c r="F9" s="1">
        <v>51.5</v>
      </c>
      <c r="G9" s="1" t="s">
        <v>5</v>
      </c>
      <c r="H9" s="5" t="s">
        <v>2</v>
      </c>
    </row>
    <row r="10" spans="1:8">
      <c r="A10" s="2">
        <v>93</v>
      </c>
      <c r="B10" s="3">
        <v>3.95</v>
      </c>
      <c r="C10" s="1">
        <v>7</v>
      </c>
      <c r="D10" s="1">
        <v>7</v>
      </c>
      <c r="E10" s="1">
        <v>5</v>
      </c>
      <c r="F10" s="1">
        <v>63.55</v>
      </c>
      <c r="G10" s="1" t="s">
        <v>6</v>
      </c>
      <c r="H10" s="5" t="s">
        <v>1</v>
      </c>
    </row>
    <row r="11" spans="1:8">
      <c r="A11" s="2">
        <v>120</v>
      </c>
      <c r="B11" s="3">
        <v>1</v>
      </c>
      <c r="C11" s="1">
        <v>7</v>
      </c>
      <c r="D11" s="1">
        <v>7</v>
      </c>
      <c r="E11" s="1">
        <v>5</v>
      </c>
      <c r="F11" s="1">
        <v>59.449999999999996</v>
      </c>
      <c r="G11" s="1" t="s">
        <v>5</v>
      </c>
      <c r="H11" s="5" t="s">
        <v>1</v>
      </c>
    </row>
    <row r="12" spans="1:8">
      <c r="A12" s="2">
        <v>90</v>
      </c>
      <c r="B12" s="3">
        <v>5.35</v>
      </c>
      <c r="C12" s="1">
        <v>9</v>
      </c>
      <c r="D12" s="1">
        <v>9</v>
      </c>
      <c r="E12" s="1">
        <v>5</v>
      </c>
      <c r="F12" s="1">
        <v>73.95</v>
      </c>
      <c r="G12" s="1" t="s">
        <v>5</v>
      </c>
      <c r="H12" s="5" t="s">
        <v>1</v>
      </c>
    </row>
    <row r="13" spans="1:8">
      <c r="A13" s="2">
        <v>12</v>
      </c>
      <c r="B13" s="3">
        <v>5.84</v>
      </c>
      <c r="C13" s="1">
        <v>9</v>
      </c>
      <c r="D13" s="1">
        <v>7</v>
      </c>
      <c r="E13" s="1">
        <v>5</v>
      </c>
      <c r="F13" s="1">
        <v>67.95</v>
      </c>
      <c r="G13" s="1" t="s">
        <v>6</v>
      </c>
      <c r="H13" s="5" t="s">
        <v>1</v>
      </c>
    </row>
    <row r="14" spans="1:8">
      <c r="A14" s="2">
        <v>159</v>
      </c>
      <c r="B14" s="3">
        <v>4.84</v>
      </c>
      <c r="C14" s="1">
        <v>5</v>
      </c>
      <c r="D14" s="1">
        <v>9</v>
      </c>
      <c r="E14" s="1">
        <v>6</v>
      </c>
      <c r="F14" s="1">
        <v>64.75</v>
      </c>
      <c r="G14" s="1" t="s">
        <v>4</v>
      </c>
      <c r="H14" s="5" t="s">
        <v>2</v>
      </c>
    </row>
    <row r="15" spans="1:8">
      <c r="A15" s="2">
        <v>13</v>
      </c>
      <c r="B15" s="3">
        <v>1.59</v>
      </c>
      <c r="C15" s="1">
        <v>5</v>
      </c>
      <c r="D15" s="1">
        <v>7</v>
      </c>
      <c r="E15" s="1">
        <v>6</v>
      </c>
      <c r="F15" s="1">
        <v>61.949999999999996</v>
      </c>
      <c r="G15" s="1" t="s">
        <v>5</v>
      </c>
      <c r="H15" s="5" t="s">
        <v>1</v>
      </c>
    </row>
    <row r="16" spans="1:8">
      <c r="A16" s="2">
        <v>208</v>
      </c>
      <c r="B16" s="3">
        <v>4.76</v>
      </c>
      <c r="C16" s="1">
        <v>5</v>
      </c>
      <c r="D16" s="1">
        <v>7</v>
      </c>
      <c r="E16" s="1">
        <v>6</v>
      </c>
      <c r="F16" s="1">
        <v>61.55</v>
      </c>
      <c r="G16" s="1" t="s">
        <v>4</v>
      </c>
      <c r="H16" s="5" t="s">
        <v>2</v>
      </c>
    </row>
    <row r="17" spans="1:8">
      <c r="A17" s="2">
        <v>212</v>
      </c>
      <c r="B17" s="3">
        <v>3.83</v>
      </c>
      <c r="C17" s="1">
        <v>5</v>
      </c>
      <c r="D17" s="1">
        <v>6</v>
      </c>
      <c r="E17" s="1">
        <v>6</v>
      </c>
      <c r="F17" s="1">
        <v>57.5</v>
      </c>
      <c r="G17" s="1" t="s">
        <v>5</v>
      </c>
      <c r="H17" s="5" t="s">
        <v>2</v>
      </c>
    </row>
    <row r="18" spans="1:8">
      <c r="A18" s="2">
        <v>143</v>
      </c>
      <c r="B18" s="3">
        <v>4.18</v>
      </c>
      <c r="C18" s="1">
        <v>5</v>
      </c>
      <c r="D18" s="1">
        <v>6</v>
      </c>
      <c r="E18" s="1">
        <v>6</v>
      </c>
      <c r="F18" s="1">
        <v>57.4</v>
      </c>
      <c r="G18" s="1" t="s">
        <v>5</v>
      </c>
      <c r="H18" s="5" t="s">
        <v>1</v>
      </c>
    </row>
    <row r="19" spans="1:8">
      <c r="A19" s="2">
        <v>109</v>
      </c>
      <c r="B19" s="3">
        <v>3.5</v>
      </c>
      <c r="C19" s="1">
        <v>5</v>
      </c>
      <c r="D19" s="1">
        <v>6</v>
      </c>
      <c r="E19" s="1">
        <v>6</v>
      </c>
      <c r="F19" s="1">
        <v>57</v>
      </c>
      <c r="G19" s="1" t="s">
        <v>5</v>
      </c>
      <c r="H19" s="5" t="s">
        <v>1</v>
      </c>
    </row>
    <row r="20" spans="1:8">
      <c r="A20" s="2">
        <v>162</v>
      </c>
      <c r="B20" s="3">
        <v>3.41</v>
      </c>
      <c r="C20" s="1">
        <v>6</v>
      </c>
      <c r="D20" s="1">
        <v>9</v>
      </c>
      <c r="E20" s="1">
        <v>6</v>
      </c>
      <c r="F20" s="1">
        <v>68.2</v>
      </c>
      <c r="G20" s="1" t="s">
        <v>5</v>
      </c>
      <c r="H20" s="5" t="s">
        <v>2</v>
      </c>
    </row>
    <row r="21" spans="1:8">
      <c r="A21" s="2">
        <v>133</v>
      </c>
      <c r="B21" s="3">
        <v>3.76</v>
      </c>
      <c r="C21" s="1">
        <v>6</v>
      </c>
      <c r="D21" s="1">
        <v>6</v>
      </c>
      <c r="E21" s="1">
        <v>6</v>
      </c>
      <c r="F21" s="1">
        <v>62.2</v>
      </c>
      <c r="G21" s="1" t="s">
        <v>5</v>
      </c>
      <c r="H21" s="5" t="s">
        <v>1</v>
      </c>
    </row>
    <row r="22" spans="1:8">
      <c r="A22" s="2">
        <v>139</v>
      </c>
      <c r="B22" s="3">
        <v>1.21</v>
      </c>
      <c r="C22" s="1">
        <v>6</v>
      </c>
      <c r="D22" s="1">
        <v>7</v>
      </c>
      <c r="E22" s="1">
        <v>6</v>
      </c>
      <c r="F22" s="1">
        <v>61.55</v>
      </c>
      <c r="G22" s="1" t="s">
        <v>5</v>
      </c>
      <c r="H22" s="5" t="s">
        <v>1</v>
      </c>
    </row>
    <row r="23" spans="1:8">
      <c r="A23" s="2">
        <v>63</v>
      </c>
      <c r="B23" s="3">
        <v>4.2300000000000004</v>
      </c>
      <c r="C23" s="1">
        <v>6</v>
      </c>
      <c r="D23" s="1">
        <v>8</v>
      </c>
      <c r="E23" s="1">
        <v>6</v>
      </c>
      <c r="F23" s="1">
        <v>61.3</v>
      </c>
      <c r="G23" s="1" t="s">
        <v>5</v>
      </c>
      <c r="H23" s="5" t="s">
        <v>1</v>
      </c>
    </row>
    <row r="24" spans="1:8">
      <c r="A24" s="2">
        <v>221</v>
      </c>
      <c r="B24" s="3">
        <v>4.0599999999999996</v>
      </c>
      <c r="C24" s="1">
        <v>6</v>
      </c>
      <c r="D24" s="1">
        <v>7</v>
      </c>
      <c r="E24" s="1">
        <v>6</v>
      </c>
      <c r="F24" s="1">
        <v>58.8</v>
      </c>
      <c r="G24" s="1" t="s">
        <v>5</v>
      </c>
      <c r="H24" s="5" t="s">
        <v>2</v>
      </c>
    </row>
    <row r="25" spans="1:8">
      <c r="A25" s="2">
        <v>2</v>
      </c>
      <c r="B25" s="3">
        <v>3.78</v>
      </c>
      <c r="C25" s="1">
        <v>6</v>
      </c>
      <c r="D25" s="1">
        <v>6</v>
      </c>
      <c r="E25" s="1">
        <v>6</v>
      </c>
      <c r="F25" s="1">
        <v>55.3</v>
      </c>
      <c r="G25" s="1" t="s">
        <v>5</v>
      </c>
      <c r="H25" s="5" t="s">
        <v>1</v>
      </c>
    </row>
    <row r="26" spans="1:8">
      <c r="A26" s="2">
        <v>94</v>
      </c>
      <c r="B26" s="3">
        <v>3.55</v>
      </c>
      <c r="C26" s="1">
        <v>7</v>
      </c>
      <c r="D26" s="1">
        <v>9</v>
      </c>
      <c r="E26" s="1">
        <v>6</v>
      </c>
      <c r="F26" s="1">
        <v>74.400000000000006</v>
      </c>
      <c r="G26" s="1" t="s">
        <v>6</v>
      </c>
      <c r="H26" s="5" t="s">
        <v>1</v>
      </c>
    </row>
    <row r="27" spans="1:8">
      <c r="A27" s="2">
        <v>102</v>
      </c>
      <c r="B27" s="3">
        <v>4.3</v>
      </c>
      <c r="C27" s="1">
        <v>7</v>
      </c>
      <c r="D27" s="1">
        <v>7</v>
      </c>
      <c r="E27" s="1">
        <v>6</v>
      </c>
      <c r="F27" s="1">
        <v>66.900000000000006</v>
      </c>
      <c r="G27" s="1" t="s">
        <v>6</v>
      </c>
      <c r="H27" s="5" t="s">
        <v>1</v>
      </c>
    </row>
    <row r="28" spans="1:8">
      <c r="A28" s="2">
        <v>110</v>
      </c>
      <c r="B28" s="3">
        <v>2.34</v>
      </c>
      <c r="C28" s="1">
        <v>7</v>
      </c>
      <c r="D28" s="1">
        <v>8</v>
      </c>
      <c r="E28" s="1">
        <v>6</v>
      </c>
      <c r="F28" s="1">
        <v>64.25</v>
      </c>
      <c r="G28" s="1" t="s">
        <v>6</v>
      </c>
      <c r="H28" s="5" t="s">
        <v>1</v>
      </c>
    </row>
    <row r="29" spans="1:8">
      <c r="A29" s="2">
        <v>119</v>
      </c>
      <c r="B29" s="3">
        <v>4.95</v>
      </c>
      <c r="C29" s="1">
        <v>7</v>
      </c>
      <c r="D29" s="1">
        <v>7</v>
      </c>
      <c r="E29" s="1">
        <v>6</v>
      </c>
      <c r="F29" s="1">
        <v>63.849999999999994</v>
      </c>
      <c r="G29" s="1" t="s">
        <v>5</v>
      </c>
      <c r="H29" s="5" t="s">
        <v>1</v>
      </c>
    </row>
    <row r="30" spans="1:8">
      <c r="A30" s="2">
        <v>31</v>
      </c>
      <c r="B30" s="3">
        <v>2.4500000000000002</v>
      </c>
      <c r="C30" s="1">
        <v>8</v>
      </c>
      <c r="D30" s="1">
        <v>8</v>
      </c>
      <c r="E30" s="1">
        <v>6</v>
      </c>
      <c r="F30" s="1">
        <v>68.349999999999994</v>
      </c>
      <c r="G30" s="1" t="s">
        <v>5</v>
      </c>
      <c r="H30" s="5" t="s">
        <v>1</v>
      </c>
    </row>
    <row r="31" spans="1:8">
      <c r="A31" s="2">
        <v>117</v>
      </c>
      <c r="B31" s="3">
        <v>3.95</v>
      </c>
      <c r="C31" s="1">
        <v>8</v>
      </c>
      <c r="D31" s="1">
        <v>5</v>
      </c>
      <c r="E31" s="1">
        <v>6</v>
      </c>
      <c r="F31" s="1">
        <v>65.7</v>
      </c>
      <c r="G31" s="1" t="s">
        <v>5</v>
      </c>
      <c r="H31" s="5" t="s">
        <v>1</v>
      </c>
    </row>
    <row r="32" spans="1:8">
      <c r="A32" s="2">
        <v>74</v>
      </c>
      <c r="B32" s="3">
        <v>4.72</v>
      </c>
      <c r="C32" s="1">
        <v>8</v>
      </c>
      <c r="D32" s="1">
        <v>6</v>
      </c>
      <c r="E32" s="1">
        <v>6</v>
      </c>
      <c r="F32" s="1">
        <v>65.349999999999994</v>
      </c>
      <c r="G32" s="1" t="s">
        <v>5</v>
      </c>
      <c r="H32" s="5" t="s">
        <v>1</v>
      </c>
    </row>
    <row r="33" spans="1:8">
      <c r="A33" s="2">
        <v>128</v>
      </c>
      <c r="B33" s="3">
        <v>3.18</v>
      </c>
      <c r="C33" s="1">
        <v>8</v>
      </c>
      <c r="D33" s="1">
        <v>6</v>
      </c>
      <c r="E33" s="1">
        <v>6</v>
      </c>
      <c r="F33" s="1">
        <v>64.2</v>
      </c>
      <c r="G33" s="1" t="s">
        <v>5</v>
      </c>
      <c r="H33" s="5" t="s">
        <v>1</v>
      </c>
    </row>
    <row r="34" spans="1:8">
      <c r="A34" s="2">
        <v>53</v>
      </c>
      <c r="B34" s="3">
        <v>3.93</v>
      </c>
      <c r="C34" s="1">
        <v>9</v>
      </c>
      <c r="D34" s="1">
        <v>10</v>
      </c>
      <c r="E34" s="1">
        <v>6</v>
      </c>
      <c r="F34" s="1">
        <v>81.8</v>
      </c>
      <c r="G34" s="1" t="s">
        <v>5</v>
      </c>
      <c r="H34" s="5" t="s">
        <v>1</v>
      </c>
    </row>
    <row r="35" spans="1:8">
      <c r="A35" s="2">
        <v>210</v>
      </c>
      <c r="B35" s="3">
        <v>5.95</v>
      </c>
      <c r="C35" s="1">
        <v>9</v>
      </c>
      <c r="D35" s="1">
        <v>9</v>
      </c>
      <c r="E35" s="1">
        <v>6</v>
      </c>
      <c r="F35" s="1">
        <v>75.55</v>
      </c>
      <c r="G35" s="1" t="s">
        <v>4</v>
      </c>
      <c r="H35" s="5" t="s">
        <v>2</v>
      </c>
    </row>
    <row r="36" spans="1:8">
      <c r="A36" s="2">
        <v>118</v>
      </c>
      <c r="B36" s="3">
        <v>3.69</v>
      </c>
      <c r="C36" s="1">
        <v>9</v>
      </c>
      <c r="D36" s="1">
        <v>9</v>
      </c>
      <c r="E36" s="1">
        <v>6</v>
      </c>
      <c r="F36" s="1">
        <v>72.400000000000006</v>
      </c>
      <c r="G36" s="1" t="s">
        <v>5</v>
      </c>
      <c r="H36" s="5" t="s">
        <v>1</v>
      </c>
    </row>
    <row r="37" spans="1:8">
      <c r="A37" s="2">
        <v>23</v>
      </c>
      <c r="B37" s="3">
        <v>5.37</v>
      </c>
      <c r="C37" s="1">
        <v>4</v>
      </c>
      <c r="D37" s="1">
        <v>7</v>
      </c>
      <c r="E37" s="1">
        <v>7</v>
      </c>
      <c r="F37" s="1">
        <v>58.3</v>
      </c>
      <c r="G37" s="1" t="s">
        <v>5</v>
      </c>
      <c r="H37" s="5" t="s">
        <v>1</v>
      </c>
    </row>
    <row r="38" spans="1:8">
      <c r="A38" s="2">
        <v>195</v>
      </c>
      <c r="B38" s="3">
        <v>4</v>
      </c>
      <c r="C38" s="1">
        <v>6</v>
      </c>
      <c r="D38" s="1">
        <v>8</v>
      </c>
      <c r="E38" s="1">
        <v>7</v>
      </c>
      <c r="F38" s="1">
        <v>72.149999999999991</v>
      </c>
      <c r="G38" s="1" t="s">
        <v>5</v>
      </c>
      <c r="H38" s="5" t="s">
        <v>2</v>
      </c>
    </row>
    <row r="39" spans="1:8">
      <c r="A39" s="2">
        <v>203</v>
      </c>
      <c r="B39" s="3">
        <v>4.42</v>
      </c>
      <c r="C39" s="1">
        <v>6</v>
      </c>
      <c r="D39" s="1">
        <v>9</v>
      </c>
      <c r="E39" s="1">
        <v>7</v>
      </c>
      <c r="F39" s="1">
        <v>72.099999999999994</v>
      </c>
      <c r="G39" s="1" t="s">
        <v>5</v>
      </c>
      <c r="H39" s="5" t="s">
        <v>2</v>
      </c>
    </row>
    <row r="40" spans="1:8">
      <c r="A40" s="2">
        <v>92</v>
      </c>
      <c r="B40" s="3">
        <v>3.71</v>
      </c>
      <c r="C40" s="1">
        <v>6</v>
      </c>
      <c r="D40" s="1">
        <v>7</v>
      </c>
      <c r="E40" s="1">
        <v>7</v>
      </c>
      <c r="F40" s="1">
        <v>69.55</v>
      </c>
      <c r="G40" s="1" t="s">
        <v>4</v>
      </c>
      <c r="H40" s="5" t="s">
        <v>1</v>
      </c>
    </row>
    <row r="41" spans="1:8">
      <c r="A41" s="2">
        <v>100</v>
      </c>
      <c r="B41" s="3">
        <v>5.82</v>
      </c>
      <c r="C41" s="1">
        <v>6</v>
      </c>
      <c r="D41" s="1">
        <v>7</v>
      </c>
      <c r="E41" s="1">
        <v>7</v>
      </c>
      <c r="F41" s="1">
        <v>64.099999999999994</v>
      </c>
      <c r="G41" s="1" t="s">
        <v>6</v>
      </c>
      <c r="H41" s="5" t="s">
        <v>1</v>
      </c>
    </row>
    <row r="42" spans="1:8">
      <c r="A42" s="2">
        <v>184</v>
      </c>
      <c r="B42" s="3">
        <v>2.95</v>
      </c>
      <c r="C42" s="1">
        <v>6</v>
      </c>
      <c r="D42" s="1">
        <v>7</v>
      </c>
      <c r="E42" s="1">
        <v>7</v>
      </c>
      <c r="F42" s="1">
        <v>60.25</v>
      </c>
      <c r="G42" s="1" t="s">
        <v>6</v>
      </c>
      <c r="H42" s="5" t="s">
        <v>2</v>
      </c>
    </row>
    <row r="43" spans="1:8">
      <c r="A43" s="2">
        <v>38</v>
      </c>
      <c r="B43" s="3">
        <v>4.2</v>
      </c>
      <c r="C43" s="1">
        <v>6</v>
      </c>
      <c r="D43" s="1">
        <v>6</v>
      </c>
      <c r="E43" s="1">
        <v>7</v>
      </c>
      <c r="F43" s="1">
        <v>59.2</v>
      </c>
      <c r="G43" s="1" t="s">
        <v>5</v>
      </c>
      <c r="H43" s="5" t="s">
        <v>1</v>
      </c>
    </row>
    <row r="44" spans="1:8">
      <c r="A44" s="2">
        <v>29</v>
      </c>
      <c r="B44" s="3">
        <v>1.35</v>
      </c>
      <c r="C44" s="1">
        <v>6</v>
      </c>
      <c r="D44" s="1">
        <v>6</v>
      </c>
      <c r="E44" s="1">
        <v>7</v>
      </c>
      <c r="F44" s="1">
        <v>57.65</v>
      </c>
      <c r="G44" s="1" t="s">
        <v>5</v>
      </c>
      <c r="H44" s="5" t="s">
        <v>1</v>
      </c>
    </row>
    <row r="45" spans="1:8">
      <c r="A45" s="2">
        <v>57</v>
      </c>
      <c r="B45" s="3">
        <v>3.71</v>
      </c>
      <c r="C45" s="1">
        <v>7</v>
      </c>
      <c r="D45" s="1">
        <v>8</v>
      </c>
      <c r="E45" s="1">
        <v>7</v>
      </c>
      <c r="F45" s="1">
        <v>73.95</v>
      </c>
      <c r="G45" s="1" t="s">
        <v>5</v>
      </c>
      <c r="H45" s="5" t="s">
        <v>1</v>
      </c>
    </row>
    <row r="46" spans="1:8">
      <c r="A46" s="2">
        <v>61</v>
      </c>
      <c r="B46" s="3">
        <v>3.86</v>
      </c>
      <c r="C46" s="1">
        <v>7</v>
      </c>
      <c r="D46" s="1">
        <v>8</v>
      </c>
      <c r="E46" s="1">
        <v>7</v>
      </c>
      <c r="F46" s="1">
        <v>73.649999999999991</v>
      </c>
      <c r="G46" s="1" t="s">
        <v>5</v>
      </c>
      <c r="H46" s="5" t="s">
        <v>1</v>
      </c>
    </row>
    <row r="47" spans="1:8">
      <c r="A47" s="2">
        <v>199</v>
      </c>
      <c r="B47" s="3">
        <v>4.28</v>
      </c>
      <c r="C47" s="1">
        <v>7</v>
      </c>
      <c r="D47" s="1">
        <v>8</v>
      </c>
      <c r="E47" s="1">
        <v>7</v>
      </c>
      <c r="F47" s="1">
        <v>73.3</v>
      </c>
      <c r="G47" s="1" t="s">
        <v>5</v>
      </c>
      <c r="H47" s="5" t="s">
        <v>2</v>
      </c>
    </row>
    <row r="48" spans="1:8">
      <c r="A48" s="2">
        <v>222</v>
      </c>
      <c r="B48" s="3">
        <v>1.48</v>
      </c>
      <c r="C48" s="1">
        <v>7</v>
      </c>
      <c r="D48" s="1">
        <v>9</v>
      </c>
      <c r="E48" s="1">
        <v>7</v>
      </c>
      <c r="F48" s="1">
        <v>72.349999999999994</v>
      </c>
      <c r="G48" s="1" t="s">
        <v>5</v>
      </c>
      <c r="H48" s="5" t="s">
        <v>2</v>
      </c>
    </row>
    <row r="49" spans="1:8">
      <c r="A49" s="2">
        <v>142</v>
      </c>
      <c r="B49" s="3">
        <v>2.5499999999999998</v>
      </c>
      <c r="C49" s="1">
        <v>7</v>
      </c>
      <c r="D49" s="1">
        <v>8</v>
      </c>
      <c r="E49" s="1">
        <v>7</v>
      </c>
      <c r="F49" s="1">
        <v>72.099999999999994</v>
      </c>
      <c r="G49" s="1" t="s">
        <v>5</v>
      </c>
      <c r="H49" s="5" t="s">
        <v>1</v>
      </c>
    </row>
    <row r="50" spans="1:8">
      <c r="A50" s="2">
        <v>124</v>
      </c>
      <c r="B50" s="3">
        <v>1.94</v>
      </c>
      <c r="C50" s="1">
        <v>7</v>
      </c>
      <c r="D50" s="1">
        <v>7</v>
      </c>
      <c r="E50" s="1">
        <v>7</v>
      </c>
      <c r="F50" s="1">
        <v>69.349999999999994</v>
      </c>
      <c r="G50" s="1" t="s">
        <v>6</v>
      </c>
      <c r="H50" s="5" t="s">
        <v>1</v>
      </c>
    </row>
    <row r="51" spans="1:8">
      <c r="A51" s="2">
        <v>42</v>
      </c>
      <c r="B51" s="3">
        <v>3.13</v>
      </c>
      <c r="C51" s="1">
        <v>7</v>
      </c>
      <c r="D51" s="1">
        <v>5</v>
      </c>
      <c r="E51" s="1">
        <v>7</v>
      </c>
      <c r="F51" s="1">
        <v>66.05</v>
      </c>
      <c r="G51" s="1" t="s">
        <v>5</v>
      </c>
      <c r="H51" s="5" t="s">
        <v>1</v>
      </c>
    </row>
    <row r="52" spans="1:8">
      <c r="A52" s="2">
        <v>179</v>
      </c>
      <c r="B52" s="3">
        <v>3.15</v>
      </c>
      <c r="C52" s="1">
        <v>7</v>
      </c>
      <c r="D52" s="1">
        <v>7</v>
      </c>
      <c r="E52" s="1">
        <v>7</v>
      </c>
      <c r="F52" s="1">
        <v>65.349999999999994</v>
      </c>
      <c r="G52" s="1" t="s">
        <v>6</v>
      </c>
      <c r="H52" s="5" t="s">
        <v>2</v>
      </c>
    </row>
    <row r="53" spans="1:8">
      <c r="A53" s="2">
        <v>10</v>
      </c>
      <c r="B53" s="3">
        <v>4.09</v>
      </c>
      <c r="C53" s="1">
        <v>7</v>
      </c>
      <c r="D53" s="1">
        <v>6</v>
      </c>
      <c r="E53" s="1">
        <v>7</v>
      </c>
      <c r="F53" s="1">
        <v>64.8</v>
      </c>
      <c r="G53" s="1" t="s">
        <v>6</v>
      </c>
      <c r="H53" s="5" t="s">
        <v>1</v>
      </c>
    </row>
    <row r="54" spans="1:8">
      <c r="A54" s="2">
        <v>99</v>
      </c>
      <c r="B54" s="3">
        <v>3.41</v>
      </c>
      <c r="C54" s="1">
        <v>8</v>
      </c>
      <c r="D54" s="1">
        <v>9</v>
      </c>
      <c r="E54" s="1">
        <v>7</v>
      </c>
      <c r="F54" s="1">
        <v>77.25</v>
      </c>
      <c r="G54" s="1" t="s">
        <v>5</v>
      </c>
      <c r="H54" s="5" t="s">
        <v>1</v>
      </c>
    </row>
    <row r="55" spans="1:8">
      <c r="A55" s="2">
        <v>54</v>
      </c>
      <c r="B55" s="3">
        <v>4.46</v>
      </c>
      <c r="C55" s="1">
        <v>8</v>
      </c>
      <c r="D55" s="1">
        <v>8</v>
      </c>
      <c r="E55" s="1">
        <v>7</v>
      </c>
      <c r="F55" s="1">
        <v>74</v>
      </c>
      <c r="G55" s="1" t="s">
        <v>6</v>
      </c>
      <c r="H55" s="5" t="s">
        <v>1</v>
      </c>
    </row>
    <row r="56" spans="1:8">
      <c r="A56" s="2">
        <v>138</v>
      </c>
      <c r="B56" s="3">
        <v>6.51</v>
      </c>
      <c r="C56" s="1">
        <v>8</v>
      </c>
      <c r="D56" s="1">
        <v>7</v>
      </c>
      <c r="E56" s="1">
        <v>7</v>
      </c>
      <c r="F56" s="1">
        <v>70.8</v>
      </c>
      <c r="G56" s="1" t="s">
        <v>6</v>
      </c>
      <c r="H56" s="5" t="s">
        <v>1</v>
      </c>
    </row>
    <row r="57" spans="1:8">
      <c r="A57" s="2">
        <v>192</v>
      </c>
      <c r="B57" s="3">
        <v>2.1800000000000002</v>
      </c>
      <c r="C57" s="1">
        <v>8</v>
      </c>
      <c r="D57" s="1">
        <v>6</v>
      </c>
      <c r="E57" s="1">
        <v>7</v>
      </c>
      <c r="F57" s="1">
        <v>66.75</v>
      </c>
      <c r="G57" s="1" t="s">
        <v>6</v>
      </c>
      <c r="H57" s="5" t="s">
        <v>2</v>
      </c>
    </row>
    <row r="58" spans="1:8">
      <c r="A58" s="2">
        <v>136</v>
      </c>
      <c r="B58" s="3">
        <v>1.87</v>
      </c>
      <c r="C58" s="1">
        <v>8</v>
      </c>
      <c r="D58" s="1">
        <v>6</v>
      </c>
      <c r="E58" s="1">
        <v>7</v>
      </c>
      <c r="F58" s="1">
        <v>66.55</v>
      </c>
      <c r="G58" s="1" t="s">
        <v>5</v>
      </c>
      <c r="H58" s="5" t="s">
        <v>1</v>
      </c>
    </row>
    <row r="59" spans="1:8">
      <c r="A59" s="2">
        <v>72</v>
      </c>
      <c r="B59" s="3">
        <v>5.95</v>
      </c>
      <c r="C59" s="1">
        <v>8</v>
      </c>
      <c r="D59" s="1">
        <v>4</v>
      </c>
      <c r="E59" s="1">
        <v>7</v>
      </c>
      <c r="F59" s="1">
        <v>61.1</v>
      </c>
      <c r="G59" s="1" t="s">
        <v>5</v>
      </c>
      <c r="H59" s="5" t="s">
        <v>1</v>
      </c>
    </row>
    <row r="60" spans="1:8">
      <c r="A60" s="2">
        <v>88</v>
      </c>
      <c r="B60" s="3">
        <v>5.61</v>
      </c>
      <c r="C60" s="1">
        <v>9</v>
      </c>
      <c r="D60" s="1">
        <v>8</v>
      </c>
      <c r="E60" s="1">
        <v>7</v>
      </c>
      <c r="F60" s="1">
        <v>75.8</v>
      </c>
      <c r="G60" s="1" t="s">
        <v>5</v>
      </c>
      <c r="H60" s="5" t="s">
        <v>1</v>
      </c>
    </row>
    <row r="61" spans="1:8">
      <c r="A61" s="2">
        <v>161</v>
      </c>
      <c r="B61" s="3">
        <v>3.25</v>
      </c>
      <c r="C61" s="1">
        <v>9</v>
      </c>
      <c r="D61" s="1">
        <v>7</v>
      </c>
      <c r="E61" s="1">
        <v>7</v>
      </c>
      <c r="F61" s="1">
        <v>75.55</v>
      </c>
      <c r="G61" s="1" t="s">
        <v>5</v>
      </c>
      <c r="H61" s="5" t="s">
        <v>2</v>
      </c>
    </row>
    <row r="62" spans="1:8">
      <c r="A62" s="2">
        <v>134</v>
      </c>
      <c r="B62" s="3">
        <v>4.37</v>
      </c>
      <c r="C62" s="1">
        <v>10</v>
      </c>
      <c r="D62" s="1">
        <v>10</v>
      </c>
      <c r="E62" s="1">
        <v>7</v>
      </c>
      <c r="F62" s="1">
        <v>89.2</v>
      </c>
      <c r="G62" s="1" t="s">
        <v>6</v>
      </c>
      <c r="H62" s="5" t="s">
        <v>1</v>
      </c>
    </row>
    <row r="63" spans="1:8">
      <c r="A63" s="2">
        <v>70</v>
      </c>
      <c r="B63" s="3">
        <v>1</v>
      </c>
      <c r="C63" s="1">
        <v>10</v>
      </c>
      <c r="D63" s="1">
        <v>9</v>
      </c>
      <c r="E63" s="1">
        <v>7</v>
      </c>
      <c r="F63" s="1">
        <v>86.149999999999991</v>
      </c>
      <c r="G63" s="1" t="s">
        <v>4</v>
      </c>
      <c r="H63" s="5" t="s">
        <v>1</v>
      </c>
    </row>
    <row r="64" spans="1:8">
      <c r="A64" s="2">
        <v>95</v>
      </c>
      <c r="B64" s="3">
        <v>4.25</v>
      </c>
      <c r="C64" s="1">
        <v>10</v>
      </c>
      <c r="D64" s="1">
        <v>10</v>
      </c>
      <c r="E64" s="1">
        <v>7</v>
      </c>
      <c r="F64" s="1">
        <v>82.3</v>
      </c>
      <c r="G64" s="1" t="s">
        <v>6</v>
      </c>
      <c r="H64" s="5" t="s">
        <v>1</v>
      </c>
    </row>
    <row r="65" spans="1:8">
      <c r="A65" s="2">
        <v>97</v>
      </c>
      <c r="B65" s="3">
        <v>2.9</v>
      </c>
      <c r="C65" s="1">
        <v>4</v>
      </c>
      <c r="D65" s="1">
        <v>3</v>
      </c>
      <c r="E65" s="1">
        <v>8</v>
      </c>
      <c r="F65" s="1">
        <v>49.75</v>
      </c>
      <c r="G65" s="1" t="s">
        <v>6</v>
      </c>
      <c r="H65" s="5" t="s">
        <v>1</v>
      </c>
    </row>
    <row r="66" spans="1:8">
      <c r="A66" s="2">
        <v>40</v>
      </c>
      <c r="B66" s="3">
        <v>3.37</v>
      </c>
      <c r="C66" s="1">
        <v>6</v>
      </c>
      <c r="D66" s="1">
        <v>8</v>
      </c>
      <c r="E66" s="1">
        <v>8</v>
      </c>
      <c r="F66" s="1">
        <v>76.05</v>
      </c>
      <c r="G66" s="1" t="s">
        <v>5</v>
      </c>
      <c r="H66" s="5" t="s">
        <v>1</v>
      </c>
    </row>
    <row r="67" spans="1:8">
      <c r="A67" s="2">
        <v>3</v>
      </c>
      <c r="B67" s="3">
        <v>4.1100000000000003</v>
      </c>
      <c r="C67" s="1">
        <v>6</v>
      </c>
      <c r="D67" s="1">
        <v>8</v>
      </c>
      <c r="E67" s="1">
        <v>8</v>
      </c>
      <c r="F67" s="1">
        <v>74.95</v>
      </c>
      <c r="G67" s="1" t="s">
        <v>6</v>
      </c>
      <c r="H67" s="5" t="s">
        <v>1</v>
      </c>
    </row>
    <row r="68" spans="1:8">
      <c r="A68" s="2">
        <v>171</v>
      </c>
      <c r="B68" s="3">
        <v>6.37</v>
      </c>
      <c r="C68" s="1">
        <v>6</v>
      </c>
      <c r="D68" s="1">
        <v>8</v>
      </c>
      <c r="E68" s="1">
        <v>8</v>
      </c>
      <c r="F68" s="1">
        <v>72.400000000000006</v>
      </c>
      <c r="G68" s="1" t="s">
        <v>5</v>
      </c>
      <c r="H68" s="5" t="s">
        <v>2</v>
      </c>
    </row>
    <row r="69" spans="1:8">
      <c r="A69" s="2">
        <v>202</v>
      </c>
      <c r="B69" s="3">
        <v>4.7</v>
      </c>
      <c r="C69" s="1">
        <v>6</v>
      </c>
      <c r="D69" s="1">
        <v>9</v>
      </c>
      <c r="E69" s="1">
        <v>8</v>
      </c>
      <c r="F69" s="1">
        <v>70.2</v>
      </c>
      <c r="G69" s="1" t="s">
        <v>6</v>
      </c>
      <c r="H69" s="5" t="s">
        <v>2</v>
      </c>
    </row>
    <row r="70" spans="1:8">
      <c r="A70" s="2">
        <v>214</v>
      </c>
      <c r="B70" s="3">
        <v>5.96</v>
      </c>
      <c r="C70" s="1">
        <v>6</v>
      </c>
      <c r="D70" s="1">
        <v>8</v>
      </c>
      <c r="E70" s="1">
        <v>8</v>
      </c>
      <c r="F70" s="1">
        <v>69.849999999999994</v>
      </c>
      <c r="G70" s="1" t="s">
        <v>5</v>
      </c>
      <c r="H70" s="5" t="s">
        <v>2</v>
      </c>
    </row>
    <row r="71" spans="1:8">
      <c r="A71" s="2">
        <v>75</v>
      </c>
      <c r="B71" s="3">
        <v>5.35</v>
      </c>
      <c r="C71" s="1">
        <v>6</v>
      </c>
      <c r="D71" s="1">
        <v>5</v>
      </c>
      <c r="E71" s="1">
        <v>8</v>
      </c>
      <c r="F71" s="1">
        <v>59.949999999999996</v>
      </c>
      <c r="G71" s="1" t="s">
        <v>6</v>
      </c>
      <c r="H71" s="5" t="s">
        <v>1</v>
      </c>
    </row>
    <row r="72" spans="1:8">
      <c r="A72" s="2">
        <v>191</v>
      </c>
      <c r="B72" s="3">
        <v>4.1399999999999997</v>
      </c>
      <c r="C72" s="1">
        <v>7</v>
      </c>
      <c r="D72" s="1">
        <v>9</v>
      </c>
      <c r="E72" s="1">
        <v>8</v>
      </c>
      <c r="F72" s="1">
        <v>78.349999999999994</v>
      </c>
      <c r="G72" s="1" t="s">
        <v>6</v>
      </c>
      <c r="H72" s="5" t="s">
        <v>2</v>
      </c>
    </row>
    <row r="73" spans="1:8">
      <c r="A73" s="2">
        <v>215</v>
      </c>
      <c r="B73" s="3">
        <v>3.15</v>
      </c>
      <c r="C73" s="1">
        <v>7</v>
      </c>
      <c r="D73" s="1">
        <v>9</v>
      </c>
      <c r="E73" s="1">
        <v>8</v>
      </c>
      <c r="F73" s="1">
        <v>76.149999999999991</v>
      </c>
      <c r="G73" s="1" t="s">
        <v>6</v>
      </c>
      <c r="H73" s="5" t="s">
        <v>2</v>
      </c>
    </row>
    <row r="74" spans="1:8">
      <c r="A74" s="2">
        <v>66</v>
      </c>
      <c r="B74" s="3">
        <v>4.74</v>
      </c>
      <c r="C74" s="1">
        <v>7</v>
      </c>
      <c r="D74" s="1">
        <v>9</v>
      </c>
      <c r="E74" s="1">
        <v>8</v>
      </c>
      <c r="F74" s="1">
        <v>76.099999999999994</v>
      </c>
      <c r="G74" s="1" t="s">
        <v>6</v>
      </c>
      <c r="H74" s="5" t="s">
        <v>1</v>
      </c>
    </row>
    <row r="75" spans="1:8">
      <c r="A75" s="2">
        <v>104</v>
      </c>
      <c r="B75" s="3">
        <v>2.95</v>
      </c>
      <c r="C75" s="1">
        <v>7</v>
      </c>
      <c r="D75" s="1">
        <v>7</v>
      </c>
      <c r="E75" s="1">
        <v>8</v>
      </c>
      <c r="F75" s="1">
        <v>75.05</v>
      </c>
      <c r="G75" s="1" t="s">
        <v>5</v>
      </c>
      <c r="H75" s="5" t="s">
        <v>1</v>
      </c>
    </row>
    <row r="76" spans="1:8">
      <c r="A76" s="2">
        <v>126</v>
      </c>
      <c r="B76" s="3">
        <v>3.79</v>
      </c>
      <c r="C76" s="1">
        <v>7</v>
      </c>
      <c r="D76" s="1">
        <v>8</v>
      </c>
      <c r="E76" s="1">
        <v>8</v>
      </c>
      <c r="F76" s="1">
        <v>70.25</v>
      </c>
      <c r="G76" s="1" t="s">
        <v>6</v>
      </c>
      <c r="H76" s="5" t="s">
        <v>1</v>
      </c>
    </row>
    <row r="77" spans="1:8">
      <c r="A77" s="2">
        <v>108</v>
      </c>
      <c r="B77" s="3">
        <v>3.57</v>
      </c>
      <c r="C77" s="1">
        <v>7</v>
      </c>
      <c r="D77" s="1">
        <v>7</v>
      </c>
      <c r="E77" s="1">
        <v>8</v>
      </c>
      <c r="F77" s="1">
        <v>70.149999999999991</v>
      </c>
      <c r="G77" s="1" t="s">
        <v>5</v>
      </c>
      <c r="H77" s="5" t="s">
        <v>1</v>
      </c>
    </row>
    <row r="78" spans="1:8">
      <c r="A78" s="2">
        <v>77</v>
      </c>
      <c r="B78" s="3">
        <v>6.12</v>
      </c>
      <c r="C78" s="1">
        <v>7</v>
      </c>
      <c r="D78" s="1">
        <v>8</v>
      </c>
      <c r="E78" s="1">
        <v>8</v>
      </c>
      <c r="F78" s="1">
        <v>69.8</v>
      </c>
      <c r="G78" s="1" t="s">
        <v>5</v>
      </c>
      <c r="H78" s="5" t="s">
        <v>1</v>
      </c>
    </row>
    <row r="79" spans="1:8">
      <c r="A79" s="2">
        <v>28</v>
      </c>
      <c r="B79" s="3">
        <v>5.3</v>
      </c>
      <c r="C79" s="1">
        <v>8</v>
      </c>
      <c r="D79" s="1">
        <v>7</v>
      </c>
      <c r="E79" s="1">
        <v>8</v>
      </c>
      <c r="F79" s="1">
        <v>74.95</v>
      </c>
      <c r="G79" s="1" t="s">
        <v>5</v>
      </c>
      <c r="H79" s="5" t="s">
        <v>1</v>
      </c>
    </row>
    <row r="80" spans="1:8">
      <c r="A80" s="2">
        <v>73</v>
      </c>
      <c r="B80" s="3">
        <v>5.61</v>
      </c>
      <c r="C80" s="1">
        <v>8</v>
      </c>
      <c r="D80" s="1">
        <v>7</v>
      </c>
      <c r="E80" s="1">
        <v>8</v>
      </c>
      <c r="F80" s="1">
        <v>74.25</v>
      </c>
      <c r="G80" s="1" t="s">
        <v>5</v>
      </c>
      <c r="H80" s="5" t="s">
        <v>1</v>
      </c>
    </row>
    <row r="81" spans="1:8">
      <c r="A81" s="2">
        <v>164</v>
      </c>
      <c r="B81" s="3">
        <v>3.39</v>
      </c>
      <c r="C81" s="1">
        <v>8</v>
      </c>
      <c r="D81" s="1">
        <v>8</v>
      </c>
      <c r="E81" s="1">
        <v>8</v>
      </c>
      <c r="F81" s="1">
        <v>73.95</v>
      </c>
      <c r="G81" s="1" t="s">
        <v>5</v>
      </c>
      <c r="H81" s="5" t="s">
        <v>2</v>
      </c>
    </row>
    <row r="82" spans="1:8">
      <c r="A82" s="2">
        <v>123</v>
      </c>
      <c r="B82" s="3">
        <v>4.2699999999999996</v>
      </c>
      <c r="C82" s="1">
        <v>8</v>
      </c>
      <c r="D82" s="1">
        <v>8</v>
      </c>
      <c r="E82" s="1">
        <v>8</v>
      </c>
      <c r="F82" s="1">
        <v>73.55</v>
      </c>
      <c r="G82" s="1" t="s">
        <v>6</v>
      </c>
      <c r="H82" s="5" t="s">
        <v>1</v>
      </c>
    </row>
    <row r="83" spans="1:8">
      <c r="A83" s="2">
        <v>69</v>
      </c>
      <c r="B83" s="3">
        <v>4.34</v>
      </c>
      <c r="C83" s="1">
        <v>8</v>
      </c>
      <c r="D83" s="1">
        <v>7</v>
      </c>
      <c r="E83" s="1">
        <v>8</v>
      </c>
      <c r="F83" s="1">
        <v>71.849999999999994</v>
      </c>
      <c r="G83" s="1" t="s">
        <v>6</v>
      </c>
      <c r="H83" s="5" t="s">
        <v>1</v>
      </c>
    </row>
    <row r="84" spans="1:8">
      <c r="A84" s="2">
        <v>106</v>
      </c>
      <c r="B84" s="3">
        <v>4.88</v>
      </c>
      <c r="C84" s="1">
        <v>8</v>
      </c>
      <c r="D84" s="1">
        <v>7</v>
      </c>
      <c r="E84" s="1">
        <v>8</v>
      </c>
      <c r="F84" s="1">
        <v>70.599999999999994</v>
      </c>
      <c r="G84" s="1" t="s">
        <v>4</v>
      </c>
      <c r="H84" s="5" t="s">
        <v>1</v>
      </c>
    </row>
    <row r="85" spans="1:8">
      <c r="A85" s="2">
        <v>152</v>
      </c>
      <c r="B85" s="3">
        <v>5.0199999999999996</v>
      </c>
      <c r="C85" s="1">
        <v>8</v>
      </c>
      <c r="D85" s="1">
        <v>7</v>
      </c>
      <c r="E85" s="1">
        <v>8</v>
      </c>
      <c r="F85" s="1">
        <v>69.649999999999991</v>
      </c>
      <c r="G85" s="1" t="s">
        <v>6</v>
      </c>
      <c r="H85" s="5" t="s">
        <v>2</v>
      </c>
    </row>
    <row r="86" spans="1:8">
      <c r="A86" s="2">
        <v>115</v>
      </c>
      <c r="B86" s="3">
        <v>1.75</v>
      </c>
      <c r="C86" s="1">
        <v>9</v>
      </c>
      <c r="D86" s="1">
        <v>10</v>
      </c>
      <c r="E86" s="1">
        <v>8</v>
      </c>
      <c r="F86" s="1">
        <v>91</v>
      </c>
      <c r="G86" s="1" t="s">
        <v>6</v>
      </c>
      <c r="H86" s="5" t="s">
        <v>1</v>
      </c>
    </row>
    <row r="87" spans="1:8">
      <c r="A87" s="2">
        <v>174</v>
      </c>
      <c r="B87" s="3">
        <v>4.3899999999999997</v>
      </c>
      <c r="C87" s="1">
        <v>9</v>
      </c>
      <c r="D87" s="1">
        <v>10</v>
      </c>
      <c r="E87" s="1">
        <v>8</v>
      </c>
      <c r="F87" s="1">
        <v>85.85</v>
      </c>
      <c r="G87" s="1" t="s">
        <v>6</v>
      </c>
      <c r="H87" s="5" t="s">
        <v>2</v>
      </c>
    </row>
    <row r="88" spans="1:8">
      <c r="A88" s="2">
        <v>186</v>
      </c>
      <c r="B88" s="3">
        <v>4.8099999999999996</v>
      </c>
      <c r="C88" s="1">
        <v>9</v>
      </c>
      <c r="D88" s="1">
        <v>8</v>
      </c>
      <c r="E88" s="1">
        <v>8</v>
      </c>
      <c r="F88" s="1">
        <v>81.900000000000006</v>
      </c>
      <c r="G88" s="1" t="s">
        <v>6</v>
      </c>
      <c r="H88" s="5" t="s">
        <v>2</v>
      </c>
    </row>
    <row r="89" spans="1:8">
      <c r="A89" s="2">
        <v>183</v>
      </c>
      <c r="B89" s="3">
        <v>4.42</v>
      </c>
      <c r="C89" s="1">
        <v>9</v>
      </c>
      <c r="D89" s="1">
        <v>8</v>
      </c>
      <c r="E89" s="1">
        <v>8</v>
      </c>
      <c r="F89" s="1">
        <v>81</v>
      </c>
      <c r="G89" s="1" t="s">
        <v>5</v>
      </c>
      <c r="H89" s="5" t="s">
        <v>2</v>
      </c>
    </row>
    <row r="90" spans="1:8">
      <c r="A90" s="2">
        <v>175</v>
      </c>
      <c r="B90" s="3">
        <v>5</v>
      </c>
      <c r="C90" s="1">
        <v>9</v>
      </c>
      <c r="D90" s="1">
        <v>8</v>
      </c>
      <c r="E90" s="1">
        <v>8</v>
      </c>
      <c r="F90" s="1">
        <v>78.349999999999994</v>
      </c>
      <c r="G90" s="1" t="s">
        <v>6</v>
      </c>
      <c r="H90" s="5" t="s">
        <v>2</v>
      </c>
    </row>
    <row r="91" spans="1:8">
      <c r="A91" s="2">
        <v>5</v>
      </c>
      <c r="B91" s="3">
        <v>5.91</v>
      </c>
      <c r="C91" s="1">
        <v>9</v>
      </c>
      <c r="D91" s="1">
        <v>8</v>
      </c>
      <c r="E91" s="1">
        <v>8</v>
      </c>
      <c r="F91" s="1">
        <v>77.55</v>
      </c>
      <c r="G91" s="1" t="s">
        <v>6</v>
      </c>
      <c r="H91" s="5" t="s">
        <v>1</v>
      </c>
    </row>
    <row r="92" spans="1:8">
      <c r="A92" s="2">
        <v>101</v>
      </c>
      <c r="B92" s="3">
        <v>2.78</v>
      </c>
      <c r="C92" s="1">
        <v>9</v>
      </c>
      <c r="D92" s="1">
        <v>7</v>
      </c>
      <c r="E92" s="1">
        <v>8</v>
      </c>
      <c r="F92" s="1">
        <v>77.5</v>
      </c>
      <c r="G92" s="1" t="s">
        <v>5</v>
      </c>
      <c r="H92" s="5" t="s">
        <v>1</v>
      </c>
    </row>
    <row r="93" spans="1:8">
      <c r="A93" s="2">
        <v>153</v>
      </c>
      <c r="B93" s="3">
        <v>5.53</v>
      </c>
      <c r="C93" s="1">
        <v>9</v>
      </c>
      <c r="D93" s="1">
        <v>8</v>
      </c>
      <c r="E93" s="1">
        <v>8</v>
      </c>
      <c r="F93" s="1">
        <v>76.75</v>
      </c>
      <c r="G93" s="1" t="s">
        <v>6</v>
      </c>
      <c r="H93" s="5" t="s">
        <v>2</v>
      </c>
    </row>
    <row r="94" spans="1:8">
      <c r="A94" s="2">
        <v>68</v>
      </c>
      <c r="B94" s="3">
        <v>4.34</v>
      </c>
      <c r="C94" s="1">
        <v>9</v>
      </c>
      <c r="D94" s="1">
        <v>6</v>
      </c>
      <c r="E94" s="1">
        <v>8</v>
      </c>
      <c r="F94" s="1">
        <v>75.55</v>
      </c>
      <c r="G94" s="1" t="s">
        <v>5</v>
      </c>
      <c r="H94" s="5" t="s">
        <v>1</v>
      </c>
    </row>
    <row r="95" spans="1:8">
      <c r="A95" s="2">
        <v>15</v>
      </c>
      <c r="B95" s="3">
        <v>4.09</v>
      </c>
      <c r="C95" s="1">
        <v>9</v>
      </c>
      <c r="D95" s="1">
        <v>7</v>
      </c>
      <c r="E95" s="1">
        <v>8</v>
      </c>
      <c r="F95" s="1">
        <v>74.05</v>
      </c>
      <c r="G95" s="1" t="s">
        <v>5</v>
      </c>
      <c r="H95" s="5" t="s">
        <v>1</v>
      </c>
    </row>
    <row r="96" spans="1:8">
      <c r="A96" s="2">
        <v>181</v>
      </c>
      <c r="B96" s="3">
        <v>3.99</v>
      </c>
      <c r="C96" s="1">
        <v>10</v>
      </c>
      <c r="D96" s="1">
        <v>10</v>
      </c>
      <c r="E96" s="1">
        <v>8</v>
      </c>
      <c r="F96" s="1">
        <v>92.8</v>
      </c>
      <c r="G96" s="1" t="s">
        <v>6</v>
      </c>
      <c r="H96" s="5" t="s">
        <v>2</v>
      </c>
    </row>
    <row r="97" spans="1:8">
      <c r="A97" s="2">
        <v>7</v>
      </c>
      <c r="B97" s="3">
        <v>5.35</v>
      </c>
      <c r="C97" s="1">
        <v>10</v>
      </c>
      <c r="D97" s="1">
        <v>10</v>
      </c>
      <c r="E97" s="1">
        <v>8</v>
      </c>
      <c r="F97" s="1">
        <v>89.75</v>
      </c>
      <c r="G97" s="1" t="s">
        <v>5</v>
      </c>
      <c r="H97" s="5" t="s">
        <v>1</v>
      </c>
    </row>
    <row r="98" spans="1:8">
      <c r="A98" s="2">
        <v>89</v>
      </c>
      <c r="B98" s="3">
        <v>6.47</v>
      </c>
      <c r="C98" s="1">
        <v>10</v>
      </c>
      <c r="D98" s="1">
        <v>8</v>
      </c>
      <c r="E98" s="1">
        <v>8</v>
      </c>
      <c r="F98" s="1">
        <v>87.9</v>
      </c>
      <c r="G98" s="1" t="s">
        <v>5</v>
      </c>
      <c r="H98" s="5" t="s">
        <v>1</v>
      </c>
    </row>
    <row r="99" spans="1:8">
      <c r="A99" s="2">
        <v>131</v>
      </c>
      <c r="B99" s="4">
        <v>1.4</v>
      </c>
      <c r="C99" s="1">
        <v>10</v>
      </c>
      <c r="D99" s="1">
        <v>9</v>
      </c>
      <c r="E99" s="1">
        <v>8</v>
      </c>
      <c r="F99" s="1">
        <v>85</v>
      </c>
      <c r="G99" s="1" t="s">
        <v>5</v>
      </c>
      <c r="H99" s="5" t="s">
        <v>1</v>
      </c>
    </row>
    <row r="100" spans="1:8">
      <c r="A100" s="2">
        <v>59</v>
      </c>
      <c r="B100" s="3">
        <v>4.63</v>
      </c>
      <c r="C100" s="1">
        <v>10</v>
      </c>
      <c r="D100" s="1">
        <v>8</v>
      </c>
      <c r="E100" s="1">
        <v>8</v>
      </c>
      <c r="F100" s="1">
        <v>82</v>
      </c>
      <c r="G100" s="1" t="s">
        <v>5</v>
      </c>
      <c r="H100" s="5" t="s">
        <v>1</v>
      </c>
    </row>
    <row r="101" spans="1:8">
      <c r="A101" s="2">
        <v>190</v>
      </c>
      <c r="B101" s="3">
        <v>5</v>
      </c>
      <c r="C101" s="1">
        <v>4</v>
      </c>
      <c r="D101" s="1">
        <v>8</v>
      </c>
      <c r="E101" s="1">
        <v>9</v>
      </c>
      <c r="F101" s="1">
        <v>70.349999999999994</v>
      </c>
      <c r="G101" s="1" t="s">
        <v>5</v>
      </c>
      <c r="H101" s="5" t="s">
        <v>2</v>
      </c>
    </row>
    <row r="102" spans="1:8">
      <c r="A102" s="2">
        <v>64</v>
      </c>
      <c r="B102" s="3">
        <v>5.96</v>
      </c>
      <c r="C102" s="1">
        <v>4</v>
      </c>
      <c r="D102" s="1">
        <v>7</v>
      </c>
      <c r="E102" s="1">
        <v>9</v>
      </c>
      <c r="F102" s="1">
        <v>62.8</v>
      </c>
      <c r="G102" s="1" t="s">
        <v>4</v>
      </c>
      <c r="H102" s="5" t="s">
        <v>1</v>
      </c>
    </row>
    <row r="103" spans="1:8">
      <c r="A103" s="2">
        <v>158</v>
      </c>
      <c r="B103" s="3">
        <v>4.25</v>
      </c>
      <c r="C103" s="1">
        <v>5</v>
      </c>
      <c r="D103" s="1">
        <v>9</v>
      </c>
      <c r="E103" s="1">
        <v>9</v>
      </c>
      <c r="F103" s="1">
        <v>72.649999999999991</v>
      </c>
      <c r="G103" s="1" t="s">
        <v>6</v>
      </c>
      <c r="H103" s="5" t="s">
        <v>2</v>
      </c>
    </row>
    <row r="104" spans="1:8">
      <c r="A104" s="2">
        <v>30</v>
      </c>
      <c r="B104" s="3">
        <v>5.6</v>
      </c>
      <c r="C104" s="1">
        <v>5</v>
      </c>
      <c r="D104" s="1">
        <v>7</v>
      </c>
      <c r="E104" s="1">
        <v>9</v>
      </c>
      <c r="F104" s="1">
        <v>68.599999999999994</v>
      </c>
      <c r="G104" s="1" t="s">
        <v>4</v>
      </c>
      <c r="H104" s="5" t="s">
        <v>1</v>
      </c>
    </row>
    <row r="105" spans="1:8">
      <c r="A105" s="2">
        <v>39</v>
      </c>
      <c r="B105" s="3">
        <v>4.88</v>
      </c>
      <c r="C105" s="1">
        <v>6</v>
      </c>
      <c r="D105" s="1">
        <v>7</v>
      </c>
      <c r="E105" s="1">
        <v>9</v>
      </c>
      <c r="F105" s="1">
        <v>70.45</v>
      </c>
      <c r="G105" s="1" t="s">
        <v>5</v>
      </c>
      <c r="H105" s="5" t="s">
        <v>1</v>
      </c>
    </row>
    <row r="106" spans="1:8">
      <c r="A106" s="2">
        <v>19</v>
      </c>
      <c r="B106" s="3">
        <v>3.5</v>
      </c>
      <c r="C106" s="1">
        <v>6</v>
      </c>
      <c r="D106" s="1">
        <v>5</v>
      </c>
      <c r="E106" s="1">
        <v>9</v>
      </c>
      <c r="F106" s="1">
        <v>66.95</v>
      </c>
      <c r="G106" s="1" t="s">
        <v>6</v>
      </c>
      <c r="H106" s="5" t="s">
        <v>1</v>
      </c>
    </row>
    <row r="107" spans="1:8">
      <c r="A107" s="2">
        <v>60</v>
      </c>
      <c r="B107" s="3">
        <v>3.22</v>
      </c>
      <c r="C107" s="1">
        <v>6</v>
      </c>
      <c r="D107" s="1">
        <v>6</v>
      </c>
      <c r="E107" s="1">
        <v>9</v>
      </c>
      <c r="F107" s="1">
        <v>64</v>
      </c>
      <c r="G107" s="1" t="s">
        <v>5</v>
      </c>
      <c r="H107" s="5" t="s">
        <v>1</v>
      </c>
    </row>
    <row r="108" spans="1:8">
      <c r="A108" s="2">
        <v>129</v>
      </c>
      <c r="B108" s="3">
        <v>5.63</v>
      </c>
      <c r="C108" s="1">
        <v>7</v>
      </c>
      <c r="D108" s="1">
        <v>9</v>
      </c>
      <c r="E108" s="1">
        <v>9</v>
      </c>
      <c r="F108" s="1">
        <v>84.2</v>
      </c>
      <c r="G108" s="1" t="s">
        <v>6</v>
      </c>
      <c r="H108" s="5" t="s">
        <v>1</v>
      </c>
    </row>
    <row r="109" spans="1:8">
      <c r="A109" s="2">
        <v>196</v>
      </c>
      <c r="B109" s="3">
        <v>4.74</v>
      </c>
      <c r="C109" s="1">
        <v>7</v>
      </c>
      <c r="D109" s="1">
        <v>10</v>
      </c>
      <c r="E109" s="1">
        <v>9</v>
      </c>
      <c r="F109" s="1">
        <v>84.05</v>
      </c>
      <c r="G109" s="1" t="s">
        <v>6</v>
      </c>
      <c r="H109" s="5" t="s">
        <v>2</v>
      </c>
    </row>
    <row r="110" spans="1:8">
      <c r="A110" s="2">
        <v>177</v>
      </c>
      <c r="B110" s="3">
        <v>5.82</v>
      </c>
      <c r="C110" s="1">
        <v>7</v>
      </c>
      <c r="D110" s="1">
        <v>9</v>
      </c>
      <c r="E110" s="1">
        <v>9</v>
      </c>
      <c r="F110" s="1">
        <v>82.85</v>
      </c>
      <c r="G110" s="1" t="s">
        <v>6</v>
      </c>
      <c r="H110" s="5" t="s">
        <v>2</v>
      </c>
    </row>
    <row r="111" spans="1:8">
      <c r="A111" s="2">
        <v>51</v>
      </c>
      <c r="B111" s="3">
        <v>5.53</v>
      </c>
      <c r="C111" s="1">
        <v>7</v>
      </c>
      <c r="D111" s="1">
        <v>7</v>
      </c>
      <c r="E111" s="1">
        <v>9</v>
      </c>
      <c r="F111" s="1">
        <v>77.599999999999994</v>
      </c>
      <c r="G111" s="1" t="s">
        <v>4</v>
      </c>
      <c r="H111" s="5" t="s">
        <v>1</v>
      </c>
    </row>
    <row r="112" spans="1:8">
      <c r="A112" s="2">
        <v>218</v>
      </c>
      <c r="B112" s="3">
        <v>3.65</v>
      </c>
      <c r="C112" s="1">
        <v>7</v>
      </c>
      <c r="D112" s="1">
        <v>8</v>
      </c>
      <c r="E112" s="1">
        <v>9</v>
      </c>
      <c r="F112" s="1">
        <v>74.349999999999994</v>
      </c>
      <c r="G112" s="1" t="s">
        <v>5</v>
      </c>
      <c r="H112" s="5" t="s">
        <v>2</v>
      </c>
    </row>
    <row r="113" spans="1:8">
      <c r="A113" s="2">
        <v>21</v>
      </c>
      <c r="B113" s="3">
        <v>4.0599999999999996</v>
      </c>
      <c r="C113" s="1">
        <v>7</v>
      </c>
      <c r="D113" s="1">
        <v>8</v>
      </c>
      <c r="E113" s="1">
        <v>9</v>
      </c>
      <c r="F113" s="1">
        <v>74.05</v>
      </c>
      <c r="G113" s="1" t="s">
        <v>6</v>
      </c>
      <c r="H113" s="5" t="s">
        <v>1</v>
      </c>
    </row>
    <row r="114" spans="1:8">
      <c r="A114" s="2">
        <v>56</v>
      </c>
      <c r="B114" s="3">
        <v>5.68</v>
      </c>
      <c r="C114" s="1">
        <v>7</v>
      </c>
      <c r="D114" s="1">
        <v>8</v>
      </c>
      <c r="E114" s="1">
        <v>9</v>
      </c>
      <c r="F114" s="1">
        <v>73.5</v>
      </c>
      <c r="G114" s="1" t="s">
        <v>6</v>
      </c>
      <c r="H114" s="5" t="s">
        <v>1</v>
      </c>
    </row>
    <row r="115" spans="1:8">
      <c r="A115" s="2">
        <v>149</v>
      </c>
      <c r="B115" s="3">
        <v>4.5599999999999996</v>
      </c>
      <c r="C115" s="1">
        <v>7</v>
      </c>
      <c r="D115" s="1">
        <v>8</v>
      </c>
      <c r="E115" s="1">
        <v>9</v>
      </c>
      <c r="F115" s="1">
        <v>73.149999999999991</v>
      </c>
      <c r="G115" s="1" t="s">
        <v>4</v>
      </c>
      <c r="H115" s="5" t="s">
        <v>2</v>
      </c>
    </row>
    <row r="116" spans="1:8">
      <c r="A116" s="2">
        <v>62</v>
      </c>
      <c r="B116" s="3">
        <v>5.18</v>
      </c>
      <c r="C116" s="1">
        <v>7</v>
      </c>
      <c r="D116" s="1">
        <v>8</v>
      </c>
      <c r="E116" s="1">
        <v>9</v>
      </c>
      <c r="F116" s="1">
        <v>72.8</v>
      </c>
      <c r="G116" s="1" t="s">
        <v>4</v>
      </c>
      <c r="H116" s="5" t="s">
        <v>1</v>
      </c>
    </row>
    <row r="117" spans="1:8">
      <c r="A117" s="2">
        <v>105</v>
      </c>
      <c r="B117" s="3">
        <v>1.3</v>
      </c>
      <c r="C117" s="1">
        <v>7</v>
      </c>
      <c r="D117" s="1">
        <v>7</v>
      </c>
      <c r="E117" s="1">
        <v>9</v>
      </c>
      <c r="F117" s="1">
        <v>72.8</v>
      </c>
      <c r="G117" s="1" t="s">
        <v>6</v>
      </c>
      <c r="H117" s="5" t="s">
        <v>1</v>
      </c>
    </row>
    <row r="118" spans="1:8">
      <c r="A118" s="2">
        <v>81</v>
      </c>
      <c r="B118" s="3">
        <v>5.04</v>
      </c>
      <c r="C118" s="1">
        <v>7</v>
      </c>
      <c r="D118" s="1">
        <v>6</v>
      </c>
      <c r="E118" s="1">
        <v>9</v>
      </c>
      <c r="F118" s="1">
        <v>71.349999999999994</v>
      </c>
      <c r="G118" s="1" t="s">
        <v>5</v>
      </c>
      <c r="H118" s="5" t="s">
        <v>1</v>
      </c>
    </row>
    <row r="119" spans="1:8">
      <c r="A119" s="2">
        <v>78</v>
      </c>
      <c r="B119" s="3">
        <v>4.91</v>
      </c>
      <c r="C119" s="1">
        <v>7</v>
      </c>
      <c r="D119" s="1">
        <v>4</v>
      </c>
      <c r="E119" s="1">
        <v>9</v>
      </c>
      <c r="F119" s="1">
        <v>68.349999999999994</v>
      </c>
      <c r="G119" s="1" t="s">
        <v>6</v>
      </c>
      <c r="H119" s="5" t="s">
        <v>1</v>
      </c>
    </row>
    <row r="120" spans="1:8">
      <c r="A120" s="2">
        <v>27</v>
      </c>
      <c r="B120" s="3">
        <v>3.93</v>
      </c>
      <c r="C120" s="1">
        <v>7</v>
      </c>
      <c r="D120" s="1">
        <v>4</v>
      </c>
      <c r="E120" s="1">
        <v>9</v>
      </c>
      <c r="F120" s="1">
        <v>68.3</v>
      </c>
      <c r="G120" s="1" t="s">
        <v>5</v>
      </c>
      <c r="H120" s="5" t="s">
        <v>1</v>
      </c>
    </row>
    <row r="121" spans="1:8">
      <c r="A121" s="2">
        <v>205</v>
      </c>
      <c r="B121" s="3">
        <v>3.62</v>
      </c>
      <c r="C121" s="1">
        <v>7</v>
      </c>
      <c r="D121" s="1">
        <v>6</v>
      </c>
      <c r="E121" s="1">
        <v>9</v>
      </c>
      <c r="F121" s="1">
        <v>66.95</v>
      </c>
      <c r="G121" s="1" t="s">
        <v>5</v>
      </c>
      <c r="H121" s="5" t="s">
        <v>2</v>
      </c>
    </row>
    <row r="122" spans="1:8">
      <c r="A122" s="2">
        <v>24</v>
      </c>
      <c r="B122" s="3">
        <v>5.18</v>
      </c>
      <c r="C122" s="1">
        <v>7</v>
      </c>
      <c r="D122" s="1">
        <v>6</v>
      </c>
      <c r="E122" s="1">
        <v>9</v>
      </c>
      <c r="F122" s="1">
        <v>66.3</v>
      </c>
      <c r="G122" s="1" t="s">
        <v>6</v>
      </c>
      <c r="H122" s="5" t="s">
        <v>1</v>
      </c>
    </row>
    <row r="123" spans="1:8">
      <c r="A123" s="2">
        <v>113</v>
      </c>
      <c r="B123" s="3">
        <v>5.49</v>
      </c>
      <c r="C123" s="1">
        <v>8</v>
      </c>
      <c r="D123" s="1">
        <v>9</v>
      </c>
      <c r="E123" s="1">
        <v>9</v>
      </c>
      <c r="F123" s="1">
        <v>83.2</v>
      </c>
      <c r="G123" s="1" t="s">
        <v>6</v>
      </c>
      <c r="H123" s="5" t="s">
        <v>1</v>
      </c>
    </row>
    <row r="124" spans="1:8">
      <c r="A124" s="2">
        <v>220</v>
      </c>
      <c r="B124" s="3">
        <v>2.31</v>
      </c>
      <c r="C124" s="1">
        <v>8</v>
      </c>
      <c r="D124" s="1">
        <v>9</v>
      </c>
      <c r="E124" s="1">
        <v>9</v>
      </c>
      <c r="F124" s="1">
        <v>81.400000000000006</v>
      </c>
      <c r="G124" s="1" t="s">
        <v>5</v>
      </c>
      <c r="H124" s="5" t="s">
        <v>2</v>
      </c>
    </row>
    <row r="125" spans="1:8">
      <c r="A125" s="2">
        <v>224</v>
      </c>
      <c r="B125" s="3">
        <v>3.99</v>
      </c>
      <c r="C125" s="1">
        <v>8</v>
      </c>
      <c r="D125" s="1">
        <v>9</v>
      </c>
      <c r="E125" s="1">
        <v>9</v>
      </c>
      <c r="F125" s="1">
        <v>79.45</v>
      </c>
      <c r="G125" s="1" t="s">
        <v>6</v>
      </c>
      <c r="H125" s="5" t="s">
        <v>2</v>
      </c>
    </row>
    <row r="126" spans="1:8">
      <c r="A126" s="2">
        <v>154</v>
      </c>
      <c r="B126" s="3">
        <v>5.37</v>
      </c>
      <c r="C126" s="1">
        <v>8</v>
      </c>
      <c r="D126" s="1">
        <v>9</v>
      </c>
      <c r="E126" s="1">
        <v>9</v>
      </c>
      <c r="F126" s="1">
        <v>79.400000000000006</v>
      </c>
      <c r="G126" s="1" t="s">
        <v>6</v>
      </c>
      <c r="H126" s="5" t="s">
        <v>2</v>
      </c>
    </row>
    <row r="127" spans="1:8">
      <c r="A127" s="2">
        <v>22</v>
      </c>
      <c r="B127" s="3">
        <v>4.58</v>
      </c>
      <c r="C127" s="1">
        <v>8</v>
      </c>
      <c r="D127" s="1">
        <v>7</v>
      </c>
      <c r="E127" s="1">
        <v>9</v>
      </c>
      <c r="F127" s="1">
        <v>79.25</v>
      </c>
      <c r="G127" s="1" t="s">
        <v>4</v>
      </c>
      <c r="H127" s="5" t="s">
        <v>1</v>
      </c>
    </row>
    <row r="128" spans="1:8">
      <c r="A128" s="2">
        <v>122</v>
      </c>
      <c r="B128" s="3">
        <v>4.7699999999999996</v>
      </c>
      <c r="C128" s="1">
        <v>8</v>
      </c>
      <c r="D128" s="1">
        <v>7</v>
      </c>
      <c r="E128" s="1">
        <v>9</v>
      </c>
      <c r="F128" s="1">
        <v>79.05</v>
      </c>
      <c r="G128" s="1" t="s">
        <v>5</v>
      </c>
      <c r="H128" s="5" t="s">
        <v>1</v>
      </c>
    </row>
    <row r="129" spans="1:8">
      <c r="A129" s="2">
        <v>141</v>
      </c>
      <c r="B129" s="3">
        <v>4.3899999999999997</v>
      </c>
      <c r="C129" s="1">
        <v>8</v>
      </c>
      <c r="D129" s="1">
        <v>7</v>
      </c>
      <c r="E129" s="1">
        <v>9</v>
      </c>
      <c r="F129" s="1">
        <v>76.3</v>
      </c>
      <c r="G129" s="1" t="s">
        <v>6</v>
      </c>
      <c r="H129" s="5" t="s">
        <v>1</v>
      </c>
    </row>
    <row r="130" spans="1:8">
      <c r="A130" s="2">
        <v>140</v>
      </c>
      <c r="B130" s="3">
        <v>4.67</v>
      </c>
      <c r="C130" s="1">
        <v>9</v>
      </c>
      <c r="D130" s="1">
        <v>10</v>
      </c>
      <c r="E130" s="1">
        <v>9</v>
      </c>
      <c r="F130" s="1">
        <v>93.35</v>
      </c>
      <c r="G130" s="1" t="s">
        <v>6</v>
      </c>
      <c r="H130" s="5" t="s">
        <v>1</v>
      </c>
    </row>
    <row r="131" spans="1:8">
      <c r="A131" s="2">
        <v>165</v>
      </c>
      <c r="B131" s="3">
        <v>5.49</v>
      </c>
      <c r="C131" s="1">
        <v>9</v>
      </c>
      <c r="D131" s="1">
        <v>10</v>
      </c>
      <c r="E131" s="1">
        <v>9</v>
      </c>
      <c r="F131" s="1">
        <v>91.6</v>
      </c>
      <c r="G131" s="1" t="s">
        <v>6</v>
      </c>
      <c r="H131" s="5" t="s">
        <v>2</v>
      </c>
    </row>
    <row r="132" spans="1:8">
      <c r="A132" s="2">
        <v>211</v>
      </c>
      <c r="B132" s="3">
        <v>5.12</v>
      </c>
      <c r="C132" s="1">
        <v>9</v>
      </c>
      <c r="D132" s="1">
        <v>10</v>
      </c>
      <c r="E132" s="1">
        <v>9</v>
      </c>
      <c r="F132" s="1">
        <v>91.05</v>
      </c>
      <c r="G132" s="1" t="s">
        <v>4</v>
      </c>
      <c r="H132" s="5" t="s">
        <v>2</v>
      </c>
    </row>
    <row r="133" spans="1:8">
      <c r="A133" s="2">
        <v>116</v>
      </c>
      <c r="B133" s="3">
        <v>4.8600000000000003</v>
      </c>
      <c r="C133" s="1">
        <v>9</v>
      </c>
      <c r="D133" s="1">
        <v>10</v>
      </c>
      <c r="E133" s="1">
        <v>9</v>
      </c>
      <c r="F133" s="1">
        <v>89.75</v>
      </c>
      <c r="G133" s="1" t="s">
        <v>5</v>
      </c>
      <c r="H133" s="5" t="s">
        <v>1</v>
      </c>
    </row>
    <row r="134" spans="1:8">
      <c r="A134" s="2">
        <v>98</v>
      </c>
      <c r="B134" s="3">
        <v>5.96</v>
      </c>
      <c r="C134" s="1">
        <v>9</v>
      </c>
      <c r="D134" s="1">
        <v>9</v>
      </c>
      <c r="E134" s="1">
        <v>9</v>
      </c>
      <c r="F134" s="1">
        <v>88.9</v>
      </c>
      <c r="G134" s="1" t="s">
        <v>6</v>
      </c>
      <c r="H134" s="5" t="s">
        <v>1</v>
      </c>
    </row>
    <row r="135" spans="1:8">
      <c r="A135" s="2">
        <v>147</v>
      </c>
      <c r="B135" s="3">
        <v>5.86</v>
      </c>
      <c r="C135" s="1">
        <v>9</v>
      </c>
      <c r="D135" s="1">
        <v>9</v>
      </c>
      <c r="E135" s="1">
        <v>9</v>
      </c>
      <c r="F135" s="1">
        <v>88.25</v>
      </c>
      <c r="G135" s="1" t="s">
        <v>6</v>
      </c>
      <c r="H135" s="5" t="s">
        <v>2</v>
      </c>
    </row>
    <row r="136" spans="1:8">
      <c r="A136" s="2">
        <v>217</v>
      </c>
      <c r="B136" s="3">
        <v>4.16</v>
      </c>
      <c r="C136" s="1">
        <v>9</v>
      </c>
      <c r="D136" s="1">
        <v>10</v>
      </c>
      <c r="E136" s="1">
        <v>9</v>
      </c>
      <c r="F136" s="1">
        <v>87.75</v>
      </c>
      <c r="G136" s="1" t="s">
        <v>4</v>
      </c>
      <c r="H136" s="5" t="s">
        <v>2</v>
      </c>
    </row>
    <row r="137" spans="1:8">
      <c r="A137" s="2">
        <v>79</v>
      </c>
      <c r="B137" s="3">
        <v>3.16</v>
      </c>
      <c r="C137" s="1">
        <v>9</v>
      </c>
      <c r="D137" s="1">
        <v>9</v>
      </c>
      <c r="E137" s="1">
        <v>9</v>
      </c>
      <c r="F137" s="1">
        <v>87.5</v>
      </c>
      <c r="G137" s="1" t="s">
        <v>4</v>
      </c>
      <c r="H137" s="5" t="s">
        <v>1</v>
      </c>
    </row>
    <row r="138" spans="1:8">
      <c r="A138" s="2">
        <v>18</v>
      </c>
      <c r="B138" s="3">
        <v>7</v>
      </c>
      <c r="C138" s="1">
        <v>9</v>
      </c>
      <c r="D138" s="1">
        <v>8</v>
      </c>
      <c r="E138" s="1">
        <v>9</v>
      </c>
      <c r="F138" s="1">
        <v>86.55</v>
      </c>
      <c r="G138" s="1" t="s">
        <v>6</v>
      </c>
      <c r="H138" s="5" t="s">
        <v>1</v>
      </c>
    </row>
    <row r="139" spans="1:8">
      <c r="A139" s="2">
        <v>216</v>
      </c>
      <c r="B139" s="3">
        <v>2.66</v>
      </c>
      <c r="C139" s="1">
        <v>9</v>
      </c>
      <c r="D139" s="1">
        <v>10</v>
      </c>
      <c r="E139" s="1">
        <v>9</v>
      </c>
      <c r="F139" s="1">
        <v>86.1</v>
      </c>
      <c r="G139" s="1" t="s">
        <v>6</v>
      </c>
      <c r="H139" s="5" t="s">
        <v>2</v>
      </c>
    </row>
    <row r="140" spans="1:8">
      <c r="A140" s="2">
        <v>157</v>
      </c>
      <c r="B140" s="3">
        <v>6.05</v>
      </c>
      <c r="C140" s="1">
        <v>9</v>
      </c>
      <c r="D140" s="1">
        <v>8</v>
      </c>
      <c r="E140" s="1">
        <v>9</v>
      </c>
      <c r="F140" s="1">
        <v>86.05</v>
      </c>
      <c r="G140" s="1" t="s">
        <v>5</v>
      </c>
      <c r="H140" s="5" t="s">
        <v>2</v>
      </c>
    </row>
    <row r="141" spans="1:8">
      <c r="A141" s="2">
        <v>198</v>
      </c>
      <c r="B141" s="3">
        <v>5.93</v>
      </c>
      <c r="C141" s="1">
        <v>9</v>
      </c>
      <c r="D141" s="1">
        <v>10</v>
      </c>
      <c r="E141" s="1">
        <v>9</v>
      </c>
      <c r="F141" s="1">
        <v>85.35</v>
      </c>
      <c r="G141" s="1" t="s">
        <v>4</v>
      </c>
      <c r="H141" s="5" t="s">
        <v>2</v>
      </c>
    </row>
    <row r="142" spans="1:8">
      <c r="A142" s="2">
        <v>170</v>
      </c>
      <c r="B142" s="3">
        <v>6.38</v>
      </c>
      <c r="C142" s="1">
        <v>9</v>
      </c>
      <c r="D142" s="1">
        <v>9</v>
      </c>
      <c r="E142" s="1">
        <v>9</v>
      </c>
      <c r="F142" s="1">
        <v>83.149999999999991</v>
      </c>
      <c r="G142" s="1" t="s">
        <v>6</v>
      </c>
      <c r="H142" s="5" t="s">
        <v>2</v>
      </c>
    </row>
    <row r="143" spans="1:8">
      <c r="A143" s="2">
        <v>82</v>
      </c>
      <c r="B143" s="3">
        <v>4.62</v>
      </c>
      <c r="C143" s="1">
        <v>9</v>
      </c>
      <c r="D143" s="1">
        <v>8</v>
      </c>
      <c r="E143" s="1">
        <v>9</v>
      </c>
      <c r="F143" s="1">
        <v>82.85</v>
      </c>
      <c r="G143" s="1" t="s">
        <v>6</v>
      </c>
      <c r="H143" s="5" t="s">
        <v>1</v>
      </c>
    </row>
    <row r="144" spans="1:8">
      <c r="A144" s="2">
        <v>91</v>
      </c>
      <c r="B144" s="3">
        <v>5.0199999999999996</v>
      </c>
      <c r="C144" s="1">
        <v>9</v>
      </c>
      <c r="D144" s="1">
        <v>9</v>
      </c>
      <c r="E144" s="1">
        <v>9</v>
      </c>
      <c r="F144" s="1">
        <v>81.149999999999991</v>
      </c>
      <c r="G144" s="1" t="s">
        <v>5</v>
      </c>
      <c r="H144" s="5" t="s">
        <v>1</v>
      </c>
    </row>
    <row r="145" spans="1:8">
      <c r="A145" s="2">
        <v>121</v>
      </c>
      <c r="B145" s="3">
        <v>4.37</v>
      </c>
      <c r="C145" s="1">
        <v>9</v>
      </c>
      <c r="D145" s="1">
        <v>9</v>
      </c>
      <c r="E145" s="1">
        <v>9</v>
      </c>
      <c r="F145" s="1">
        <v>81.099999999999994</v>
      </c>
      <c r="G145" s="1" t="s">
        <v>6</v>
      </c>
      <c r="H145" s="5" t="s">
        <v>1</v>
      </c>
    </row>
    <row r="146" spans="1:8">
      <c r="A146" s="2">
        <v>137</v>
      </c>
      <c r="B146" s="3">
        <v>5.16</v>
      </c>
      <c r="C146" s="1">
        <v>9</v>
      </c>
      <c r="D146" s="1">
        <v>8</v>
      </c>
      <c r="E146" s="1">
        <v>9</v>
      </c>
      <c r="F146" s="1">
        <v>80.3</v>
      </c>
      <c r="G146" s="1" t="s">
        <v>6</v>
      </c>
      <c r="H146" s="5" t="s">
        <v>1</v>
      </c>
    </row>
    <row r="147" spans="1:8">
      <c r="A147" s="2">
        <v>76</v>
      </c>
      <c r="B147" s="3">
        <v>7</v>
      </c>
      <c r="C147" s="1">
        <v>10</v>
      </c>
      <c r="D147" s="1">
        <v>10</v>
      </c>
      <c r="E147" s="1">
        <v>9</v>
      </c>
      <c r="F147" s="1">
        <v>95.05</v>
      </c>
      <c r="G147" s="1" t="s">
        <v>6</v>
      </c>
      <c r="H147" s="5" t="s">
        <v>1</v>
      </c>
    </row>
    <row r="148" spans="1:8">
      <c r="A148" s="2">
        <v>180</v>
      </c>
      <c r="B148" s="3">
        <v>4.49</v>
      </c>
      <c r="C148" s="1">
        <v>10</v>
      </c>
      <c r="D148" s="1">
        <v>10</v>
      </c>
      <c r="E148" s="1">
        <v>9</v>
      </c>
      <c r="F148" s="1">
        <v>90.85</v>
      </c>
      <c r="G148" s="1" t="s">
        <v>6</v>
      </c>
      <c r="H148" s="5" t="s">
        <v>2</v>
      </c>
    </row>
    <row r="149" spans="1:8">
      <c r="A149" s="2">
        <v>111</v>
      </c>
      <c r="B149" s="3">
        <v>4.0199999999999996</v>
      </c>
      <c r="C149" s="1">
        <v>10</v>
      </c>
      <c r="D149" s="1">
        <v>10</v>
      </c>
      <c r="E149" s="1">
        <v>9</v>
      </c>
      <c r="F149" s="1">
        <v>90.649999999999991</v>
      </c>
      <c r="G149" s="1" t="s">
        <v>4</v>
      </c>
      <c r="H149" s="5" t="s">
        <v>1</v>
      </c>
    </row>
    <row r="150" spans="1:8">
      <c r="A150" s="2">
        <v>71</v>
      </c>
      <c r="B150" s="3">
        <v>5.56</v>
      </c>
      <c r="C150" s="1">
        <v>10</v>
      </c>
      <c r="D150" s="1">
        <v>8</v>
      </c>
      <c r="E150" s="1">
        <v>9</v>
      </c>
      <c r="F150" s="1">
        <v>88.1</v>
      </c>
      <c r="G150" s="1" t="s">
        <v>4</v>
      </c>
      <c r="H150" s="5" t="s">
        <v>1</v>
      </c>
    </row>
    <row r="151" spans="1:8">
      <c r="A151" s="2">
        <v>187</v>
      </c>
      <c r="B151" s="3">
        <v>4.58</v>
      </c>
      <c r="C151" s="1">
        <v>10</v>
      </c>
      <c r="D151" s="1">
        <v>8</v>
      </c>
      <c r="E151" s="1">
        <v>9</v>
      </c>
      <c r="F151" s="1">
        <v>87.45</v>
      </c>
      <c r="G151" s="1" t="s">
        <v>6</v>
      </c>
      <c r="H151" s="5" t="s">
        <v>2</v>
      </c>
    </row>
    <row r="152" spans="1:8">
      <c r="A152" s="2">
        <v>185</v>
      </c>
      <c r="B152" s="3">
        <v>5.35</v>
      </c>
      <c r="C152" s="1">
        <v>10</v>
      </c>
      <c r="D152" s="1">
        <v>9</v>
      </c>
      <c r="E152" s="1">
        <v>9</v>
      </c>
      <c r="F152" s="1">
        <v>86.6</v>
      </c>
      <c r="G152" s="1" t="s">
        <v>6</v>
      </c>
      <c r="H152" s="5" t="s">
        <v>2</v>
      </c>
    </row>
    <row r="153" spans="1:8">
      <c r="A153" s="2">
        <v>37</v>
      </c>
      <c r="B153" s="3">
        <v>5.42</v>
      </c>
      <c r="C153" s="1">
        <v>10</v>
      </c>
      <c r="D153" s="1">
        <v>9</v>
      </c>
      <c r="E153" s="1">
        <v>9</v>
      </c>
      <c r="F153" s="1">
        <v>86.25</v>
      </c>
      <c r="G153" s="1" t="s">
        <v>6</v>
      </c>
      <c r="H153" s="5" t="s">
        <v>1</v>
      </c>
    </row>
    <row r="154" spans="1:8">
      <c r="A154" s="2">
        <v>33</v>
      </c>
      <c r="B154" s="3">
        <v>3.36</v>
      </c>
      <c r="C154" s="1">
        <v>10</v>
      </c>
      <c r="D154" s="1">
        <v>8</v>
      </c>
      <c r="E154" s="1">
        <v>9</v>
      </c>
      <c r="F154" s="1">
        <v>86</v>
      </c>
      <c r="G154" s="1" t="s">
        <v>5</v>
      </c>
      <c r="H154" s="5" t="s">
        <v>1</v>
      </c>
    </row>
    <row r="155" spans="1:8">
      <c r="A155" s="2">
        <v>35</v>
      </c>
      <c r="B155" s="3">
        <v>6.54</v>
      </c>
      <c r="C155" s="1">
        <v>10</v>
      </c>
      <c r="D155" s="1">
        <v>9</v>
      </c>
      <c r="E155" s="1">
        <v>9</v>
      </c>
      <c r="F155" s="1">
        <v>84.85</v>
      </c>
      <c r="G155" s="1" t="s">
        <v>4</v>
      </c>
      <c r="H155" s="5" t="s">
        <v>1</v>
      </c>
    </row>
    <row r="156" spans="1:8">
      <c r="A156" s="2">
        <v>11</v>
      </c>
      <c r="B156" s="3">
        <v>5.39</v>
      </c>
      <c r="C156" s="1">
        <v>10</v>
      </c>
      <c r="D156" s="1">
        <v>6</v>
      </c>
      <c r="E156" s="1">
        <v>9</v>
      </c>
      <c r="F156" s="1">
        <v>84.55</v>
      </c>
      <c r="G156" s="1" t="s">
        <v>6</v>
      </c>
      <c r="H156" s="5" t="s">
        <v>1</v>
      </c>
    </row>
    <row r="157" spans="1:8">
      <c r="A157" s="2">
        <v>67</v>
      </c>
      <c r="B157" s="3">
        <v>5.95</v>
      </c>
      <c r="C157" s="1">
        <v>10</v>
      </c>
      <c r="D157" s="1">
        <v>9</v>
      </c>
      <c r="E157" s="1">
        <v>9</v>
      </c>
      <c r="F157" s="1">
        <v>84.25</v>
      </c>
      <c r="G157" s="1" t="s">
        <v>6</v>
      </c>
      <c r="H157" s="5" t="s">
        <v>1</v>
      </c>
    </row>
    <row r="158" spans="1:8">
      <c r="A158" s="2">
        <v>4</v>
      </c>
      <c r="B158" s="3">
        <v>3.64</v>
      </c>
      <c r="C158" s="1">
        <v>10</v>
      </c>
      <c r="D158" s="1">
        <v>7</v>
      </c>
      <c r="E158" s="1">
        <v>9</v>
      </c>
      <c r="F158" s="1">
        <v>84.05</v>
      </c>
      <c r="G158" s="1" t="s">
        <v>6</v>
      </c>
      <c r="H158" s="5" t="s">
        <v>1</v>
      </c>
    </row>
    <row r="159" spans="1:8">
      <c r="A159" s="2">
        <v>130</v>
      </c>
      <c r="B159" s="3">
        <v>5.39</v>
      </c>
      <c r="C159" s="1">
        <v>10</v>
      </c>
      <c r="D159" s="1">
        <v>8</v>
      </c>
      <c r="E159" s="1">
        <v>9</v>
      </c>
      <c r="F159" s="1">
        <v>82.85</v>
      </c>
      <c r="G159" s="1" t="s">
        <v>5</v>
      </c>
      <c r="H159" s="5" t="s">
        <v>1</v>
      </c>
    </row>
    <row r="160" spans="1:8">
      <c r="A160" s="2">
        <v>58</v>
      </c>
      <c r="B160" s="3">
        <v>3.29</v>
      </c>
      <c r="C160" s="1">
        <v>6</v>
      </c>
      <c r="D160" s="1">
        <v>6</v>
      </c>
      <c r="E160" s="1">
        <v>10</v>
      </c>
      <c r="F160" s="1">
        <v>75.95</v>
      </c>
      <c r="G160" s="1" t="s">
        <v>5</v>
      </c>
      <c r="H160" s="5" t="s">
        <v>1</v>
      </c>
    </row>
    <row r="161" spans="1:8">
      <c r="A161" s="2">
        <v>46</v>
      </c>
      <c r="B161" s="3">
        <v>6.26</v>
      </c>
      <c r="C161" s="1">
        <v>7</v>
      </c>
      <c r="D161" s="1">
        <v>8</v>
      </c>
      <c r="E161" s="1">
        <v>10</v>
      </c>
      <c r="F161" s="1">
        <v>77.8</v>
      </c>
      <c r="G161" s="1" t="s">
        <v>4</v>
      </c>
      <c r="H161" s="5" t="s">
        <v>1</v>
      </c>
    </row>
    <row r="162" spans="1:8">
      <c r="A162" s="2">
        <v>41</v>
      </c>
      <c r="B162" s="3">
        <v>3.79</v>
      </c>
      <c r="C162" s="1">
        <v>7</v>
      </c>
      <c r="D162" s="1">
        <v>7</v>
      </c>
      <c r="E162" s="1">
        <v>10</v>
      </c>
      <c r="F162" s="1">
        <v>74.2</v>
      </c>
      <c r="G162" s="1" t="s">
        <v>6</v>
      </c>
      <c r="H162" s="5" t="s">
        <v>1</v>
      </c>
    </row>
    <row r="163" spans="1:8">
      <c r="A163" s="2">
        <v>45</v>
      </c>
      <c r="B163" s="3">
        <v>4.8099999999999996</v>
      </c>
      <c r="C163" s="1">
        <v>7</v>
      </c>
      <c r="D163" s="1">
        <v>5</v>
      </c>
      <c r="E163" s="1">
        <v>10</v>
      </c>
      <c r="F163" s="1">
        <v>73.649999999999991</v>
      </c>
      <c r="G163" s="1" t="s">
        <v>6</v>
      </c>
      <c r="H163" s="5" t="s">
        <v>1</v>
      </c>
    </row>
    <row r="164" spans="1:8">
      <c r="A164" s="2">
        <v>206</v>
      </c>
      <c r="B164" s="3">
        <v>3.23</v>
      </c>
      <c r="C164" s="1">
        <v>8</v>
      </c>
      <c r="D164" s="1">
        <v>10</v>
      </c>
      <c r="E164" s="1">
        <v>10</v>
      </c>
      <c r="F164" s="1">
        <v>92.75</v>
      </c>
      <c r="G164" s="1" t="s">
        <v>6</v>
      </c>
      <c r="H164" s="5" t="s">
        <v>2</v>
      </c>
    </row>
    <row r="165" spans="1:8">
      <c r="A165" s="2">
        <v>155</v>
      </c>
      <c r="B165" s="3">
        <v>6.44</v>
      </c>
      <c r="C165" s="1">
        <v>8</v>
      </c>
      <c r="D165" s="1">
        <v>9</v>
      </c>
      <c r="E165" s="1">
        <v>10</v>
      </c>
      <c r="F165" s="1">
        <v>89.649999999999991</v>
      </c>
      <c r="G165" s="1" t="s">
        <v>6</v>
      </c>
      <c r="H165" s="5" t="s">
        <v>2</v>
      </c>
    </row>
    <row r="166" spans="1:8">
      <c r="A166" s="2">
        <v>189</v>
      </c>
      <c r="B166" s="3">
        <v>3.37</v>
      </c>
      <c r="C166" s="1">
        <v>8</v>
      </c>
      <c r="D166" s="1">
        <v>8</v>
      </c>
      <c r="E166" s="1">
        <v>10</v>
      </c>
      <c r="F166" s="1">
        <v>87.35</v>
      </c>
      <c r="G166" s="1" t="s">
        <v>5</v>
      </c>
      <c r="H166" s="5" t="s">
        <v>2</v>
      </c>
    </row>
    <row r="167" spans="1:8">
      <c r="A167" s="2">
        <v>204</v>
      </c>
      <c r="B167" s="3">
        <v>5.25</v>
      </c>
      <c r="C167" s="1">
        <v>8</v>
      </c>
      <c r="D167" s="1">
        <v>9</v>
      </c>
      <c r="E167" s="1">
        <v>10</v>
      </c>
      <c r="F167" s="1">
        <v>86.2</v>
      </c>
      <c r="G167" s="1" t="s">
        <v>6</v>
      </c>
      <c r="H167" s="5" t="s">
        <v>2</v>
      </c>
    </row>
    <row r="168" spans="1:8">
      <c r="A168" s="2">
        <v>135</v>
      </c>
      <c r="B168" s="3">
        <v>3.23</v>
      </c>
      <c r="C168" s="1">
        <v>8</v>
      </c>
      <c r="D168" s="1">
        <v>7</v>
      </c>
      <c r="E168" s="1">
        <v>10</v>
      </c>
      <c r="F168" s="1">
        <v>84.149999999999991</v>
      </c>
      <c r="G168" s="1" t="s">
        <v>6</v>
      </c>
      <c r="H168" s="5" t="s">
        <v>1</v>
      </c>
    </row>
    <row r="169" spans="1:8">
      <c r="A169" s="2">
        <v>166</v>
      </c>
      <c r="B169" s="3">
        <v>4.9800000000000004</v>
      </c>
      <c r="C169" s="1">
        <v>8</v>
      </c>
      <c r="D169" s="1">
        <v>8</v>
      </c>
      <c r="E169" s="1">
        <v>10</v>
      </c>
      <c r="F169" s="1">
        <v>79.45</v>
      </c>
      <c r="G169" s="1" t="s">
        <v>6</v>
      </c>
      <c r="H169" s="5" t="s">
        <v>2</v>
      </c>
    </row>
    <row r="170" spans="1:8">
      <c r="A170" s="2">
        <v>6</v>
      </c>
      <c r="B170" s="3">
        <v>5.75</v>
      </c>
      <c r="C170" s="1">
        <v>8</v>
      </c>
      <c r="D170" s="1">
        <v>8</v>
      </c>
      <c r="E170" s="1">
        <v>10</v>
      </c>
      <c r="F170" s="1">
        <v>78.3</v>
      </c>
      <c r="G170" s="1" t="s">
        <v>6</v>
      </c>
      <c r="H170" s="5" t="s">
        <v>1</v>
      </c>
    </row>
    <row r="171" spans="1:8">
      <c r="A171" s="2">
        <v>207</v>
      </c>
      <c r="B171" s="3">
        <v>5.84</v>
      </c>
      <c r="C171" s="1">
        <v>9</v>
      </c>
      <c r="D171" s="1">
        <v>10</v>
      </c>
      <c r="E171" s="1">
        <v>10</v>
      </c>
      <c r="F171" s="1">
        <v>95.2</v>
      </c>
      <c r="G171" s="1" t="s">
        <v>6</v>
      </c>
      <c r="H171" s="5" t="s">
        <v>2</v>
      </c>
    </row>
    <row r="172" spans="1:8">
      <c r="A172" s="2">
        <v>36</v>
      </c>
      <c r="B172" s="3">
        <v>4.95</v>
      </c>
      <c r="C172" s="1">
        <v>9</v>
      </c>
      <c r="D172" s="1">
        <v>9</v>
      </c>
      <c r="E172" s="1">
        <v>10</v>
      </c>
      <c r="F172" s="1">
        <v>92.75</v>
      </c>
      <c r="G172" s="1" t="s">
        <v>6</v>
      </c>
      <c r="H172" s="5" t="s">
        <v>1</v>
      </c>
    </row>
    <row r="173" spans="1:8">
      <c r="A173" s="2">
        <v>150</v>
      </c>
      <c r="B173" s="3">
        <v>4.9000000000000004</v>
      </c>
      <c r="C173" s="1">
        <v>9</v>
      </c>
      <c r="D173" s="1">
        <v>9</v>
      </c>
      <c r="E173" s="1">
        <v>10</v>
      </c>
      <c r="F173" s="1">
        <v>92.45</v>
      </c>
      <c r="G173" s="1" t="s">
        <v>4</v>
      </c>
      <c r="H173" s="5" t="s">
        <v>2</v>
      </c>
    </row>
    <row r="174" spans="1:8">
      <c r="A174" s="2">
        <v>25</v>
      </c>
      <c r="B174" s="3">
        <v>6.56</v>
      </c>
      <c r="C174" s="1">
        <v>9</v>
      </c>
      <c r="D174" s="1">
        <v>9</v>
      </c>
      <c r="E174" s="1">
        <v>10</v>
      </c>
      <c r="F174" s="1">
        <v>92.35</v>
      </c>
      <c r="G174" s="1" t="s">
        <v>6</v>
      </c>
      <c r="H174" s="5" t="s">
        <v>1</v>
      </c>
    </row>
    <row r="175" spans="1:8">
      <c r="A175" s="2">
        <v>87</v>
      </c>
      <c r="B175" s="3">
        <v>5.81</v>
      </c>
      <c r="C175" s="1">
        <v>9</v>
      </c>
      <c r="D175" s="1">
        <v>10</v>
      </c>
      <c r="E175" s="1">
        <v>10</v>
      </c>
      <c r="F175" s="1">
        <v>91.5</v>
      </c>
      <c r="G175" s="1" t="s">
        <v>6</v>
      </c>
      <c r="H175" s="5" t="s">
        <v>1</v>
      </c>
    </row>
    <row r="176" spans="1:8">
      <c r="A176" s="2">
        <v>55</v>
      </c>
      <c r="B176" s="3">
        <v>4.93</v>
      </c>
      <c r="C176" s="1">
        <v>9</v>
      </c>
      <c r="D176" s="1">
        <v>9</v>
      </c>
      <c r="E176" s="1">
        <v>10</v>
      </c>
      <c r="F176" s="1">
        <v>91.45</v>
      </c>
      <c r="G176" s="1" t="s">
        <v>6</v>
      </c>
      <c r="H176" s="5" t="s">
        <v>1</v>
      </c>
    </row>
    <row r="177" spans="1:8">
      <c r="A177" s="2">
        <v>173</v>
      </c>
      <c r="B177" s="3">
        <v>5</v>
      </c>
      <c r="C177" s="1">
        <v>9</v>
      </c>
      <c r="D177" s="1">
        <v>10</v>
      </c>
      <c r="E177" s="1">
        <v>10</v>
      </c>
      <c r="F177" s="1">
        <v>91.05</v>
      </c>
      <c r="G177" s="1" t="s">
        <v>6</v>
      </c>
      <c r="H177" s="5" t="s">
        <v>2</v>
      </c>
    </row>
    <row r="178" spans="1:8">
      <c r="A178" s="2">
        <v>148</v>
      </c>
      <c r="B178" s="3">
        <v>6.65</v>
      </c>
      <c r="C178" s="1">
        <v>9</v>
      </c>
      <c r="D178" s="1">
        <v>8</v>
      </c>
      <c r="E178" s="1">
        <v>10</v>
      </c>
      <c r="F178" s="1">
        <v>90.4</v>
      </c>
      <c r="G178" s="1" t="s">
        <v>6</v>
      </c>
      <c r="H178" s="5" t="s">
        <v>2</v>
      </c>
    </row>
    <row r="179" spans="1:8">
      <c r="A179" s="2">
        <v>96</v>
      </c>
      <c r="B179" s="3">
        <v>4.37</v>
      </c>
      <c r="C179" s="1">
        <v>9</v>
      </c>
      <c r="D179" s="1">
        <v>9</v>
      </c>
      <c r="E179" s="1">
        <v>10</v>
      </c>
      <c r="F179" s="1">
        <v>90.35</v>
      </c>
      <c r="G179" s="1" t="s">
        <v>5</v>
      </c>
      <c r="H179" s="5" t="s">
        <v>1</v>
      </c>
    </row>
    <row r="180" spans="1:8">
      <c r="A180" s="2">
        <v>14</v>
      </c>
      <c r="B180" s="3">
        <v>2.5</v>
      </c>
      <c r="C180" s="1">
        <v>9</v>
      </c>
      <c r="D180" s="1">
        <v>9</v>
      </c>
      <c r="E180" s="1">
        <v>10</v>
      </c>
      <c r="F180" s="1">
        <v>89.85</v>
      </c>
      <c r="G180" s="1" t="s">
        <v>6</v>
      </c>
      <c r="H180" s="5" t="s">
        <v>1</v>
      </c>
    </row>
    <row r="181" spans="1:8">
      <c r="A181" s="2">
        <v>156</v>
      </c>
      <c r="B181" s="3">
        <v>5.84</v>
      </c>
      <c r="C181" s="1">
        <v>9</v>
      </c>
      <c r="D181" s="1">
        <v>10</v>
      </c>
      <c r="E181" s="1">
        <v>10</v>
      </c>
      <c r="F181" s="1">
        <v>88.1</v>
      </c>
      <c r="G181" s="1" t="s">
        <v>6</v>
      </c>
      <c r="H181" s="5" t="s">
        <v>2</v>
      </c>
    </row>
    <row r="182" spans="1:8">
      <c r="A182" s="2">
        <v>132</v>
      </c>
      <c r="B182" s="3">
        <v>4.51</v>
      </c>
      <c r="C182" s="1">
        <v>9</v>
      </c>
      <c r="D182" s="1">
        <v>9</v>
      </c>
      <c r="E182" s="1">
        <v>10</v>
      </c>
      <c r="F182" s="1">
        <v>87.95</v>
      </c>
      <c r="G182" s="1" t="s">
        <v>6</v>
      </c>
      <c r="H182" s="5" t="s">
        <v>1</v>
      </c>
    </row>
    <row r="183" spans="1:8">
      <c r="A183" s="2">
        <v>213</v>
      </c>
      <c r="B183" s="3">
        <v>5.81</v>
      </c>
      <c r="C183" s="1">
        <v>9</v>
      </c>
      <c r="D183" s="1">
        <v>10</v>
      </c>
      <c r="E183" s="1">
        <v>10</v>
      </c>
      <c r="F183" s="1">
        <v>87.1</v>
      </c>
      <c r="G183" s="1" t="s">
        <v>5</v>
      </c>
      <c r="H183" s="5" t="s">
        <v>2</v>
      </c>
    </row>
    <row r="184" spans="1:8">
      <c r="A184" s="2">
        <v>50</v>
      </c>
      <c r="B184" s="3">
        <v>5.53</v>
      </c>
      <c r="C184" s="1">
        <v>9</v>
      </c>
      <c r="D184" s="1">
        <v>8</v>
      </c>
      <c r="E184" s="1">
        <v>10</v>
      </c>
      <c r="F184" s="1">
        <v>87</v>
      </c>
      <c r="G184" s="1" t="s">
        <v>5</v>
      </c>
      <c r="H184" s="5" t="s">
        <v>1</v>
      </c>
    </row>
    <row r="185" spans="1:8">
      <c r="A185" s="2">
        <v>146</v>
      </c>
      <c r="B185" s="3">
        <v>4.2699999999999996</v>
      </c>
      <c r="C185" s="1">
        <v>9</v>
      </c>
      <c r="D185" s="1">
        <v>9</v>
      </c>
      <c r="E185" s="1">
        <v>10</v>
      </c>
      <c r="F185" s="1">
        <v>86.25</v>
      </c>
      <c r="G185" s="1" t="s">
        <v>5</v>
      </c>
      <c r="H185" s="5" t="s">
        <v>2</v>
      </c>
    </row>
    <row r="186" spans="1:8">
      <c r="A186" s="2">
        <v>176</v>
      </c>
      <c r="B186" s="3">
        <v>5.84</v>
      </c>
      <c r="C186" s="1">
        <v>9</v>
      </c>
      <c r="D186" s="1">
        <v>9</v>
      </c>
      <c r="E186" s="1">
        <v>10</v>
      </c>
      <c r="F186" s="1">
        <v>85.1</v>
      </c>
      <c r="G186" s="1" t="s">
        <v>6</v>
      </c>
      <c r="H186" s="5" t="s">
        <v>2</v>
      </c>
    </row>
    <row r="187" spans="1:8">
      <c r="A187" s="2">
        <v>219</v>
      </c>
      <c r="B187" s="3">
        <v>5.65</v>
      </c>
      <c r="C187" s="1">
        <v>10</v>
      </c>
      <c r="D187" s="1">
        <v>10</v>
      </c>
      <c r="E187" s="1">
        <v>10</v>
      </c>
      <c r="F187" s="1">
        <v>98.75</v>
      </c>
      <c r="G187" s="1" t="s">
        <v>5</v>
      </c>
      <c r="H187" s="5" t="s">
        <v>2</v>
      </c>
    </row>
    <row r="188" spans="1:8">
      <c r="A188" s="2">
        <v>86</v>
      </c>
      <c r="B188" s="3">
        <v>4.91</v>
      </c>
      <c r="C188" s="1">
        <v>10</v>
      </c>
      <c r="D188" s="1">
        <v>10</v>
      </c>
      <c r="E188" s="1">
        <v>10</v>
      </c>
      <c r="F188" s="1">
        <v>98.25</v>
      </c>
      <c r="G188" s="1" t="s">
        <v>6</v>
      </c>
      <c r="H188" s="5" t="s">
        <v>1</v>
      </c>
    </row>
    <row r="189" spans="1:8">
      <c r="A189" s="2">
        <v>34</v>
      </c>
      <c r="B189" s="3">
        <v>5.12</v>
      </c>
      <c r="C189" s="1">
        <v>10</v>
      </c>
      <c r="D189" s="1">
        <v>10</v>
      </c>
      <c r="E189" s="1">
        <v>10</v>
      </c>
      <c r="F189" s="1">
        <v>97.45</v>
      </c>
      <c r="G189" s="1" t="s">
        <v>6</v>
      </c>
      <c r="H189" s="5" t="s">
        <v>1</v>
      </c>
    </row>
    <row r="190" spans="1:8">
      <c r="A190" s="2">
        <v>48</v>
      </c>
      <c r="B190" s="3">
        <v>6.42</v>
      </c>
      <c r="C190" s="1">
        <v>10</v>
      </c>
      <c r="D190" s="1">
        <v>10</v>
      </c>
      <c r="E190" s="1">
        <v>10</v>
      </c>
      <c r="F190" s="1">
        <v>97.3</v>
      </c>
      <c r="G190" s="1" t="s">
        <v>6</v>
      </c>
      <c r="H190" s="5" t="s">
        <v>1</v>
      </c>
    </row>
    <row r="191" spans="1:8">
      <c r="A191" s="2">
        <v>16</v>
      </c>
      <c r="B191" s="3">
        <v>6.52</v>
      </c>
      <c r="C191" s="1">
        <v>10</v>
      </c>
      <c r="D191" s="1">
        <v>9</v>
      </c>
      <c r="E191" s="1">
        <v>10</v>
      </c>
      <c r="F191" s="1">
        <v>96.75</v>
      </c>
      <c r="G191" s="1" t="s">
        <v>6</v>
      </c>
      <c r="H191" s="5" t="s">
        <v>1</v>
      </c>
    </row>
    <row r="192" spans="1:8">
      <c r="A192" s="2">
        <v>80</v>
      </c>
      <c r="B192" s="3">
        <v>6.47</v>
      </c>
      <c r="C192" s="1">
        <v>10</v>
      </c>
      <c r="D192" s="1">
        <v>10</v>
      </c>
      <c r="E192" s="1">
        <v>10</v>
      </c>
      <c r="F192" s="1">
        <v>96.45</v>
      </c>
      <c r="G192" s="1" t="s">
        <v>6</v>
      </c>
      <c r="H192" s="5" t="s">
        <v>1</v>
      </c>
    </row>
    <row r="193" spans="1:8">
      <c r="A193" s="2">
        <v>103</v>
      </c>
      <c r="B193" s="3">
        <v>6.02</v>
      </c>
      <c r="C193" s="1">
        <v>10</v>
      </c>
      <c r="D193" s="1">
        <v>9</v>
      </c>
      <c r="E193" s="1">
        <v>10</v>
      </c>
      <c r="F193" s="1">
        <v>96.35</v>
      </c>
      <c r="G193" s="1" t="s">
        <v>5</v>
      </c>
      <c r="H193" s="5" t="s">
        <v>1</v>
      </c>
    </row>
    <row r="194" spans="1:8">
      <c r="A194" s="2">
        <v>172</v>
      </c>
      <c r="B194" s="3">
        <v>4.83</v>
      </c>
      <c r="C194" s="1">
        <v>10</v>
      </c>
      <c r="D194" s="1">
        <v>10</v>
      </c>
      <c r="E194" s="1">
        <v>10</v>
      </c>
      <c r="F194" s="1">
        <v>96.35</v>
      </c>
      <c r="G194" s="1" t="s">
        <v>5</v>
      </c>
      <c r="H194" s="5" t="s">
        <v>2</v>
      </c>
    </row>
    <row r="195" spans="1:8">
      <c r="A195" s="2">
        <v>125</v>
      </c>
      <c r="B195" s="3">
        <v>5.46</v>
      </c>
      <c r="C195" s="1">
        <v>10</v>
      </c>
      <c r="D195" s="1">
        <v>10</v>
      </c>
      <c r="E195" s="1">
        <v>10</v>
      </c>
      <c r="F195" s="1">
        <v>96.3</v>
      </c>
      <c r="G195" s="1" t="s">
        <v>6</v>
      </c>
      <c r="H195" s="5" t="s">
        <v>1</v>
      </c>
    </row>
    <row r="196" spans="1:8">
      <c r="A196" s="2">
        <v>167</v>
      </c>
      <c r="B196" s="3">
        <v>6.07</v>
      </c>
      <c r="C196" s="1">
        <v>10</v>
      </c>
      <c r="D196" s="1">
        <v>9</v>
      </c>
      <c r="E196" s="1">
        <v>10</v>
      </c>
      <c r="F196" s="1">
        <v>96.25</v>
      </c>
      <c r="G196" s="1" t="s">
        <v>6</v>
      </c>
      <c r="H196" s="5" t="s">
        <v>2</v>
      </c>
    </row>
    <row r="197" spans="1:8">
      <c r="A197" s="2">
        <v>163</v>
      </c>
      <c r="B197" s="3">
        <v>5.35</v>
      </c>
      <c r="C197" s="1">
        <v>10</v>
      </c>
      <c r="D197" s="1">
        <v>10</v>
      </c>
      <c r="E197" s="1">
        <v>10</v>
      </c>
      <c r="F197" s="1">
        <v>96.2</v>
      </c>
      <c r="G197" s="1" t="s">
        <v>6</v>
      </c>
      <c r="H197" s="5" t="s">
        <v>2</v>
      </c>
    </row>
    <row r="198" spans="1:8">
      <c r="A198" s="2">
        <v>20</v>
      </c>
      <c r="B198" s="3">
        <v>5.25</v>
      </c>
      <c r="C198" s="1">
        <v>10</v>
      </c>
      <c r="D198" s="1">
        <v>9</v>
      </c>
      <c r="E198" s="1">
        <v>10</v>
      </c>
      <c r="F198" s="1">
        <v>96</v>
      </c>
      <c r="G198" s="1" t="s">
        <v>4</v>
      </c>
      <c r="H198" s="5" t="s">
        <v>1</v>
      </c>
    </row>
    <row r="199" spans="1:8">
      <c r="A199" s="2">
        <v>112</v>
      </c>
      <c r="B199" s="3">
        <v>5.7</v>
      </c>
      <c r="C199" s="1">
        <v>10</v>
      </c>
      <c r="D199" s="1">
        <v>9</v>
      </c>
      <c r="E199" s="1">
        <v>10</v>
      </c>
      <c r="F199" s="1">
        <v>95.75</v>
      </c>
      <c r="G199" s="1" t="s">
        <v>4</v>
      </c>
      <c r="H199" s="5" t="s">
        <v>1</v>
      </c>
    </row>
    <row r="200" spans="1:8">
      <c r="A200" s="2">
        <v>85</v>
      </c>
      <c r="B200" s="3">
        <v>5.19</v>
      </c>
      <c r="C200" s="1">
        <v>10</v>
      </c>
      <c r="D200" s="1">
        <v>10</v>
      </c>
      <c r="E200" s="1">
        <v>10</v>
      </c>
      <c r="F200" s="1">
        <v>95.55</v>
      </c>
      <c r="G200" s="1" t="s">
        <v>6</v>
      </c>
      <c r="H200" s="5" t="s">
        <v>1</v>
      </c>
    </row>
    <row r="201" spans="1:8">
      <c r="A201" s="2">
        <v>193</v>
      </c>
      <c r="B201" s="3">
        <v>5.56</v>
      </c>
      <c r="C201" s="1">
        <v>10</v>
      </c>
      <c r="D201" s="1">
        <v>10</v>
      </c>
      <c r="E201" s="1">
        <v>10</v>
      </c>
      <c r="F201" s="1">
        <v>95.35</v>
      </c>
      <c r="G201" s="1" t="s">
        <v>4</v>
      </c>
      <c r="H201" s="5" t="s">
        <v>2</v>
      </c>
    </row>
    <row r="202" spans="1:8">
      <c r="A202" s="2">
        <v>209</v>
      </c>
      <c r="B202" s="3">
        <v>7</v>
      </c>
      <c r="C202" s="1">
        <v>10</v>
      </c>
      <c r="D202" s="1">
        <v>10</v>
      </c>
      <c r="E202" s="1">
        <v>10</v>
      </c>
      <c r="F202" s="1">
        <v>94.8</v>
      </c>
      <c r="G202" s="1" t="s">
        <v>6</v>
      </c>
      <c r="H202" s="5" t="s">
        <v>2</v>
      </c>
    </row>
    <row r="203" spans="1:8">
      <c r="A203" s="2">
        <v>17</v>
      </c>
      <c r="B203" s="3">
        <v>6.65</v>
      </c>
      <c r="C203" s="1">
        <v>10</v>
      </c>
      <c r="D203" s="1">
        <v>9</v>
      </c>
      <c r="E203" s="1">
        <v>10</v>
      </c>
      <c r="F203" s="1">
        <v>93.9</v>
      </c>
      <c r="G203" s="1" t="s">
        <v>6</v>
      </c>
      <c r="H203" s="5" t="s">
        <v>1</v>
      </c>
    </row>
    <row r="204" spans="1:8">
      <c r="A204" s="2">
        <v>114</v>
      </c>
      <c r="B204" s="3">
        <v>3.93</v>
      </c>
      <c r="C204" s="1">
        <v>10</v>
      </c>
      <c r="D204" s="1">
        <v>10</v>
      </c>
      <c r="E204" s="1">
        <v>10</v>
      </c>
      <c r="F204" s="1">
        <v>93.6</v>
      </c>
      <c r="G204" s="1" t="s">
        <v>6</v>
      </c>
      <c r="H204" s="5" t="s">
        <v>1</v>
      </c>
    </row>
    <row r="205" spans="1:8">
      <c r="A205" s="2">
        <v>145</v>
      </c>
      <c r="B205" s="3">
        <v>5.86</v>
      </c>
      <c r="C205" s="1">
        <v>10</v>
      </c>
      <c r="D205" s="1">
        <v>10</v>
      </c>
      <c r="E205" s="1">
        <v>10</v>
      </c>
      <c r="F205" s="1">
        <v>92.9</v>
      </c>
      <c r="G205" s="1" t="s">
        <v>4</v>
      </c>
      <c r="H205" s="5" t="s">
        <v>1</v>
      </c>
    </row>
    <row r="206" spans="1:8">
      <c r="A206" s="2">
        <v>52</v>
      </c>
      <c r="B206" s="3">
        <v>6.33</v>
      </c>
      <c r="C206" s="1">
        <v>10</v>
      </c>
      <c r="D206" s="1">
        <v>8</v>
      </c>
      <c r="E206" s="1">
        <v>10</v>
      </c>
      <c r="F206" s="1">
        <v>92</v>
      </c>
      <c r="G206" s="1" t="s">
        <v>6</v>
      </c>
      <c r="H206" s="5" t="s">
        <v>1</v>
      </c>
    </row>
    <row r="207" spans="1:8">
      <c r="A207" s="2">
        <v>169</v>
      </c>
      <c r="B207" s="3">
        <v>6.82</v>
      </c>
      <c r="C207" s="1">
        <v>10</v>
      </c>
      <c r="D207" s="1">
        <v>10</v>
      </c>
      <c r="E207" s="1">
        <v>10</v>
      </c>
      <c r="F207" s="1">
        <v>91.8</v>
      </c>
      <c r="G207" s="1" t="s">
        <v>6</v>
      </c>
      <c r="H207" s="5" t="s">
        <v>2</v>
      </c>
    </row>
    <row r="208" spans="1:8">
      <c r="A208" s="2">
        <v>1</v>
      </c>
      <c r="B208" s="3">
        <v>6.75</v>
      </c>
      <c r="C208" s="1">
        <v>10</v>
      </c>
      <c r="D208" s="1">
        <v>10</v>
      </c>
      <c r="E208" s="1">
        <v>10</v>
      </c>
      <c r="F208" s="1">
        <v>91.6</v>
      </c>
      <c r="G208" s="1" t="s">
        <v>4</v>
      </c>
      <c r="H208" s="5" t="s">
        <v>1</v>
      </c>
    </row>
    <row r="209" spans="1:8">
      <c r="A209" s="2">
        <v>151</v>
      </c>
      <c r="B209" s="3">
        <v>5.74</v>
      </c>
      <c r="C209" s="1">
        <v>10</v>
      </c>
      <c r="D209" s="1">
        <v>10</v>
      </c>
      <c r="E209" s="1">
        <v>10</v>
      </c>
      <c r="F209" s="1">
        <v>91</v>
      </c>
      <c r="G209" s="1" t="s">
        <v>4</v>
      </c>
      <c r="H209" s="5" t="s">
        <v>2</v>
      </c>
    </row>
    <row r="210" spans="1:8">
      <c r="A210" s="2">
        <v>160</v>
      </c>
      <c r="B210" s="3">
        <v>6.4</v>
      </c>
      <c r="C210" s="1">
        <v>10</v>
      </c>
      <c r="D210" s="1">
        <v>10</v>
      </c>
      <c r="E210" s="1">
        <v>10</v>
      </c>
      <c r="F210" s="1">
        <v>90.7</v>
      </c>
      <c r="G210" s="1" t="s">
        <v>6</v>
      </c>
      <c r="H210" s="5" t="s">
        <v>2</v>
      </c>
    </row>
    <row r="211" spans="1:8">
      <c r="A211" s="2">
        <v>178</v>
      </c>
      <c r="B211" s="3">
        <v>6.45</v>
      </c>
      <c r="C211" s="1">
        <v>10</v>
      </c>
      <c r="D211" s="1">
        <v>8</v>
      </c>
      <c r="E211" s="1">
        <v>10</v>
      </c>
      <c r="F211" s="1">
        <v>90.649999999999991</v>
      </c>
      <c r="G211" s="1" t="s">
        <v>6</v>
      </c>
      <c r="H211" s="5" t="s">
        <v>2</v>
      </c>
    </row>
    <row r="212" spans="1:8">
      <c r="A212" s="2">
        <v>197</v>
      </c>
      <c r="B212" s="3">
        <v>4.53</v>
      </c>
      <c r="C212" s="1">
        <v>10</v>
      </c>
      <c r="D212" s="1">
        <v>10</v>
      </c>
      <c r="E212" s="1">
        <v>10</v>
      </c>
      <c r="F212" s="1">
        <v>90.45</v>
      </c>
      <c r="G212" s="1" t="s">
        <v>6</v>
      </c>
      <c r="H212" s="5" t="s">
        <v>2</v>
      </c>
    </row>
    <row r="213" spans="1:8">
      <c r="A213" s="2">
        <v>65</v>
      </c>
      <c r="B213" s="3">
        <v>5.81</v>
      </c>
      <c r="C213" s="1">
        <v>10</v>
      </c>
      <c r="D213" s="1">
        <v>10</v>
      </c>
      <c r="E213" s="1">
        <v>10</v>
      </c>
      <c r="F213" s="1">
        <v>90.4</v>
      </c>
      <c r="G213" s="1" t="s">
        <v>4</v>
      </c>
      <c r="H213" s="5" t="s">
        <v>1</v>
      </c>
    </row>
    <row r="214" spans="1:8">
      <c r="A214" s="2">
        <v>47</v>
      </c>
      <c r="B214" s="3">
        <v>4.83</v>
      </c>
      <c r="C214" s="1">
        <v>10</v>
      </c>
      <c r="D214" s="1">
        <v>10</v>
      </c>
      <c r="E214" s="1">
        <v>10</v>
      </c>
      <c r="F214" s="1">
        <v>90.35</v>
      </c>
      <c r="G214" s="1" t="s">
        <v>4</v>
      </c>
      <c r="H214" s="5" t="s">
        <v>1</v>
      </c>
    </row>
    <row r="215" spans="1:8">
      <c r="A215" s="2">
        <v>9</v>
      </c>
      <c r="B215" s="3">
        <v>4.8099999999999996</v>
      </c>
      <c r="C215" s="1">
        <v>10</v>
      </c>
      <c r="D215" s="1">
        <v>10</v>
      </c>
      <c r="E215" s="1">
        <v>10</v>
      </c>
      <c r="F215" s="1">
        <v>90.25</v>
      </c>
      <c r="G215" s="1" t="s">
        <v>4</v>
      </c>
      <c r="H215" s="5" t="s">
        <v>1</v>
      </c>
    </row>
    <row r="216" spans="1:8">
      <c r="A216" s="2">
        <v>49</v>
      </c>
      <c r="B216" s="3">
        <v>6.66</v>
      </c>
      <c r="C216" s="1">
        <v>10</v>
      </c>
      <c r="D216" s="1">
        <v>7</v>
      </c>
      <c r="E216" s="1">
        <v>10</v>
      </c>
      <c r="F216" s="1">
        <v>90.2</v>
      </c>
      <c r="G216" s="1" t="s">
        <v>6</v>
      </c>
      <c r="H216" s="5" t="s">
        <v>1</v>
      </c>
    </row>
    <row r="217" spans="1:8">
      <c r="A217" s="2">
        <v>26</v>
      </c>
      <c r="B217" s="3">
        <v>5.46</v>
      </c>
      <c r="C217" s="1">
        <v>10</v>
      </c>
      <c r="D217" s="1">
        <v>7</v>
      </c>
      <c r="E217" s="1">
        <v>10</v>
      </c>
      <c r="F217" s="1">
        <v>89.4</v>
      </c>
      <c r="G217" s="1" t="s">
        <v>5</v>
      </c>
      <c r="H217" s="5" t="s">
        <v>1</v>
      </c>
    </row>
    <row r="218" spans="1:8">
      <c r="A218" s="2">
        <v>201</v>
      </c>
      <c r="B218" s="3">
        <v>4.51</v>
      </c>
      <c r="C218" s="1">
        <v>10</v>
      </c>
      <c r="D218" s="1">
        <v>9</v>
      </c>
      <c r="E218" s="1">
        <v>10</v>
      </c>
      <c r="F218" s="1">
        <v>89.35</v>
      </c>
      <c r="G218" s="1" t="s">
        <v>4</v>
      </c>
      <c r="H218" s="5" t="s">
        <v>2</v>
      </c>
    </row>
    <row r="219" spans="1:8">
      <c r="A219" s="2">
        <v>44</v>
      </c>
      <c r="B219" s="3">
        <v>6.31</v>
      </c>
      <c r="C219" s="1">
        <v>10</v>
      </c>
      <c r="D219" s="1">
        <v>9</v>
      </c>
      <c r="E219" s="1">
        <v>10</v>
      </c>
      <c r="F219" s="1">
        <v>88.9</v>
      </c>
      <c r="G219" s="1" t="s">
        <v>4</v>
      </c>
      <c r="H219" s="5" t="s">
        <v>1</v>
      </c>
    </row>
    <row r="220" spans="1:8">
      <c r="A220" s="2">
        <v>194</v>
      </c>
      <c r="B220" s="3">
        <v>5.77</v>
      </c>
      <c r="C220" s="1">
        <v>10</v>
      </c>
      <c r="D220" s="1">
        <v>9</v>
      </c>
      <c r="E220" s="1">
        <v>10</v>
      </c>
      <c r="F220" s="1">
        <v>88.9</v>
      </c>
      <c r="G220" s="1" t="s">
        <v>5</v>
      </c>
      <c r="H220" s="5" t="s">
        <v>2</v>
      </c>
    </row>
    <row r="221" spans="1:8">
      <c r="A221" s="2">
        <v>168</v>
      </c>
      <c r="B221" s="3">
        <v>5.93</v>
      </c>
      <c r="C221" s="1">
        <v>10</v>
      </c>
      <c r="D221" s="1">
        <v>10</v>
      </c>
      <c r="E221" s="1">
        <v>10</v>
      </c>
      <c r="F221" s="1">
        <v>86.25</v>
      </c>
      <c r="G221" s="1" t="s">
        <v>5</v>
      </c>
      <c r="H221" s="5" t="s">
        <v>2</v>
      </c>
    </row>
    <row r="222" spans="1:8">
      <c r="A222" s="2">
        <v>8</v>
      </c>
      <c r="B222" s="3">
        <v>1.99</v>
      </c>
      <c r="C222" s="1">
        <v>10</v>
      </c>
      <c r="D222" s="1">
        <v>7</v>
      </c>
      <c r="E222" s="1">
        <v>10</v>
      </c>
      <c r="F222" s="1">
        <v>85.45</v>
      </c>
      <c r="G222" s="1" t="s">
        <v>5</v>
      </c>
      <c r="H222" s="5" t="s">
        <v>1</v>
      </c>
    </row>
    <row r="223" spans="1:8">
      <c r="A223" s="2">
        <v>43</v>
      </c>
      <c r="B223" s="3">
        <v>5.86</v>
      </c>
      <c r="C223" s="1">
        <v>10</v>
      </c>
      <c r="D223" s="1">
        <v>10</v>
      </c>
      <c r="E223" s="1">
        <v>10</v>
      </c>
      <c r="F223" s="1">
        <v>84.25</v>
      </c>
      <c r="G223" s="1" t="s">
        <v>6</v>
      </c>
      <c r="H223" s="5" t="s">
        <v>1</v>
      </c>
    </row>
    <row r="224" spans="1:8">
      <c r="A224" s="2">
        <v>83</v>
      </c>
      <c r="B224" s="3">
        <v>5.4</v>
      </c>
      <c r="C224" s="1">
        <v>10</v>
      </c>
      <c r="D224" s="1">
        <v>8</v>
      </c>
      <c r="E224" s="1">
        <v>10</v>
      </c>
      <c r="F224" s="1">
        <v>84.2</v>
      </c>
      <c r="G224" s="1" t="s">
        <v>6</v>
      </c>
      <c r="H224" s="5" t="s">
        <v>1</v>
      </c>
    </row>
    <row r="225" spans="1:8">
      <c r="A225" s="2">
        <v>32</v>
      </c>
      <c r="B225" s="3">
        <v>4.5999999999999996</v>
      </c>
      <c r="C225" s="1">
        <v>10</v>
      </c>
      <c r="D225" s="1">
        <v>6</v>
      </c>
      <c r="E225" s="1">
        <v>10</v>
      </c>
      <c r="F225" s="1">
        <v>81.95</v>
      </c>
      <c r="G225" s="1" t="s">
        <v>5</v>
      </c>
      <c r="H225" s="5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5F92-6EBC-4DF8-8524-3400EC5125B2}">
  <dimension ref="A1:I225"/>
  <sheetViews>
    <sheetView workbookViewId="0">
      <selection sqref="A1:I1048576"/>
    </sheetView>
  </sheetViews>
  <sheetFormatPr defaultRowHeight="11.5"/>
  <cols>
    <col min="1" max="1" width="10" style="2" bestFit="1" customWidth="1"/>
    <col min="2" max="2" width="9.3984375" style="1" bestFit="1" customWidth="1"/>
    <col min="3" max="3" width="11.796875" style="1" bestFit="1" customWidth="1"/>
    <col min="4" max="4" width="7.3984375" style="1" bestFit="1" customWidth="1"/>
    <col min="5" max="5" width="8.296875" style="1" bestFit="1" customWidth="1"/>
    <col min="6" max="6" width="9.59765625" style="1" bestFit="1" customWidth="1"/>
    <col min="7" max="7" width="5.8984375" style="1" bestFit="1" customWidth="1"/>
    <col min="8" max="8" width="14" style="1" bestFit="1" customWidth="1"/>
    <col min="9" max="9" width="8.59765625" bestFit="1" customWidth="1"/>
    <col min="10" max="254" width="11.3984375" customWidth="1"/>
  </cols>
  <sheetData>
    <row r="1" spans="1:9">
      <c r="A1" s="2" t="s">
        <v>11</v>
      </c>
      <c r="B1" s="2" t="s">
        <v>13</v>
      </c>
      <c r="C1" s="2" t="s">
        <v>14</v>
      </c>
      <c r="D1" s="2" t="s">
        <v>7</v>
      </c>
      <c r="E1" s="2" t="s">
        <v>8</v>
      </c>
      <c r="F1" s="2" t="s">
        <v>9</v>
      </c>
      <c r="G1" s="2" t="s">
        <v>3</v>
      </c>
      <c r="H1" s="2" t="s">
        <v>10</v>
      </c>
      <c r="I1" s="2" t="s">
        <v>12</v>
      </c>
    </row>
    <row r="2" spans="1:9">
      <c r="A2" s="2">
        <v>1</v>
      </c>
      <c r="B2" s="3">
        <v>6.75</v>
      </c>
      <c r="D2" s="1">
        <v>10</v>
      </c>
      <c r="E2" s="1">
        <v>10</v>
      </c>
      <c r="F2" s="1">
        <v>10</v>
      </c>
      <c r="G2" s="1">
        <v>91.6</v>
      </c>
      <c r="H2" s="1" t="s">
        <v>4</v>
      </c>
      <c r="I2" s="5" t="s">
        <v>1</v>
      </c>
    </row>
    <row r="3" spans="1:9">
      <c r="A3" s="2">
        <v>2</v>
      </c>
      <c r="B3" s="3">
        <v>3.78</v>
      </c>
      <c r="D3" s="1">
        <v>6</v>
      </c>
      <c r="E3" s="1">
        <v>6</v>
      </c>
      <c r="F3" s="1">
        <v>6</v>
      </c>
      <c r="G3" s="1">
        <v>55.3</v>
      </c>
      <c r="H3" s="1" t="s">
        <v>5</v>
      </c>
      <c r="I3" s="5" t="s">
        <v>1</v>
      </c>
    </row>
    <row r="4" spans="1:9">
      <c r="A4" s="2">
        <v>3</v>
      </c>
      <c r="B4" s="3">
        <v>4.1100000000000003</v>
      </c>
      <c r="D4" s="1">
        <v>6</v>
      </c>
      <c r="E4" s="1">
        <v>8</v>
      </c>
      <c r="F4" s="1">
        <v>8</v>
      </c>
      <c r="G4" s="1">
        <v>74.95</v>
      </c>
      <c r="H4" s="1" t="s">
        <v>6</v>
      </c>
      <c r="I4" s="5" t="s">
        <v>1</v>
      </c>
    </row>
    <row r="5" spans="1:9">
      <c r="A5" s="2">
        <v>4</v>
      </c>
      <c r="B5" s="3">
        <v>3.64</v>
      </c>
      <c r="D5" s="1">
        <v>10</v>
      </c>
      <c r="E5" s="1">
        <v>7</v>
      </c>
      <c r="F5" s="1">
        <v>9</v>
      </c>
      <c r="G5" s="1">
        <v>84.05</v>
      </c>
      <c r="H5" s="1" t="s">
        <v>6</v>
      </c>
      <c r="I5" s="5" t="s">
        <v>1</v>
      </c>
    </row>
    <row r="6" spans="1:9">
      <c r="A6" s="2">
        <v>5</v>
      </c>
      <c r="B6" s="3">
        <v>5.91</v>
      </c>
      <c r="D6" s="1">
        <v>9</v>
      </c>
      <c r="E6" s="1">
        <v>8</v>
      </c>
      <c r="F6" s="1">
        <v>8</v>
      </c>
      <c r="G6" s="1">
        <v>77.55</v>
      </c>
      <c r="H6" s="1" t="s">
        <v>6</v>
      </c>
      <c r="I6" s="5" t="s">
        <v>1</v>
      </c>
    </row>
    <row r="7" spans="1:9">
      <c r="A7" s="2">
        <v>6</v>
      </c>
      <c r="B7" s="3">
        <v>5.75</v>
      </c>
      <c r="D7" s="1">
        <v>8</v>
      </c>
      <c r="E7" s="1">
        <v>8</v>
      </c>
      <c r="F7" s="1">
        <v>10</v>
      </c>
      <c r="G7" s="1">
        <v>78.3</v>
      </c>
      <c r="H7" s="1" t="s">
        <v>6</v>
      </c>
      <c r="I7" s="5" t="s">
        <v>1</v>
      </c>
    </row>
    <row r="8" spans="1:9">
      <c r="A8" s="2">
        <v>7</v>
      </c>
      <c r="B8" s="3">
        <v>5.35</v>
      </c>
      <c r="D8" s="1">
        <v>10</v>
      </c>
      <c r="E8" s="1">
        <v>10</v>
      </c>
      <c r="F8" s="1">
        <v>8</v>
      </c>
      <c r="G8" s="1">
        <v>89.75</v>
      </c>
      <c r="H8" s="1" t="s">
        <v>5</v>
      </c>
      <c r="I8" s="5" t="s">
        <v>1</v>
      </c>
    </row>
    <row r="9" spans="1:9">
      <c r="A9" s="2">
        <v>8</v>
      </c>
      <c r="B9" s="3">
        <v>1.99</v>
      </c>
      <c r="D9" s="1">
        <v>10</v>
      </c>
      <c r="E9" s="1">
        <v>7</v>
      </c>
      <c r="F9" s="1">
        <v>10</v>
      </c>
      <c r="G9" s="1">
        <v>85.45</v>
      </c>
      <c r="H9" s="1" t="s">
        <v>5</v>
      </c>
      <c r="I9" s="5" t="s">
        <v>1</v>
      </c>
    </row>
    <row r="10" spans="1:9">
      <c r="A10" s="2">
        <v>9</v>
      </c>
      <c r="B10" s="3">
        <v>4.8099999999999996</v>
      </c>
      <c r="D10" s="1">
        <v>10</v>
      </c>
      <c r="E10" s="1">
        <v>10</v>
      </c>
      <c r="F10" s="1">
        <v>10</v>
      </c>
      <c r="G10" s="1">
        <v>90.25</v>
      </c>
      <c r="H10" s="1" t="s">
        <v>4</v>
      </c>
      <c r="I10" s="5" t="s">
        <v>1</v>
      </c>
    </row>
    <row r="11" spans="1:9">
      <c r="A11" s="2">
        <v>10</v>
      </c>
      <c r="B11" s="3">
        <v>4.09</v>
      </c>
      <c r="D11" s="1">
        <v>7</v>
      </c>
      <c r="E11" s="1">
        <v>6</v>
      </c>
      <c r="F11" s="1">
        <v>7</v>
      </c>
      <c r="G11" s="1">
        <v>64.8</v>
      </c>
      <c r="H11" s="1" t="s">
        <v>6</v>
      </c>
      <c r="I11" s="5" t="s">
        <v>1</v>
      </c>
    </row>
    <row r="12" spans="1:9">
      <c r="A12" s="2">
        <v>11</v>
      </c>
      <c r="B12" s="3">
        <v>5.39</v>
      </c>
      <c r="D12" s="1">
        <v>10</v>
      </c>
      <c r="E12" s="1">
        <v>6</v>
      </c>
      <c r="F12" s="1">
        <v>9</v>
      </c>
      <c r="G12" s="1">
        <v>84.55</v>
      </c>
      <c r="H12" s="1" t="s">
        <v>6</v>
      </c>
      <c r="I12" s="5" t="s">
        <v>1</v>
      </c>
    </row>
    <row r="13" spans="1:9">
      <c r="A13" s="2">
        <v>12</v>
      </c>
      <c r="B13" s="3">
        <v>5.84</v>
      </c>
      <c r="D13" s="1">
        <v>9</v>
      </c>
      <c r="E13" s="1">
        <v>7</v>
      </c>
      <c r="F13" s="1">
        <v>5</v>
      </c>
      <c r="G13" s="1">
        <v>67.95</v>
      </c>
      <c r="H13" s="1" t="s">
        <v>6</v>
      </c>
      <c r="I13" s="5" t="s">
        <v>1</v>
      </c>
    </row>
    <row r="14" spans="1:9">
      <c r="A14" s="2">
        <v>13</v>
      </c>
      <c r="B14" s="3">
        <v>1.59</v>
      </c>
      <c r="D14" s="1">
        <v>5</v>
      </c>
      <c r="E14" s="1">
        <v>7</v>
      </c>
      <c r="F14" s="1">
        <v>6</v>
      </c>
      <c r="G14" s="1">
        <v>61.949999999999996</v>
      </c>
      <c r="H14" s="1" t="s">
        <v>5</v>
      </c>
      <c r="I14" s="5" t="s">
        <v>1</v>
      </c>
    </row>
    <row r="15" spans="1:9">
      <c r="A15" s="2">
        <v>14</v>
      </c>
      <c r="B15" s="3">
        <v>2.5</v>
      </c>
      <c r="D15" s="1">
        <v>9</v>
      </c>
      <c r="E15" s="1">
        <v>9</v>
      </c>
      <c r="F15" s="1">
        <v>10</v>
      </c>
      <c r="G15" s="1">
        <v>89.85</v>
      </c>
      <c r="H15" s="1" t="s">
        <v>6</v>
      </c>
      <c r="I15" s="5" t="s">
        <v>1</v>
      </c>
    </row>
    <row r="16" spans="1:9">
      <c r="A16" s="2">
        <v>15</v>
      </c>
      <c r="B16" s="3">
        <v>4.09</v>
      </c>
      <c r="D16" s="1">
        <v>9</v>
      </c>
      <c r="E16" s="1">
        <v>7</v>
      </c>
      <c r="F16" s="1">
        <v>8</v>
      </c>
      <c r="G16" s="1">
        <v>74.05</v>
      </c>
      <c r="H16" s="1" t="s">
        <v>5</v>
      </c>
      <c r="I16" s="5" t="s">
        <v>1</v>
      </c>
    </row>
    <row r="17" spans="1:9">
      <c r="A17" s="2">
        <v>16</v>
      </c>
      <c r="B17" s="3">
        <v>6.52</v>
      </c>
      <c r="D17" s="1">
        <v>10</v>
      </c>
      <c r="E17" s="1">
        <v>9</v>
      </c>
      <c r="F17" s="1">
        <v>10</v>
      </c>
      <c r="G17" s="1">
        <v>96.75</v>
      </c>
      <c r="H17" s="1" t="s">
        <v>6</v>
      </c>
      <c r="I17" s="5" t="s">
        <v>1</v>
      </c>
    </row>
    <row r="18" spans="1:9">
      <c r="A18" s="2">
        <v>17</v>
      </c>
      <c r="B18" s="3">
        <v>6.65</v>
      </c>
      <c r="D18" s="1">
        <v>10</v>
      </c>
      <c r="E18" s="1">
        <v>9</v>
      </c>
      <c r="F18" s="1">
        <v>10</v>
      </c>
      <c r="G18" s="1">
        <v>93.9</v>
      </c>
      <c r="H18" s="1" t="s">
        <v>6</v>
      </c>
      <c r="I18" s="5" t="s">
        <v>1</v>
      </c>
    </row>
    <row r="19" spans="1:9">
      <c r="A19" s="2">
        <v>18</v>
      </c>
      <c r="B19" s="3">
        <v>7</v>
      </c>
      <c r="D19" s="1">
        <v>9</v>
      </c>
      <c r="E19" s="1">
        <v>8</v>
      </c>
      <c r="F19" s="1">
        <v>9</v>
      </c>
      <c r="G19" s="1">
        <v>86.55</v>
      </c>
      <c r="H19" s="1" t="s">
        <v>6</v>
      </c>
      <c r="I19" s="5" t="s">
        <v>1</v>
      </c>
    </row>
    <row r="20" spans="1:9">
      <c r="A20" s="2">
        <v>19</v>
      </c>
      <c r="B20" s="3">
        <v>3.5</v>
      </c>
      <c r="D20" s="1">
        <v>6</v>
      </c>
      <c r="E20" s="1">
        <v>5</v>
      </c>
      <c r="F20" s="1">
        <v>9</v>
      </c>
      <c r="G20" s="1">
        <v>66.95</v>
      </c>
      <c r="H20" s="1" t="s">
        <v>6</v>
      </c>
      <c r="I20" s="5" t="s">
        <v>1</v>
      </c>
    </row>
    <row r="21" spans="1:9">
      <c r="A21" s="2">
        <v>20</v>
      </c>
      <c r="B21" s="3">
        <v>5.25</v>
      </c>
      <c r="D21" s="1">
        <v>10</v>
      </c>
      <c r="E21" s="1">
        <v>9</v>
      </c>
      <c r="F21" s="1">
        <v>10</v>
      </c>
      <c r="G21" s="1">
        <v>96</v>
      </c>
      <c r="H21" s="1" t="s">
        <v>4</v>
      </c>
      <c r="I21" s="5" t="s">
        <v>1</v>
      </c>
    </row>
    <row r="22" spans="1:9">
      <c r="A22" s="2">
        <v>21</v>
      </c>
      <c r="B22" s="3">
        <v>4.0599999999999996</v>
      </c>
      <c r="D22" s="1">
        <v>7</v>
      </c>
      <c r="E22" s="1">
        <v>8</v>
      </c>
      <c r="F22" s="1">
        <v>9</v>
      </c>
      <c r="G22" s="1">
        <v>74.05</v>
      </c>
      <c r="H22" s="1" t="s">
        <v>6</v>
      </c>
      <c r="I22" s="5" t="s">
        <v>1</v>
      </c>
    </row>
    <row r="23" spans="1:9">
      <c r="A23" s="2">
        <v>22</v>
      </c>
      <c r="B23" s="3">
        <v>4.58</v>
      </c>
      <c r="D23" s="1">
        <v>8</v>
      </c>
      <c r="E23" s="1">
        <v>7</v>
      </c>
      <c r="F23" s="1">
        <v>9</v>
      </c>
      <c r="G23" s="1">
        <v>79.25</v>
      </c>
      <c r="H23" s="1" t="s">
        <v>4</v>
      </c>
      <c r="I23" s="5" t="s">
        <v>1</v>
      </c>
    </row>
    <row r="24" spans="1:9">
      <c r="A24" s="2">
        <v>23</v>
      </c>
      <c r="B24" s="3">
        <v>5.37</v>
      </c>
      <c r="D24" s="1">
        <v>4</v>
      </c>
      <c r="E24" s="1">
        <v>7</v>
      </c>
      <c r="F24" s="1">
        <v>7</v>
      </c>
      <c r="G24" s="1">
        <v>58.3</v>
      </c>
      <c r="H24" s="1" t="s">
        <v>5</v>
      </c>
      <c r="I24" s="5" t="s">
        <v>1</v>
      </c>
    </row>
    <row r="25" spans="1:9">
      <c r="A25" s="2">
        <v>24</v>
      </c>
      <c r="B25" s="3">
        <v>5.18</v>
      </c>
      <c r="D25" s="1">
        <v>7</v>
      </c>
      <c r="E25" s="1">
        <v>6</v>
      </c>
      <c r="F25" s="1">
        <v>9</v>
      </c>
      <c r="G25" s="1">
        <v>66.3</v>
      </c>
      <c r="H25" s="1" t="s">
        <v>6</v>
      </c>
      <c r="I25" s="5" t="s">
        <v>1</v>
      </c>
    </row>
    <row r="26" spans="1:9">
      <c r="A26" s="2">
        <v>25</v>
      </c>
      <c r="B26" s="3">
        <v>6.56</v>
      </c>
      <c r="D26" s="1">
        <v>9</v>
      </c>
      <c r="E26" s="1">
        <v>9</v>
      </c>
      <c r="F26" s="1">
        <v>10</v>
      </c>
      <c r="G26" s="1">
        <v>92.35</v>
      </c>
      <c r="H26" s="1" t="s">
        <v>6</v>
      </c>
      <c r="I26" s="5" t="s">
        <v>1</v>
      </c>
    </row>
    <row r="27" spans="1:9">
      <c r="A27" s="2">
        <v>26</v>
      </c>
      <c r="B27" s="3">
        <v>5.46</v>
      </c>
      <c r="D27" s="1">
        <v>10</v>
      </c>
      <c r="E27" s="1">
        <v>7</v>
      </c>
      <c r="F27" s="1">
        <v>10</v>
      </c>
      <c r="G27" s="1">
        <v>89.4</v>
      </c>
      <c r="H27" s="1" t="s">
        <v>5</v>
      </c>
      <c r="I27" s="5" t="s">
        <v>1</v>
      </c>
    </row>
    <row r="28" spans="1:9">
      <c r="A28" s="2">
        <v>27</v>
      </c>
      <c r="B28" s="3">
        <v>3.93</v>
      </c>
      <c r="D28" s="1">
        <v>7</v>
      </c>
      <c r="E28" s="1">
        <v>4</v>
      </c>
      <c r="F28" s="1">
        <v>9</v>
      </c>
      <c r="G28" s="1">
        <v>68.3</v>
      </c>
      <c r="H28" s="1" t="s">
        <v>5</v>
      </c>
      <c r="I28" s="5" t="s">
        <v>1</v>
      </c>
    </row>
    <row r="29" spans="1:9">
      <c r="A29" s="2">
        <v>28</v>
      </c>
      <c r="B29" s="3">
        <v>5.3</v>
      </c>
      <c r="D29" s="1">
        <v>8</v>
      </c>
      <c r="E29" s="1">
        <v>7</v>
      </c>
      <c r="F29" s="1">
        <v>8</v>
      </c>
      <c r="G29" s="1">
        <v>74.95</v>
      </c>
      <c r="H29" s="1" t="s">
        <v>5</v>
      </c>
      <c r="I29" s="5" t="s">
        <v>1</v>
      </c>
    </row>
    <row r="30" spans="1:9">
      <c r="A30" s="2">
        <v>29</v>
      </c>
      <c r="B30" s="3">
        <v>1.35</v>
      </c>
      <c r="D30" s="1">
        <v>6</v>
      </c>
      <c r="E30" s="1">
        <v>6</v>
      </c>
      <c r="F30" s="1">
        <v>7</v>
      </c>
      <c r="G30" s="1">
        <v>57.65</v>
      </c>
      <c r="H30" s="1" t="s">
        <v>5</v>
      </c>
      <c r="I30" s="5" t="s">
        <v>1</v>
      </c>
    </row>
    <row r="31" spans="1:9">
      <c r="A31" s="2">
        <v>30</v>
      </c>
      <c r="B31" s="3">
        <v>5.6</v>
      </c>
      <c r="D31" s="1">
        <v>5</v>
      </c>
      <c r="E31" s="1">
        <v>7</v>
      </c>
      <c r="F31" s="1">
        <v>9</v>
      </c>
      <c r="G31" s="1">
        <v>68.599999999999994</v>
      </c>
      <c r="H31" s="1" t="s">
        <v>4</v>
      </c>
      <c r="I31" s="5" t="s">
        <v>1</v>
      </c>
    </row>
    <row r="32" spans="1:9">
      <c r="A32" s="2">
        <v>31</v>
      </c>
      <c r="B32" s="3">
        <v>2.4500000000000002</v>
      </c>
      <c r="D32" s="1">
        <v>8</v>
      </c>
      <c r="E32" s="1">
        <v>8</v>
      </c>
      <c r="F32" s="1">
        <v>6</v>
      </c>
      <c r="G32" s="1">
        <v>68.349999999999994</v>
      </c>
      <c r="H32" s="1" t="s">
        <v>5</v>
      </c>
      <c r="I32" s="5" t="s">
        <v>1</v>
      </c>
    </row>
    <row r="33" spans="1:9">
      <c r="A33" s="2">
        <v>32</v>
      </c>
      <c r="B33" s="3">
        <v>4.5999999999999996</v>
      </c>
      <c r="D33" s="1">
        <v>10</v>
      </c>
      <c r="E33" s="1">
        <v>6</v>
      </c>
      <c r="F33" s="1">
        <v>10</v>
      </c>
      <c r="G33" s="1">
        <v>81.95</v>
      </c>
      <c r="H33" s="1" t="s">
        <v>5</v>
      </c>
      <c r="I33" s="5" t="s">
        <v>1</v>
      </c>
    </row>
    <row r="34" spans="1:9">
      <c r="A34" s="2">
        <v>33</v>
      </c>
      <c r="B34" s="3">
        <v>3.36</v>
      </c>
      <c r="D34" s="1">
        <v>10</v>
      </c>
      <c r="E34" s="1">
        <v>8</v>
      </c>
      <c r="F34" s="1">
        <v>9</v>
      </c>
      <c r="G34" s="1">
        <v>86</v>
      </c>
      <c r="H34" s="1" t="s">
        <v>5</v>
      </c>
      <c r="I34" s="5" t="s">
        <v>1</v>
      </c>
    </row>
    <row r="35" spans="1:9">
      <c r="A35" s="2">
        <v>34</v>
      </c>
      <c r="B35" s="3">
        <v>5.12</v>
      </c>
      <c r="D35" s="1">
        <v>10</v>
      </c>
      <c r="E35" s="1">
        <v>10</v>
      </c>
      <c r="F35" s="1">
        <v>10</v>
      </c>
      <c r="G35" s="1">
        <v>97.45</v>
      </c>
      <c r="H35" s="1" t="s">
        <v>6</v>
      </c>
      <c r="I35" s="5" t="s">
        <v>1</v>
      </c>
    </row>
    <row r="36" spans="1:9">
      <c r="A36" s="2">
        <v>35</v>
      </c>
      <c r="B36" s="3">
        <v>6.54</v>
      </c>
      <c r="D36" s="1">
        <v>10</v>
      </c>
      <c r="E36" s="1">
        <v>9</v>
      </c>
      <c r="F36" s="1">
        <v>9</v>
      </c>
      <c r="G36" s="1">
        <v>84.85</v>
      </c>
      <c r="H36" s="1" t="s">
        <v>4</v>
      </c>
      <c r="I36" s="5" t="s">
        <v>1</v>
      </c>
    </row>
    <row r="37" spans="1:9">
      <c r="A37" s="2">
        <v>36</v>
      </c>
      <c r="B37" s="3">
        <v>4.95</v>
      </c>
      <c r="D37" s="1">
        <v>9</v>
      </c>
      <c r="E37" s="1">
        <v>9</v>
      </c>
      <c r="F37" s="1">
        <v>10</v>
      </c>
      <c r="G37" s="1">
        <v>92.75</v>
      </c>
      <c r="H37" s="1" t="s">
        <v>6</v>
      </c>
      <c r="I37" s="5" t="s">
        <v>1</v>
      </c>
    </row>
    <row r="38" spans="1:9">
      <c r="A38" s="2">
        <v>37</v>
      </c>
      <c r="B38" s="3">
        <v>5.42</v>
      </c>
      <c r="D38" s="1">
        <v>10</v>
      </c>
      <c r="E38" s="1">
        <v>9</v>
      </c>
      <c r="F38" s="1">
        <v>9</v>
      </c>
      <c r="G38" s="1">
        <v>86.25</v>
      </c>
      <c r="H38" s="1" t="s">
        <v>6</v>
      </c>
      <c r="I38" s="5" t="s">
        <v>1</v>
      </c>
    </row>
    <row r="39" spans="1:9">
      <c r="A39" s="2">
        <v>38</v>
      </c>
      <c r="B39" s="3">
        <v>4.2</v>
      </c>
      <c r="D39" s="1">
        <v>6</v>
      </c>
      <c r="E39" s="1">
        <v>6</v>
      </c>
      <c r="F39" s="1">
        <v>7</v>
      </c>
      <c r="G39" s="1">
        <v>59.2</v>
      </c>
      <c r="H39" s="1" t="s">
        <v>5</v>
      </c>
      <c r="I39" s="5" t="s">
        <v>1</v>
      </c>
    </row>
    <row r="40" spans="1:9">
      <c r="A40" s="2">
        <v>39</v>
      </c>
      <c r="B40" s="3">
        <v>4.88</v>
      </c>
      <c r="D40" s="1">
        <v>6</v>
      </c>
      <c r="E40" s="1">
        <v>7</v>
      </c>
      <c r="F40" s="1">
        <v>9</v>
      </c>
      <c r="G40" s="1">
        <v>70.45</v>
      </c>
      <c r="H40" s="1" t="s">
        <v>5</v>
      </c>
      <c r="I40" s="5" t="s">
        <v>1</v>
      </c>
    </row>
    <row r="41" spans="1:9">
      <c r="A41" s="2">
        <v>40</v>
      </c>
      <c r="B41" s="3">
        <v>3.37</v>
      </c>
      <c r="D41" s="1">
        <v>6</v>
      </c>
      <c r="E41" s="1">
        <v>8</v>
      </c>
      <c r="F41" s="1">
        <v>8</v>
      </c>
      <c r="G41" s="1">
        <v>76.05</v>
      </c>
      <c r="H41" s="1" t="s">
        <v>5</v>
      </c>
      <c r="I41" s="5" t="s">
        <v>1</v>
      </c>
    </row>
    <row r="42" spans="1:9">
      <c r="A42" s="2">
        <v>41</v>
      </c>
      <c r="B42" s="3">
        <v>3.79</v>
      </c>
      <c r="D42" s="1">
        <v>7</v>
      </c>
      <c r="E42" s="1">
        <v>7</v>
      </c>
      <c r="F42" s="1">
        <v>10</v>
      </c>
      <c r="G42" s="1">
        <v>74.2</v>
      </c>
      <c r="H42" s="1" t="s">
        <v>6</v>
      </c>
      <c r="I42" s="5" t="s">
        <v>1</v>
      </c>
    </row>
    <row r="43" spans="1:9">
      <c r="A43" s="2">
        <v>42</v>
      </c>
      <c r="B43" s="3">
        <v>3.13</v>
      </c>
      <c r="D43" s="1">
        <v>7</v>
      </c>
      <c r="E43" s="1">
        <v>5</v>
      </c>
      <c r="F43" s="1">
        <v>7</v>
      </c>
      <c r="G43" s="1">
        <v>66.05</v>
      </c>
      <c r="H43" s="1" t="s">
        <v>5</v>
      </c>
      <c r="I43" s="5" t="s">
        <v>1</v>
      </c>
    </row>
    <row r="44" spans="1:9">
      <c r="A44" s="2">
        <v>43</v>
      </c>
      <c r="B44" s="3">
        <v>5.86</v>
      </c>
      <c r="D44" s="1">
        <v>10</v>
      </c>
      <c r="E44" s="1">
        <v>10</v>
      </c>
      <c r="F44" s="1">
        <v>10</v>
      </c>
      <c r="G44" s="1">
        <v>84.25</v>
      </c>
      <c r="H44" s="1" t="s">
        <v>6</v>
      </c>
      <c r="I44" s="5" t="s">
        <v>1</v>
      </c>
    </row>
    <row r="45" spans="1:9">
      <c r="A45" s="2">
        <v>44</v>
      </c>
      <c r="B45" s="3">
        <v>6.31</v>
      </c>
      <c r="D45" s="1">
        <v>10</v>
      </c>
      <c r="E45" s="1">
        <v>9</v>
      </c>
      <c r="F45" s="1">
        <v>10</v>
      </c>
      <c r="G45" s="1">
        <v>88.9</v>
      </c>
      <c r="H45" s="1" t="s">
        <v>4</v>
      </c>
      <c r="I45" s="5" t="s">
        <v>1</v>
      </c>
    </row>
    <row r="46" spans="1:9">
      <c r="A46" s="2">
        <v>45</v>
      </c>
      <c r="B46" s="3">
        <v>4.8099999999999996</v>
      </c>
      <c r="D46" s="1">
        <v>7</v>
      </c>
      <c r="E46" s="1">
        <v>5</v>
      </c>
      <c r="F46" s="1">
        <v>10</v>
      </c>
      <c r="G46" s="1">
        <v>73.649999999999991</v>
      </c>
      <c r="H46" s="1" t="s">
        <v>6</v>
      </c>
      <c r="I46" s="5" t="s">
        <v>1</v>
      </c>
    </row>
    <row r="47" spans="1:9">
      <c r="A47" s="2">
        <v>46</v>
      </c>
      <c r="B47" s="3">
        <v>6.26</v>
      </c>
      <c r="D47" s="1">
        <v>7</v>
      </c>
      <c r="E47" s="1">
        <v>8</v>
      </c>
      <c r="F47" s="1">
        <v>10</v>
      </c>
      <c r="G47" s="1">
        <v>77.8</v>
      </c>
      <c r="H47" s="1" t="s">
        <v>4</v>
      </c>
      <c r="I47" s="5" t="s">
        <v>1</v>
      </c>
    </row>
    <row r="48" spans="1:9">
      <c r="A48" s="2">
        <v>47</v>
      </c>
      <c r="B48" s="3">
        <v>4.83</v>
      </c>
      <c r="D48" s="1">
        <v>10</v>
      </c>
      <c r="E48" s="1">
        <v>10</v>
      </c>
      <c r="F48" s="1">
        <v>10</v>
      </c>
      <c r="G48" s="1">
        <v>90.35</v>
      </c>
      <c r="H48" s="1" t="s">
        <v>4</v>
      </c>
      <c r="I48" s="5" t="s">
        <v>1</v>
      </c>
    </row>
    <row r="49" spans="1:9">
      <c r="A49" s="2">
        <v>48</v>
      </c>
      <c r="B49" s="3">
        <v>6.42</v>
      </c>
      <c r="D49" s="1">
        <v>10</v>
      </c>
      <c r="E49" s="1">
        <v>10</v>
      </c>
      <c r="F49" s="1">
        <v>10</v>
      </c>
      <c r="G49" s="1">
        <v>97.3</v>
      </c>
      <c r="H49" s="1" t="s">
        <v>6</v>
      </c>
      <c r="I49" s="5" t="s">
        <v>1</v>
      </c>
    </row>
    <row r="50" spans="1:9">
      <c r="A50" s="2">
        <v>49</v>
      </c>
      <c r="B50" s="3">
        <v>6.66</v>
      </c>
      <c r="D50" s="1">
        <v>10</v>
      </c>
      <c r="E50" s="1">
        <v>7</v>
      </c>
      <c r="F50" s="1">
        <v>10</v>
      </c>
      <c r="G50" s="1">
        <v>90.2</v>
      </c>
      <c r="H50" s="1" t="s">
        <v>6</v>
      </c>
      <c r="I50" s="5" t="s">
        <v>1</v>
      </c>
    </row>
    <row r="51" spans="1:9">
      <c r="A51" s="2">
        <v>50</v>
      </c>
      <c r="B51" s="3">
        <v>5.53</v>
      </c>
      <c r="D51" s="1">
        <v>9</v>
      </c>
      <c r="E51" s="1">
        <v>8</v>
      </c>
      <c r="F51" s="1">
        <v>10</v>
      </c>
      <c r="G51" s="1">
        <v>87</v>
      </c>
      <c r="H51" s="1" t="s">
        <v>5</v>
      </c>
      <c r="I51" s="5" t="s">
        <v>1</v>
      </c>
    </row>
    <row r="52" spans="1:9">
      <c r="A52" s="2">
        <v>51</v>
      </c>
      <c r="B52" s="3">
        <v>5.53</v>
      </c>
      <c r="D52" s="1">
        <v>7</v>
      </c>
      <c r="E52" s="1">
        <v>7</v>
      </c>
      <c r="F52" s="1">
        <v>9</v>
      </c>
      <c r="G52" s="1">
        <v>77.599999999999994</v>
      </c>
      <c r="H52" s="1" t="s">
        <v>4</v>
      </c>
      <c r="I52" s="5" t="s">
        <v>1</v>
      </c>
    </row>
    <row r="53" spans="1:9">
      <c r="A53" s="2">
        <v>52</v>
      </c>
      <c r="B53" s="3">
        <v>6.33</v>
      </c>
      <c r="D53" s="1">
        <v>10</v>
      </c>
      <c r="E53" s="1">
        <v>8</v>
      </c>
      <c r="F53" s="1">
        <v>10</v>
      </c>
      <c r="G53" s="1">
        <v>92</v>
      </c>
      <c r="H53" s="1" t="s">
        <v>6</v>
      </c>
      <c r="I53" s="5" t="s">
        <v>1</v>
      </c>
    </row>
    <row r="54" spans="1:9">
      <c r="A54" s="2">
        <v>53</v>
      </c>
      <c r="B54" s="3">
        <v>3.93</v>
      </c>
      <c r="D54" s="1">
        <v>9</v>
      </c>
      <c r="E54" s="1">
        <v>10</v>
      </c>
      <c r="F54" s="1">
        <v>6</v>
      </c>
      <c r="G54" s="1">
        <v>81.8</v>
      </c>
      <c r="H54" s="1" t="s">
        <v>5</v>
      </c>
      <c r="I54" s="5" t="s">
        <v>1</v>
      </c>
    </row>
    <row r="55" spans="1:9">
      <c r="A55" s="2">
        <v>54</v>
      </c>
      <c r="B55" s="3">
        <v>4.46</v>
      </c>
      <c r="D55" s="1">
        <v>8</v>
      </c>
      <c r="E55" s="1">
        <v>8</v>
      </c>
      <c r="F55" s="1">
        <v>7</v>
      </c>
      <c r="G55" s="1">
        <v>74</v>
      </c>
      <c r="H55" s="1" t="s">
        <v>6</v>
      </c>
      <c r="I55" s="5" t="s">
        <v>1</v>
      </c>
    </row>
    <row r="56" spans="1:9">
      <c r="A56" s="2">
        <v>55</v>
      </c>
      <c r="B56" s="3">
        <v>4.93</v>
      </c>
      <c r="D56" s="1">
        <v>9</v>
      </c>
      <c r="E56" s="1">
        <v>9</v>
      </c>
      <c r="F56" s="1">
        <v>10</v>
      </c>
      <c r="G56" s="1">
        <v>91.45</v>
      </c>
      <c r="H56" s="1" t="s">
        <v>6</v>
      </c>
      <c r="I56" s="5" t="s">
        <v>1</v>
      </c>
    </row>
    <row r="57" spans="1:9">
      <c r="A57" s="2">
        <v>56</v>
      </c>
      <c r="B57" s="3">
        <v>5.68</v>
      </c>
      <c r="D57" s="1">
        <v>7</v>
      </c>
      <c r="E57" s="1">
        <v>8</v>
      </c>
      <c r="F57" s="1">
        <v>9</v>
      </c>
      <c r="G57" s="1">
        <v>73.5</v>
      </c>
      <c r="H57" s="1" t="s">
        <v>6</v>
      </c>
      <c r="I57" s="5" t="s">
        <v>1</v>
      </c>
    </row>
    <row r="58" spans="1:9">
      <c r="A58" s="2">
        <v>57</v>
      </c>
      <c r="B58" s="3">
        <v>3.71</v>
      </c>
      <c r="D58" s="1">
        <v>7</v>
      </c>
      <c r="E58" s="1">
        <v>8</v>
      </c>
      <c r="F58" s="1">
        <v>7</v>
      </c>
      <c r="G58" s="1">
        <v>73.95</v>
      </c>
      <c r="H58" s="1" t="s">
        <v>5</v>
      </c>
      <c r="I58" s="5" t="s">
        <v>1</v>
      </c>
    </row>
    <row r="59" spans="1:9">
      <c r="A59" s="2">
        <v>58</v>
      </c>
      <c r="B59" s="3">
        <v>3.29</v>
      </c>
      <c r="D59" s="1">
        <v>6</v>
      </c>
      <c r="E59" s="1">
        <v>6</v>
      </c>
      <c r="F59" s="1">
        <v>10</v>
      </c>
      <c r="G59" s="1">
        <v>75.95</v>
      </c>
      <c r="H59" s="1" t="s">
        <v>5</v>
      </c>
      <c r="I59" s="5" t="s">
        <v>1</v>
      </c>
    </row>
    <row r="60" spans="1:9">
      <c r="A60" s="2">
        <v>59</v>
      </c>
      <c r="B60" s="3">
        <v>4.63</v>
      </c>
      <c r="D60" s="1">
        <v>10</v>
      </c>
      <c r="E60" s="1">
        <v>8</v>
      </c>
      <c r="F60" s="1">
        <v>8</v>
      </c>
      <c r="G60" s="1">
        <v>82</v>
      </c>
      <c r="H60" s="1" t="s">
        <v>5</v>
      </c>
      <c r="I60" s="5" t="s">
        <v>1</v>
      </c>
    </row>
    <row r="61" spans="1:9">
      <c r="A61" s="2">
        <v>60</v>
      </c>
      <c r="B61" s="3">
        <v>3.22</v>
      </c>
      <c r="D61" s="1">
        <v>6</v>
      </c>
      <c r="E61" s="1">
        <v>6</v>
      </c>
      <c r="F61" s="1">
        <v>9</v>
      </c>
      <c r="G61" s="1">
        <v>64</v>
      </c>
      <c r="H61" s="1" t="s">
        <v>5</v>
      </c>
      <c r="I61" s="5" t="s">
        <v>1</v>
      </c>
    </row>
    <row r="62" spans="1:9">
      <c r="A62" s="2">
        <v>61</v>
      </c>
      <c r="B62" s="3">
        <v>3.86</v>
      </c>
      <c r="D62" s="1">
        <v>7</v>
      </c>
      <c r="E62" s="1">
        <v>8</v>
      </c>
      <c r="F62" s="1">
        <v>7</v>
      </c>
      <c r="G62" s="1">
        <v>73.649999999999991</v>
      </c>
      <c r="H62" s="1" t="s">
        <v>5</v>
      </c>
      <c r="I62" s="5" t="s">
        <v>1</v>
      </c>
    </row>
    <row r="63" spans="1:9">
      <c r="A63" s="2">
        <v>62</v>
      </c>
      <c r="B63" s="3">
        <v>5.18</v>
      </c>
      <c r="D63" s="1">
        <v>7</v>
      </c>
      <c r="E63" s="1">
        <v>8</v>
      </c>
      <c r="F63" s="1">
        <v>9</v>
      </c>
      <c r="G63" s="1">
        <v>72.8</v>
      </c>
      <c r="H63" s="1" t="s">
        <v>4</v>
      </c>
      <c r="I63" s="5" t="s">
        <v>1</v>
      </c>
    </row>
    <row r="64" spans="1:9">
      <c r="A64" s="2">
        <v>63</v>
      </c>
      <c r="B64" s="3">
        <v>4.2300000000000004</v>
      </c>
      <c r="D64" s="1">
        <v>6</v>
      </c>
      <c r="E64" s="1">
        <v>8</v>
      </c>
      <c r="F64" s="1">
        <v>6</v>
      </c>
      <c r="G64" s="1">
        <v>61.3</v>
      </c>
      <c r="H64" s="1" t="s">
        <v>5</v>
      </c>
      <c r="I64" s="5" t="s">
        <v>1</v>
      </c>
    </row>
    <row r="65" spans="1:9">
      <c r="A65" s="2">
        <v>64</v>
      </c>
      <c r="B65" s="3">
        <v>5.96</v>
      </c>
      <c r="D65" s="1">
        <v>4</v>
      </c>
      <c r="E65" s="1">
        <v>7</v>
      </c>
      <c r="F65" s="1">
        <v>9</v>
      </c>
      <c r="G65" s="1">
        <v>62.8</v>
      </c>
      <c r="H65" s="1" t="s">
        <v>4</v>
      </c>
      <c r="I65" s="5" t="s">
        <v>1</v>
      </c>
    </row>
    <row r="66" spans="1:9">
      <c r="A66" s="2">
        <v>65</v>
      </c>
      <c r="B66" s="3">
        <v>5.81</v>
      </c>
      <c r="D66" s="1">
        <v>10</v>
      </c>
      <c r="E66" s="1">
        <v>10</v>
      </c>
      <c r="F66" s="1">
        <v>10</v>
      </c>
      <c r="G66" s="1">
        <v>90.4</v>
      </c>
      <c r="H66" s="1" t="s">
        <v>4</v>
      </c>
      <c r="I66" s="5" t="s">
        <v>1</v>
      </c>
    </row>
    <row r="67" spans="1:9">
      <c r="A67" s="2">
        <v>66</v>
      </c>
      <c r="B67" s="3">
        <v>4.74</v>
      </c>
      <c r="D67" s="1">
        <v>7</v>
      </c>
      <c r="E67" s="1">
        <v>9</v>
      </c>
      <c r="F67" s="1">
        <v>8</v>
      </c>
      <c r="G67" s="1">
        <v>76.099999999999994</v>
      </c>
      <c r="H67" s="1" t="s">
        <v>6</v>
      </c>
      <c r="I67" s="5" t="s">
        <v>1</v>
      </c>
    </row>
    <row r="68" spans="1:9">
      <c r="A68" s="2">
        <v>67</v>
      </c>
      <c r="B68" s="3">
        <v>5.95</v>
      </c>
      <c r="D68" s="1">
        <v>10</v>
      </c>
      <c r="E68" s="1">
        <v>9</v>
      </c>
      <c r="F68" s="1">
        <v>9</v>
      </c>
      <c r="G68" s="1">
        <v>84.25</v>
      </c>
      <c r="H68" s="1" t="s">
        <v>6</v>
      </c>
      <c r="I68" s="5" t="s">
        <v>1</v>
      </c>
    </row>
    <row r="69" spans="1:9">
      <c r="A69" s="2">
        <v>68</v>
      </c>
      <c r="B69" s="3">
        <v>4.34</v>
      </c>
      <c r="D69" s="1">
        <v>9</v>
      </c>
      <c r="E69" s="1">
        <v>6</v>
      </c>
      <c r="F69" s="1">
        <v>8</v>
      </c>
      <c r="G69" s="1">
        <v>75.55</v>
      </c>
      <c r="H69" s="1" t="s">
        <v>5</v>
      </c>
      <c r="I69" s="5" t="s">
        <v>1</v>
      </c>
    </row>
    <row r="70" spans="1:9">
      <c r="A70" s="2">
        <v>69</v>
      </c>
      <c r="B70" s="3">
        <v>4.34</v>
      </c>
      <c r="D70" s="1">
        <v>8</v>
      </c>
      <c r="E70" s="1">
        <v>7</v>
      </c>
      <c r="F70" s="1">
        <v>8</v>
      </c>
      <c r="G70" s="1">
        <v>71.849999999999994</v>
      </c>
      <c r="H70" s="1" t="s">
        <v>6</v>
      </c>
      <c r="I70" s="5" t="s">
        <v>1</v>
      </c>
    </row>
    <row r="71" spans="1:9">
      <c r="A71" s="2">
        <v>70</v>
      </c>
      <c r="B71" s="3">
        <v>1</v>
      </c>
      <c r="D71" s="1">
        <v>10</v>
      </c>
      <c r="E71" s="1">
        <v>9</v>
      </c>
      <c r="F71" s="1">
        <v>7</v>
      </c>
      <c r="G71" s="1">
        <v>86.149999999999991</v>
      </c>
      <c r="H71" s="1" t="s">
        <v>4</v>
      </c>
      <c r="I71" s="5" t="s">
        <v>1</v>
      </c>
    </row>
    <row r="72" spans="1:9">
      <c r="A72" s="2">
        <v>71</v>
      </c>
      <c r="B72" s="3">
        <v>5.56</v>
      </c>
      <c r="D72" s="1">
        <v>10</v>
      </c>
      <c r="E72" s="1">
        <v>8</v>
      </c>
      <c r="F72" s="1">
        <v>9</v>
      </c>
      <c r="G72" s="1">
        <v>88.1</v>
      </c>
      <c r="H72" s="1" t="s">
        <v>4</v>
      </c>
      <c r="I72" s="5" t="s">
        <v>1</v>
      </c>
    </row>
    <row r="73" spans="1:9">
      <c r="A73" s="2">
        <v>72</v>
      </c>
      <c r="B73" s="3">
        <v>5.95</v>
      </c>
      <c r="D73" s="1">
        <v>8</v>
      </c>
      <c r="E73" s="1">
        <v>4</v>
      </c>
      <c r="F73" s="1">
        <v>7</v>
      </c>
      <c r="G73" s="1">
        <v>61.1</v>
      </c>
      <c r="H73" s="1" t="s">
        <v>5</v>
      </c>
      <c r="I73" s="5" t="s">
        <v>1</v>
      </c>
    </row>
    <row r="74" spans="1:9">
      <c r="A74" s="2">
        <v>73</v>
      </c>
      <c r="B74" s="3">
        <v>5.61</v>
      </c>
      <c r="D74" s="1">
        <v>8</v>
      </c>
      <c r="E74" s="1">
        <v>7</v>
      </c>
      <c r="F74" s="1">
        <v>8</v>
      </c>
      <c r="G74" s="1">
        <v>74.25</v>
      </c>
      <c r="H74" s="1" t="s">
        <v>5</v>
      </c>
      <c r="I74" s="5" t="s">
        <v>1</v>
      </c>
    </row>
    <row r="75" spans="1:9">
      <c r="A75" s="2">
        <v>74</v>
      </c>
      <c r="B75" s="3">
        <v>4.72</v>
      </c>
      <c r="D75" s="1">
        <v>8</v>
      </c>
      <c r="E75" s="1">
        <v>6</v>
      </c>
      <c r="F75" s="1">
        <v>6</v>
      </c>
      <c r="G75" s="1">
        <v>65.349999999999994</v>
      </c>
      <c r="H75" s="1" t="s">
        <v>5</v>
      </c>
      <c r="I75" s="5" t="s">
        <v>1</v>
      </c>
    </row>
    <row r="76" spans="1:9">
      <c r="A76" s="2">
        <v>75</v>
      </c>
      <c r="B76" s="3">
        <v>5.35</v>
      </c>
      <c r="D76" s="1">
        <v>6</v>
      </c>
      <c r="E76" s="1">
        <v>5</v>
      </c>
      <c r="F76" s="1">
        <v>8</v>
      </c>
      <c r="G76" s="1">
        <v>59.949999999999996</v>
      </c>
      <c r="H76" s="1" t="s">
        <v>6</v>
      </c>
      <c r="I76" s="5" t="s">
        <v>1</v>
      </c>
    </row>
    <row r="77" spans="1:9">
      <c r="A77" s="2">
        <v>76</v>
      </c>
      <c r="B77" s="3">
        <v>7</v>
      </c>
      <c r="D77" s="1">
        <v>10</v>
      </c>
      <c r="E77" s="1">
        <v>10</v>
      </c>
      <c r="F77" s="1">
        <v>9</v>
      </c>
      <c r="G77" s="1">
        <v>95.05</v>
      </c>
      <c r="H77" s="1" t="s">
        <v>6</v>
      </c>
      <c r="I77" s="5" t="s">
        <v>1</v>
      </c>
    </row>
    <row r="78" spans="1:9">
      <c r="A78" s="2">
        <v>77</v>
      </c>
      <c r="B78" s="3">
        <v>6.12</v>
      </c>
      <c r="D78" s="1">
        <v>7</v>
      </c>
      <c r="E78" s="1">
        <v>8</v>
      </c>
      <c r="F78" s="1">
        <v>8</v>
      </c>
      <c r="G78" s="1">
        <v>69.8</v>
      </c>
      <c r="H78" s="1" t="s">
        <v>5</v>
      </c>
      <c r="I78" s="5" t="s">
        <v>1</v>
      </c>
    </row>
    <row r="79" spans="1:9">
      <c r="A79" s="2">
        <v>78</v>
      </c>
      <c r="B79" s="3">
        <v>4.91</v>
      </c>
      <c r="D79" s="1">
        <v>7</v>
      </c>
      <c r="E79" s="1">
        <v>4</v>
      </c>
      <c r="F79" s="1">
        <v>9</v>
      </c>
      <c r="G79" s="1">
        <v>68.349999999999994</v>
      </c>
      <c r="H79" s="1" t="s">
        <v>6</v>
      </c>
      <c r="I79" s="5" t="s">
        <v>1</v>
      </c>
    </row>
    <row r="80" spans="1:9">
      <c r="A80" s="2">
        <v>79</v>
      </c>
      <c r="B80" s="3">
        <v>3.16</v>
      </c>
      <c r="D80" s="1">
        <v>9</v>
      </c>
      <c r="E80" s="1">
        <v>9</v>
      </c>
      <c r="F80" s="1">
        <v>9</v>
      </c>
      <c r="G80" s="1">
        <v>87.5</v>
      </c>
      <c r="H80" s="1" t="s">
        <v>4</v>
      </c>
      <c r="I80" s="5" t="s">
        <v>1</v>
      </c>
    </row>
    <row r="81" spans="1:9">
      <c r="A81" s="2">
        <v>80</v>
      </c>
      <c r="B81" s="3">
        <v>6.47</v>
      </c>
      <c r="D81" s="1">
        <v>10</v>
      </c>
      <c r="E81" s="1">
        <v>10</v>
      </c>
      <c r="F81" s="1">
        <v>10</v>
      </c>
      <c r="G81" s="1">
        <v>96.45</v>
      </c>
      <c r="H81" s="1" t="s">
        <v>6</v>
      </c>
      <c r="I81" s="5" t="s">
        <v>1</v>
      </c>
    </row>
    <row r="82" spans="1:9">
      <c r="A82" s="2">
        <v>81</v>
      </c>
      <c r="B82" s="3">
        <v>5.04</v>
      </c>
      <c r="D82" s="1">
        <v>7</v>
      </c>
      <c r="E82" s="1">
        <v>6</v>
      </c>
      <c r="F82" s="1">
        <v>9</v>
      </c>
      <c r="G82" s="1">
        <v>71.349999999999994</v>
      </c>
      <c r="H82" s="1" t="s">
        <v>5</v>
      </c>
      <c r="I82" s="5" t="s">
        <v>1</v>
      </c>
    </row>
    <row r="83" spans="1:9">
      <c r="A83" s="2">
        <v>82</v>
      </c>
      <c r="B83" s="3">
        <v>4.62</v>
      </c>
      <c r="D83" s="1">
        <v>9</v>
      </c>
      <c r="E83" s="1">
        <v>8</v>
      </c>
      <c r="F83" s="1">
        <v>9</v>
      </c>
      <c r="G83" s="1">
        <v>82.85</v>
      </c>
      <c r="H83" s="1" t="s">
        <v>6</v>
      </c>
      <c r="I83" s="5" t="s">
        <v>1</v>
      </c>
    </row>
    <row r="84" spans="1:9">
      <c r="A84" s="2">
        <v>83</v>
      </c>
      <c r="B84" s="3">
        <v>5.4</v>
      </c>
      <c r="D84" s="1">
        <v>10</v>
      </c>
      <c r="E84" s="1">
        <v>8</v>
      </c>
      <c r="F84" s="1">
        <v>10</v>
      </c>
      <c r="G84" s="1">
        <v>84.2</v>
      </c>
      <c r="H84" s="1" t="s">
        <v>6</v>
      </c>
      <c r="I84" s="5" t="s">
        <v>1</v>
      </c>
    </row>
    <row r="85" spans="1:9">
      <c r="A85" s="2">
        <v>84</v>
      </c>
      <c r="B85" s="3">
        <v>4.93</v>
      </c>
      <c r="D85" s="1">
        <v>5</v>
      </c>
      <c r="E85" s="1">
        <v>7</v>
      </c>
      <c r="F85" s="1">
        <v>4</v>
      </c>
      <c r="G85" s="1">
        <v>51.15</v>
      </c>
      <c r="H85" s="1" t="s">
        <v>5</v>
      </c>
      <c r="I85" s="5" t="s">
        <v>1</v>
      </c>
    </row>
    <row r="86" spans="1:9">
      <c r="A86" s="2">
        <v>85</v>
      </c>
      <c r="B86" s="3">
        <v>5.19</v>
      </c>
      <c r="D86" s="1">
        <v>10</v>
      </c>
      <c r="E86" s="1">
        <v>10</v>
      </c>
      <c r="F86" s="1">
        <v>10</v>
      </c>
      <c r="G86" s="1">
        <v>95.55</v>
      </c>
      <c r="H86" s="1" t="s">
        <v>6</v>
      </c>
      <c r="I86" s="5" t="s">
        <v>1</v>
      </c>
    </row>
    <row r="87" spans="1:9">
      <c r="A87" s="2">
        <v>86</v>
      </c>
      <c r="B87" s="3">
        <v>4.91</v>
      </c>
      <c r="D87" s="1">
        <v>10</v>
      </c>
      <c r="E87" s="1">
        <v>10</v>
      </c>
      <c r="F87" s="1">
        <v>10</v>
      </c>
      <c r="G87" s="1">
        <v>98.25</v>
      </c>
      <c r="H87" s="1" t="s">
        <v>6</v>
      </c>
      <c r="I87" s="5" t="s">
        <v>1</v>
      </c>
    </row>
    <row r="88" spans="1:9">
      <c r="A88" s="2">
        <v>87</v>
      </c>
      <c r="B88" s="3">
        <v>5.81</v>
      </c>
      <c r="D88" s="1">
        <v>9</v>
      </c>
      <c r="E88" s="1">
        <v>10</v>
      </c>
      <c r="F88" s="1">
        <v>10</v>
      </c>
      <c r="G88" s="1">
        <v>91.5</v>
      </c>
      <c r="H88" s="1" t="s">
        <v>6</v>
      </c>
      <c r="I88" s="5" t="s">
        <v>1</v>
      </c>
    </row>
    <row r="89" spans="1:9">
      <c r="A89" s="2">
        <v>88</v>
      </c>
      <c r="B89" s="3">
        <v>5.61</v>
      </c>
      <c r="D89" s="1">
        <v>9</v>
      </c>
      <c r="E89" s="1">
        <v>8</v>
      </c>
      <c r="F89" s="1">
        <v>7</v>
      </c>
      <c r="G89" s="1">
        <v>75.8</v>
      </c>
      <c r="H89" s="1" t="s">
        <v>5</v>
      </c>
      <c r="I89" s="5" t="s">
        <v>1</v>
      </c>
    </row>
    <row r="90" spans="1:9">
      <c r="A90" s="2">
        <v>89</v>
      </c>
      <c r="B90" s="3">
        <v>6.47</v>
      </c>
      <c r="D90" s="1">
        <v>10</v>
      </c>
      <c r="E90" s="1">
        <v>8</v>
      </c>
      <c r="F90" s="1">
        <v>8</v>
      </c>
      <c r="G90" s="1">
        <v>87.9</v>
      </c>
      <c r="H90" s="1" t="s">
        <v>5</v>
      </c>
      <c r="I90" s="5" t="s">
        <v>1</v>
      </c>
    </row>
    <row r="91" spans="1:9">
      <c r="A91" s="2">
        <v>90</v>
      </c>
      <c r="B91" s="3">
        <v>5.35</v>
      </c>
      <c r="D91" s="1">
        <v>9</v>
      </c>
      <c r="E91" s="1">
        <v>9</v>
      </c>
      <c r="F91" s="1">
        <v>5</v>
      </c>
      <c r="G91" s="1">
        <v>73.95</v>
      </c>
      <c r="H91" s="1" t="s">
        <v>5</v>
      </c>
      <c r="I91" s="5" t="s">
        <v>1</v>
      </c>
    </row>
    <row r="92" spans="1:9">
      <c r="A92" s="2">
        <v>91</v>
      </c>
      <c r="B92" s="3">
        <v>5.0199999999999996</v>
      </c>
      <c r="D92" s="1">
        <v>9</v>
      </c>
      <c r="E92" s="1">
        <v>9</v>
      </c>
      <c r="F92" s="1">
        <v>9</v>
      </c>
      <c r="G92" s="1">
        <v>81.149999999999991</v>
      </c>
      <c r="H92" s="1" t="s">
        <v>5</v>
      </c>
      <c r="I92" s="5" t="s">
        <v>1</v>
      </c>
    </row>
    <row r="93" spans="1:9">
      <c r="A93" s="2">
        <v>92</v>
      </c>
      <c r="B93" s="3">
        <v>3.71</v>
      </c>
      <c r="D93" s="1">
        <v>6</v>
      </c>
      <c r="E93" s="1">
        <v>7</v>
      </c>
      <c r="F93" s="1">
        <v>7</v>
      </c>
      <c r="G93" s="1">
        <v>69.55</v>
      </c>
      <c r="H93" s="1" t="s">
        <v>4</v>
      </c>
      <c r="I93" s="5" t="s">
        <v>1</v>
      </c>
    </row>
    <row r="94" spans="1:9">
      <c r="A94" s="2">
        <v>93</v>
      </c>
      <c r="B94" s="3">
        <v>3.95</v>
      </c>
      <c r="D94" s="1">
        <v>7</v>
      </c>
      <c r="E94" s="1">
        <v>7</v>
      </c>
      <c r="F94" s="1">
        <v>5</v>
      </c>
      <c r="G94" s="1">
        <v>63.55</v>
      </c>
      <c r="H94" s="1" t="s">
        <v>6</v>
      </c>
      <c r="I94" s="5" t="s">
        <v>1</v>
      </c>
    </row>
    <row r="95" spans="1:9">
      <c r="A95" s="2">
        <v>94</v>
      </c>
      <c r="B95" s="3">
        <v>3.55</v>
      </c>
      <c r="D95" s="1">
        <v>7</v>
      </c>
      <c r="E95" s="1">
        <v>9</v>
      </c>
      <c r="F95" s="1">
        <v>6</v>
      </c>
      <c r="G95" s="1">
        <v>74.400000000000006</v>
      </c>
      <c r="H95" s="1" t="s">
        <v>6</v>
      </c>
      <c r="I95" s="5" t="s">
        <v>1</v>
      </c>
    </row>
    <row r="96" spans="1:9">
      <c r="A96" s="2">
        <v>95</v>
      </c>
      <c r="B96" s="3">
        <v>4.25</v>
      </c>
      <c r="D96" s="1">
        <v>10</v>
      </c>
      <c r="E96" s="1">
        <v>10</v>
      </c>
      <c r="F96" s="1">
        <v>7</v>
      </c>
      <c r="G96" s="1">
        <v>82.3</v>
      </c>
      <c r="H96" s="1" t="s">
        <v>6</v>
      </c>
      <c r="I96" s="5" t="s">
        <v>1</v>
      </c>
    </row>
    <row r="97" spans="1:9">
      <c r="A97" s="2">
        <v>96</v>
      </c>
      <c r="B97" s="3">
        <v>4.37</v>
      </c>
      <c r="D97" s="1">
        <v>9</v>
      </c>
      <c r="E97" s="1">
        <v>9</v>
      </c>
      <c r="F97" s="1">
        <v>10</v>
      </c>
      <c r="G97" s="1">
        <v>90.35</v>
      </c>
      <c r="H97" s="1" t="s">
        <v>5</v>
      </c>
      <c r="I97" s="5" t="s">
        <v>1</v>
      </c>
    </row>
    <row r="98" spans="1:9">
      <c r="A98" s="2">
        <v>97</v>
      </c>
      <c r="B98" s="3">
        <v>2.9</v>
      </c>
      <c r="D98" s="1">
        <v>4</v>
      </c>
      <c r="E98" s="1">
        <v>3</v>
      </c>
      <c r="F98" s="1">
        <v>8</v>
      </c>
      <c r="G98" s="1">
        <v>49.75</v>
      </c>
      <c r="H98" s="1" t="s">
        <v>6</v>
      </c>
      <c r="I98" s="5" t="s">
        <v>1</v>
      </c>
    </row>
    <row r="99" spans="1:9">
      <c r="A99" s="2">
        <v>98</v>
      </c>
      <c r="B99" s="3">
        <v>5.96</v>
      </c>
      <c r="D99" s="1">
        <v>9</v>
      </c>
      <c r="E99" s="1">
        <v>9</v>
      </c>
      <c r="F99" s="1">
        <v>9</v>
      </c>
      <c r="G99" s="1">
        <v>88.9</v>
      </c>
      <c r="H99" s="1" t="s">
        <v>6</v>
      </c>
      <c r="I99" s="5" t="s">
        <v>1</v>
      </c>
    </row>
    <row r="100" spans="1:9">
      <c r="A100" s="2">
        <v>99</v>
      </c>
      <c r="B100" s="3">
        <v>3.41</v>
      </c>
      <c r="D100" s="1">
        <v>8</v>
      </c>
      <c r="E100" s="1">
        <v>9</v>
      </c>
      <c r="F100" s="1">
        <v>7</v>
      </c>
      <c r="G100" s="1">
        <v>77.25</v>
      </c>
      <c r="H100" s="1" t="s">
        <v>5</v>
      </c>
      <c r="I100" s="5" t="s">
        <v>1</v>
      </c>
    </row>
    <row r="101" spans="1:9">
      <c r="A101" s="2">
        <v>100</v>
      </c>
      <c r="B101" s="3">
        <v>5.82</v>
      </c>
      <c r="D101" s="1">
        <v>6</v>
      </c>
      <c r="E101" s="1">
        <v>7</v>
      </c>
      <c r="F101" s="1">
        <v>7</v>
      </c>
      <c r="G101" s="1">
        <v>64.099999999999994</v>
      </c>
      <c r="H101" s="1" t="s">
        <v>6</v>
      </c>
      <c r="I101" s="5" t="s">
        <v>1</v>
      </c>
    </row>
    <row r="102" spans="1:9">
      <c r="A102" s="2">
        <v>101</v>
      </c>
      <c r="B102" s="3">
        <v>2.78</v>
      </c>
      <c r="D102" s="1">
        <v>9</v>
      </c>
      <c r="E102" s="1">
        <v>7</v>
      </c>
      <c r="F102" s="1">
        <v>8</v>
      </c>
      <c r="G102" s="1">
        <v>77.5</v>
      </c>
      <c r="H102" s="1" t="s">
        <v>5</v>
      </c>
      <c r="I102" s="5" t="s">
        <v>1</v>
      </c>
    </row>
    <row r="103" spans="1:9">
      <c r="A103" s="2">
        <v>102</v>
      </c>
      <c r="B103" s="3">
        <v>4.3</v>
      </c>
      <c r="D103" s="1">
        <v>7</v>
      </c>
      <c r="E103" s="1">
        <v>7</v>
      </c>
      <c r="F103" s="1">
        <v>6</v>
      </c>
      <c r="G103" s="1">
        <v>66.900000000000006</v>
      </c>
      <c r="H103" s="1" t="s">
        <v>6</v>
      </c>
      <c r="I103" s="5" t="s">
        <v>1</v>
      </c>
    </row>
    <row r="104" spans="1:9">
      <c r="A104" s="2">
        <v>103</v>
      </c>
      <c r="B104" s="3">
        <v>6.02</v>
      </c>
      <c r="D104" s="1">
        <v>10</v>
      </c>
      <c r="E104" s="1">
        <v>9</v>
      </c>
      <c r="F104" s="1">
        <v>10</v>
      </c>
      <c r="G104" s="1">
        <v>96.35</v>
      </c>
      <c r="H104" s="1" t="s">
        <v>5</v>
      </c>
      <c r="I104" s="5" t="s">
        <v>1</v>
      </c>
    </row>
    <row r="105" spans="1:9">
      <c r="A105" s="2">
        <v>104</v>
      </c>
      <c r="B105" s="3">
        <v>2.95</v>
      </c>
      <c r="D105" s="1">
        <v>7</v>
      </c>
      <c r="E105" s="1">
        <v>7</v>
      </c>
      <c r="F105" s="1">
        <v>8</v>
      </c>
      <c r="G105" s="1">
        <v>75.05</v>
      </c>
      <c r="H105" s="1" t="s">
        <v>5</v>
      </c>
      <c r="I105" s="5" t="s">
        <v>1</v>
      </c>
    </row>
    <row r="106" spans="1:9">
      <c r="A106" s="2">
        <v>105</v>
      </c>
      <c r="B106" s="3">
        <v>1.3</v>
      </c>
      <c r="D106" s="1">
        <v>7</v>
      </c>
      <c r="E106" s="1">
        <v>7</v>
      </c>
      <c r="F106" s="1">
        <v>9</v>
      </c>
      <c r="G106" s="1">
        <v>72.8</v>
      </c>
      <c r="H106" s="1" t="s">
        <v>6</v>
      </c>
      <c r="I106" s="5" t="s">
        <v>1</v>
      </c>
    </row>
    <row r="107" spans="1:9">
      <c r="A107" s="2">
        <v>106</v>
      </c>
      <c r="B107" s="3">
        <v>4.88</v>
      </c>
      <c r="D107" s="1">
        <v>8</v>
      </c>
      <c r="E107" s="1">
        <v>7</v>
      </c>
      <c r="F107" s="1">
        <v>8</v>
      </c>
      <c r="G107" s="1">
        <v>70.599999999999994</v>
      </c>
      <c r="H107" s="1" t="s">
        <v>4</v>
      </c>
      <c r="I107" s="5" t="s">
        <v>1</v>
      </c>
    </row>
    <row r="108" spans="1:9">
      <c r="A108" s="2">
        <v>107</v>
      </c>
      <c r="B108" s="3">
        <v>1</v>
      </c>
      <c r="D108" s="1">
        <v>6</v>
      </c>
      <c r="E108" s="1">
        <v>6</v>
      </c>
      <c r="F108" s="1">
        <v>4</v>
      </c>
      <c r="G108" s="1">
        <v>58.05</v>
      </c>
      <c r="H108" s="1" t="s">
        <v>5</v>
      </c>
      <c r="I108" s="5" t="s">
        <v>1</v>
      </c>
    </row>
    <row r="109" spans="1:9">
      <c r="A109" s="2">
        <v>108</v>
      </c>
      <c r="B109" s="3">
        <v>3.57</v>
      </c>
      <c r="D109" s="1">
        <v>7</v>
      </c>
      <c r="E109" s="1">
        <v>7</v>
      </c>
      <c r="F109" s="1">
        <v>8</v>
      </c>
      <c r="G109" s="1">
        <v>70.149999999999991</v>
      </c>
      <c r="H109" s="1" t="s">
        <v>5</v>
      </c>
      <c r="I109" s="5" t="s">
        <v>1</v>
      </c>
    </row>
    <row r="110" spans="1:9">
      <c r="A110" s="2">
        <v>109</v>
      </c>
      <c r="B110" s="3">
        <v>3.5</v>
      </c>
      <c r="D110" s="1">
        <v>5</v>
      </c>
      <c r="E110" s="1">
        <v>6</v>
      </c>
      <c r="F110" s="1">
        <v>6</v>
      </c>
      <c r="G110" s="1">
        <v>57</v>
      </c>
      <c r="H110" s="1" t="s">
        <v>5</v>
      </c>
      <c r="I110" s="5" t="s">
        <v>1</v>
      </c>
    </row>
    <row r="111" spans="1:9">
      <c r="A111" s="2">
        <v>110</v>
      </c>
      <c r="B111" s="3">
        <v>2.34</v>
      </c>
      <c r="D111" s="1">
        <v>7</v>
      </c>
      <c r="E111" s="1">
        <v>8</v>
      </c>
      <c r="F111" s="1">
        <v>6</v>
      </c>
      <c r="G111" s="1">
        <v>64.25</v>
      </c>
      <c r="H111" s="1" t="s">
        <v>6</v>
      </c>
      <c r="I111" s="5" t="s">
        <v>1</v>
      </c>
    </row>
    <row r="112" spans="1:9">
      <c r="A112" s="2">
        <v>111</v>
      </c>
      <c r="B112" s="3">
        <v>4.0199999999999996</v>
      </c>
      <c r="D112" s="1">
        <v>10</v>
      </c>
      <c r="E112" s="1">
        <v>10</v>
      </c>
      <c r="F112" s="1">
        <v>9</v>
      </c>
      <c r="G112" s="1">
        <v>90.649999999999991</v>
      </c>
      <c r="H112" s="1" t="s">
        <v>4</v>
      </c>
      <c r="I112" s="5" t="s">
        <v>1</v>
      </c>
    </row>
    <row r="113" spans="1:9">
      <c r="A113" s="2">
        <v>112</v>
      </c>
      <c r="B113" s="3">
        <v>5.7</v>
      </c>
      <c r="D113" s="1">
        <v>10</v>
      </c>
      <c r="E113" s="1">
        <v>9</v>
      </c>
      <c r="F113" s="1">
        <v>10</v>
      </c>
      <c r="G113" s="1">
        <v>95.75</v>
      </c>
      <c r="H113" s="1" t="s">
        <v>4</v>
      </c>
      <c r="I113" s="5" t="s">
        <v>1</v>
      </c>
    </row>
    <row r="114" spans="1:9">
      <c r="A114" s="2">
        <v>113</v>
      </c>
      <c r="B114" s="3">
        <v>5.49</v>
      </c>
      <c r="D114" s="1">
        <v>8</v>
      </c>
      <c r="E114" s="1">
        <v>9</v>
      </c>
      <c r="F114" s="1">
        <v>9</v>
      </c>
      <c r="G114" s="1">
        <v>83.2</v>
      </c>
      <c r="H114" s="1" t="s">
        <v>6</v>
      </c>
      <c r="I114" s="5" t="s">
        <v>1</v>
      </c>
    </row>
    <row r="115" spans="1:9">
      <c r="A115" s="2">
        <v>114</v>
      </c>
      <c r="B115" s="3">
        <v>3.93</v>
      </c>
      <c r="D115" s="1">
        <v>10</v>
      </c>
      <c r="E115" s="1">
        <v>10</v>
      </c>
      <c r="F115" s="1">
        <v>10</v>
      </c>
      <c r="G115" s="1">
        <v>93.6</v>
      </c>
      <c r="H115" s="1" t="s">
        <v>6</v>
      </c>
      <c r="I115" s="5" t="s">
        <v>1</v>
      </c>
    </row>
    <row r="116" spans="1:9">
      <c r="A116" s="2">
        <v>115</v>
      </c>
      <c r="B116" s="3">
        <v>1.75</v>
      </c>
      <c r="D116" s="1">
        <v>9</v>
      </c>
      <c r="E116" s="1">
        <v>10</v>
      </c>
      <c r="F116" s="1">
        <v>8</v>
      </c>
      <c r="G116" s="1">
        <v>91</v>
      </c>
      <c r="H116" s="1" t="s">
        <v>6</v>
      </c>
      <c r="I116" s="5" t="s">
        <v>1</v>
      </c>
    </row>
    <row r="117" spans="1:9">
      <c r="A117" s="2">
        <v>116</v>
      </c>
      <c r="B117" s="3">
        <v>4.8600000000000003</v>
      </c>
      <c r="D117" s="1">
        <v>9</v>
      </c>
      <c r="E117" s="1">
        <v>10</v>
      </c>
      <c r="F117" s="1">
        <v>9</v>
      </c>
      <c r="G117" s="1">
        <v>89.75</v>
      </c>
      <c r="H117" s="1" t="s">
        <v>5</v>
      </c>
      <c r="I117" s="5" t="s">
        <v>1</v>
      </c>
    </row>
    <row r="118" spans="1:9">
      <c r="A118" s="2">
        <v>117</v>
      </c>
      <c r="B118" s="3">
        <v>3.95</v>
      </c>
      <c r="D118" s="1">
        <v>8</v>
      </c>
      <c r="E118" s="1">
        <v>5</v>
      </c>
      <c r="F118" s="1">
        <v>6</v>
      </c>
      <c r="G118" s="1">
        <v>65.7</v>
      </c>
      <c r="H118" s="1" t="s">
        <v>5</v>
      </c>
      <c r="I118" s="5" t="s">
        <v>1</v>
      </c>
    </row>
    <row r="119" spans="1:9">
      <c r="A119" s="2">
        <v>118</v>
      </c>
      <c r="B119" s="3">
        <v>3.69</v>
      </c>
      <c r="D119" s="1">
        <v>9</v>
      </c>
      <c r="E119" s="1">
        <v>9</v>
      </c>
      <c r="F119" s="1">
        <v>6</v>
      </c>
      <c r="G119" s="1">
        <v>72.400000000000006</v>
      </c>
      <c r="H119" s="1" t="s">
        <v>5</v>
      </c>
      <c r="I119" s="5" t="s">
        <v>1</v>
      </c>
    </row>
    <row r="120" spans="1:9">
      <c r="A120" s="2">
        <v>119</v>
      </c>
      <c r="B120" s="3">
        <v>4.95</v>
      </c>
      <c r="D120" s="1">
        <v>7</v>
      </c>
      <c r="E120" s="1">
        <v>7</v>
      </c>
      <c r="F120" s="1">
        <v>6</v>
      </c>
      <c r="G120" s="1">
        <v>63.849999999999994</v>
      </c>
      <c r="H120" s="1" t="s">
        <v>5</v>
      </c>
      <c r="I120" s="5" t="s">
        <v>1</v>
      </c>
    </row>
    <row r="121" spans="1:9">
      <c r="A121" s="2">
        <v>120</v>
      </c>
      <c r="B121" s="3">
        <v>1</v>
      </c>
      <c r="D121" s="1">
        <v>7</v>
      </c>
      <c r="E121" s="1">
        <v>7</v>
      </c>
      <c r="F121" s="1">
        <v>5</v>
      </c>
      <c r="G121" s="1">
        <v>59.449999999999996</v>
      </c>
      <c r="H121" s="1" t="s">
        <v>5</v>
      </c>
      <c r="I121" s="5" t="s">
        <v>1</v>
      </c>
    </row>
    <row r="122" spans="1:9">
      <c r="A122" s="2">
        <v>121</v>
      </c>
      <c r="B122" s="3">
        <v>4.37</v>
      </c>
      <c r="D122" s="1">
        <v>9</v>
      </c>
      <c r="E122" s="1">
        <v>9</v>
      </c>
      <c r="F122" s="1">
        <v>9</v>
      </c>
      <c r="G122" s="1">
        <v>81.099999999999994</v>
      </c>
      <c r="H122" s="1" t="s">
        <v>6</v>
      </c>
      <c r="I122" s="5" t="s">
        <v>1</v>
      </c>
    </row>
    <row r="123" spans="1:9">
      <c r="A123" s="2">
        <v>122</v>
      </c>
      <c r="B123" s="3">
        <v>4.7699999999999996</v>
      </c>
      <c r="D123" s="1">
        <v>8</v>
      </c>
      <c r="E123" s="1">
        <v>7</v>
      </c>
      <c r="F123" s="1">
        <v>9</v>
      </c>
      <c r="G123" s="1">
        <v>79.05</v>
      </c>
      <c r="H123" s="1" t="s">
        <v>5</v>
      </c>
      <c r="I123" s="5" t="s">
        <v>1</v>
      </c>
    </row>
    <row r="124" spans="1:9">
      <c r="A124" s="2">
        <v>123</v>
      </c>
      <c r="B124" s="3">
        <v>4.2699999999999996</v>
      </c>
      <c r="D124" s="1">
        <v>8</v>
      </c>
      <c r="E124" s="1">
        <v>8</v>
      </c>
      <c r="F124" s="1">
        <v>8</v>
      </c>
      <c r="G124" s="1">
        <v>73.55</v>
      </c>
      <c r="H124" s="1" t="s">
        <v>6</v>
      </c>
      <c r="I124" s="5" t="s">
        <v>1</v>
      </c>
    </row>
    <row r="125" spans="1:9">
      <c r="A125" s="2">
        <v>124</v>
      </c>
      <c r="B125" s="3">
        <v>1.94</v>
      </c>
      <c r="D125" s="1">
        <v>7</v>
      </c>
      <c r="E125" s="1">
        <v>7</v>
      </c>
      <c r="F125" s="1">
        <v>7</v>
      </c>
      <c r="G125" s="1">
        <v>69.349999999999994</v>
      </c>
      <c r="H125" s="1" t="s">
        <v>6</v>
      </c>
      <c r="I125" s="5" t="s">
        <v>1</v>
      </c>
    </row>
    <row r="126" spans="1:9">
      <c r="A126" s="2">
        <v>125</v>
      </c>
      <c r="B126" s="3">
        <v>5.46</v>
      </c>
      <c r="D126" s="1">
        <v>10</v>
      </c>
      <c r="E126" s="1">
        <v>10</v>
      </c>
      <c r="F126" s="1">
        <v>10</v>
      </c>
      <c r="G126" s="1">
        <v>96.3</v>
      </c>
      <c r="H126" s="1" t="s">
        <v>6</v>
      </c>
      <c r="I126" s="5" t="s">
        <v>1</v>
      </c>
    </row>
    <row r="127" spans="1:9">
      <c r="A127" s="2">
        <v>126</v>
      </c>
      <c r="B127" s="3">
        <v>3.79</v>
      </c>
      <c r="D127" s="1">
        <v>7</v>
      </c>
      <c r="E127" s="1">
        <v>8</v>
      </c>
      <c r="F127" s="1">
        <v>8</v>
      </c>
      <c r="G127" s="1">
        <v>70.25</v>
      </c>
      <c r="H127" s="1" t="s">
        <v>6</v>
      </c>
      <c r="I127" s="5" t="s">
        <v>1</v>
      </c>
    </row>
    <row r="128" spans="1:9">
      <c r="A128" s="2">
        <v>127</v>
      </c>
      <c r="B128" s="3">
        <v>3.5</v>
      </c>
      <c r="D128" s="1">
        <v>7</v>
      </c>
      <c r="E128" s="1">
        <v>6</v>
      </c>
      <c r="F128" s="1">
        <v>3</v>
      </c>
      <c r="G128" s="1">
        <v>53.25</v>
      </c>
      <c r="H128" s="1" t="s">
        <v>5</v>
      </c>
      <c r="I128" s="5" t="s">
        <v>1</v>
      </c>
    </row>
    <row r="129" spans="1:9">
      <c r="A129" s="2">
        <v>128</v>
      </c>
      <c r="B129" s="3">
        <v>3.18</v>
      </c>
      <c r="D129" s="1">
        <v>8</v>
      </c>
      <c r="E129" s="1">
        <v>6</v>
      </c>
      <c r="F129" s="1">
        <v>6</v>
      </c>
      <c r="G129" s="1">
        <v>64.2</v>
      </c>
      <c r="H129" s="1" t="s">
        <v>5</v>
      </c>
      <c r="I129" s="5" t="s">
        <v>1</v>
      </c>
    </row>
    <row r="130" spans="1:9">
      <c r="A130" s="2">
        <v>129</v>
      </c>
      <c r="B130" s="3">
        <v>5.63</v>
      </c>
      <c r="D130" s="1">
        <v>7</v>
      </c>
      <c r="E130" s="1">
        <v>9</v>
      </c>
      <c r="F130" s="1">
        <v>9</v>
      </c>
      <c r="G130" s="1">
        <v>84.2</v>
      </c>
      <c r="H130" s="1" t="s">
        <v>6</v>
      </c>
      <c r="I130" s="5" t="s">
        <v>1</v>
      </c>
    </row>
    <row r="131" spans="1:9">
      <c r="A131" s="2">
        <v>130</v>
      </c>
      <c r="B131" s="3">
        <v>5.39</v>
      </c>
      <c r="D131" s="1">
        <v>10</v>
      </c>
      <c r="E131" s="1">
        <v>8</v>
      </c>
      <c r="F131" s="1">
        <v>9</v>
      </c>
      <c r="G131" s="1">
        <v>82.85</v>
      </c>
      <c r="H131" s="1" t="s">
        <v>5</v>
      </c>
      <c r="I131" s="5" t="s">
        <v>1</v>
      </c>
    </row>
    <row r="132" spans="1:9">
      <c r="A132" s="2">
        <v>131</v>
      </c>
      <c r="B132" s="4">
        <v>1.4</v>
      </c>
      <c r="D132" s="1">
        <v>10</v>
      </c>
      <c r="E132" s="1">
        <v>9</v>
      </c>
      <c r="F132" s="1">
        <v>8</v>
      </c>
      <c r="G132" s="1">
        <v>85</v>
      </c>
      <c r="H132" s="1" t="s">
        <v>5</v>
      </c>
      <c r="I132" s="5" t="s">
        <v>1</v>
      </c>
    </row>
    <row r="133" spans="1:9">
      <c r="A133" s="2">
        <v>132</v>
      </c>
      <c r="B133" s="3">
        <v>4.51</v>
      </c>
      <c r="D133" s="1">
        <v>9</v>
      </c>
      <c r="E133" s="1">
        <v>9</v>
      </c>
      <c r="F133" s="1">
        <v>10</v>
      </c>
      <c r="G133" s="1">
        <v>87.95</v>
      </c>
      <c r="H133" s="1" t="s">
        <v>6</v>
      </c>
      <c r="I133" s="5" t="s">
        <v>1</v>
      </c>
    </row>
    <row r="134" spans="1:9">
      <c r="A134" s="2">
        <v>133</v>
      </c>
      <c r="B134" s="3">
        <v>3.76</v>
      </c>
      <c r="D134" s="1">
        <v>6</v>
      </c>
      <c r="E134" s="1">
        <v>6</v>
      </c>
      <c r="F134" s="1">
        <v>6</v>
      </c>
      <c r="G134" s="1">
        <v>62.2</v>
      </c>
      <c r="H134" s="1" t="s">
        <v>5</v>
      </c>
      <c r="I134" s="5" t="s">
        <v>1</v>
      </c>
    </row>
    <row r="135" spans="1:9">
      <c r="A135" s="2">
        <v>134</v>
      </c>
      <c r="B135" s="3">
        <v>4.37</v>
      </c>
      <c r="D135" s="1">
        <v>10</v>
      </c>
      <c r="E135" s="1">
        <v>10</v>
      </c>
      <c r="F135" s="1">
        <v>7</v>
      </c>
      <c r="G135" s="1">
        <v>89.2</v>
      </c>
      <c r="H135" s="1" t="s">
        <v>6</v>
      </c>
      <c r="I135" s="5" t="s">
        <v>1</v>
      </c>
    </row>
    <row r="136" spans="1:9">
      <c r="A136" s="2">
        <v>135</v>
      </c>
      <c r="B136" s="3">
        <v>3.23</v>
      </c>
      <c r="D136" s="1">
        <v>8</v>
      </c>
      <c r="E136" s="1">
        <v>7</v>
      </c>
      <c r="F136" s="1">
        <v>10</v>
      </c>
      <c r="G136" s="1">
        <v>84.149999999999991</v>
      </c>
      <c r="H136" s="1" t="s">
        <v>6</v>
      </c>
      <c r="I136" s="5" t="s">
        <v>1</v>
      </c>
    </row>
    <row r="137" spans="1:9">
      <c r="A137" s="2">
        <v>136</v>
      </c>
      <c r="B137" s="3">
        <v>1.87</v>
      </c>
      <c r="D137" s="1">
        <v>8</v>
      </c>
      <c r="E137" s="1">
        <v>6</v>
      </c>
      <c r="F137" s="1">
        <v>7</v>
      </c>
      <c r="G137" s="1">
        <v>66.55</v>
      </c>
      <c r="H137" s="1" t="s">
        <v>5</v>
      </c>
      <c r="I137" s="5" t="s">
        <v>1</v>
      </c>
    </row>
    <row r="138" spans="1:9">
      <c r="A138" s="2">
        <v>137</v>
      </c>
      <c r="B138" s="3">
        <v>5.16</v>
      </c>
      <c r="D138" s="1">
        <v>9</v>
      </c>
      <c r="E138" s="1">
        <v>8</v>
      </c>
      <c r="F138" s="1">
        <v>9</v>
      </c>
      <c r="G138" s="1">
        <v>80.3</v>
      </c>
      <c r="H138" s="1" t="s">
        <v>6</v>
      </c>
      <c r="I138" s="5" t="s">
        <v>1</v>
      </c>
    </row>
    <row r="139" spans="1:9">
      <c r="A139" s="2">
        <v>138</v>
      </c>
      <c r="B139" s="3">
        <v>6.51</v>
      </c>
      <c r="D139" s="1">
        <v>8</v>
      </c>
      <c r="E139" s="1">
        <v>7</v>
      </c>
      <c r="F139" s="1">
        <v>7</v>
      </c>
      <c r="G139" s="1">
        <v>70.8</v>
      </c>
      <c r="H139" s="1" t="s">
        <v>6</v>
      </c>
      <c r="I139" s="5" t="s">
        <v>1</v>
      </c>
    </row>
    <row r="140" spans="1:9">
      <c r="A140" s="2">
        <v>139</v>
      </c>
      <c r="B140" s="3">
        <v>1.21</v>
      </c>
      <c r="D140" s="1">
        <v>6</v>
      </c>
      <c r="E140" s="1">
        <v>7</v>
      </c>
      <c r="F140" s="1">
        <v>6</v>
      </c>
      <c r="G140" s="1">
        <v>61.55</v>
      </c>
      <c r="H140" s="1" t="s">
        <v>5</v>
      </c>
      <c r="I140" s="5" t="s">
        <v>1</v>
      </c>
    </row>
    <row r="141" spans="1:9">
      <c r="A141" s="2">
        <v>140</v>
      </c>
      <c r="B141" s="3">
        <v>4.67</v>
      </c>
      <c r="D141" s="1">
        <v>9</v>
      </c>
      <c r="E141" s="1">
        <v>10</v>
      </c>
      <c r="F141" s="1">
        <v>9</v>
      </c>
      <c r="G141" s="1">
        <v>93.35</v>
      </c>
      <c r="H141" s="1" t="s">
        <v>6</v>
      </c>
      <c r="I141" s="5" t="s">
        <v>1</v>
      </c>
    </row>
    <row r="142" spans="1:9">
      <c r="A142" s="2">
        <v>141</v>
      </c>
      <c r="B142" s="3">
        <v>4.3899999999999997</v>
      </c>
      <c r="D142" s="1">
        <v>8</v>
      </c>
      <c r="E142" s="1">
        <v>7</v>
      </c>
      <c r="F142" s="1">
        <v>9</v>
      </c>
      <c r="G142" s="1">
        <v>76.3</v>
      </c>
      <c r="H142" s="1" t="s">
        <v>6</v>
      </c>
      <c r="I142" s="5" t="s">
        <v>1</v>
      </c>
    </row>
    <row r="143" spans="1:9">
      <c r="A143" s="2">
        <v>142</v>
      </c>
      <c r="B143" s="3">
        <v>2.5499999999999998</v>
      </c>
      <c r="D143" s="1">
        <v>7</v>
      </c>
      <c r="E143" s="1">
        <v>8</v>
      </c>
      <c r="F143" s="1">
        <v>7</v>
      </c>
      <c r="G143" s="1">
        <v>72.099999999999994</v>
      </c>
      <c r="H143" s="1" t="s">
        <v>5</v>
      </c>
      <c r="I143" s="5" t="s">
        <v>1</v>
      </c>
    </row>
    <row r="144" spans="1:9">
      <c r="A144" s="2">
        <v>143</v>
      </c>
      <c r="B144" s="3">
        <v>4.18</v>
      </c>
      <c r="D144" s="1">
        <v>5</v>
      </c>
      <c r="E144" s="1">
        <v>6</v>
      </c>
      <c r="F144" s="1">
        <v>6</v>
      </c>
      <c r="G144" s="1">
        <v>57.4</v>
      </c>
      <c r="H144" s="1" t="s">
        <v>5</v>
      </c>
      <c r="I144" s="5" t="s">
        <v>1</v>
      </c>
    </row>
    <row r="145" spans="1:9">
      <c r="A145" s="2">
        <v>144</v>
      </c>
      <c r="B145" s="3">
        <v>5.25</v>
      </c>
      <c r="D145" s="1">
        <v>3</v>
      </c>
      <c r="E145" s="1">
        <v>4</v>
      </c>
      <c r="F145" s="1">
        <v>4</v>
      </c>
      <c r="G145" s="1">
        <v>35.049999999999997</v>
      </c>
      <c r="H145" s="1" t="s">
        <v>5</v>
      </c>
      <c r="I145" s="5" t="s">
        <v>1</v>
      </c>
    </row>
    <row r="146" spans="1:9">
      <c r="A146" s="2">
        <v>145</v>
      </c>
      <c r="B146" s="3">
        <v>5.86</v>
      </c>
      <c r="D146" s="1">
        <v>10</v>
      </c>
      <c r="E146" s="1">
        <v>10</v>
      </c>
      <c r="F146" s="1">
        <v>10</v>
      </c>
      <c r="G146" s="1">
        <v>92.9</v>
      </c>
      <c r="H146" s="1" t="s">
        <v>4</v>
      </c>
      <c r="I146" s="5" t="s">
        <v>1</v>
      </c>
    </row>
    <row r="147" spans="1:9">
      <c r="A147" s="2">
        <v>146</v>
      </c>
      <c r="C147" s="3">
        <v>4.2699999999999996</v>
      </c>
      <c r="D147" s="1">
        <v>9</v>
      </c>
      <c r="E147" s="1">
        <v>9</v>
      </c>
      <c r="F147" s="1">
        <v>10</v>
      </c>
      <c r="G147" s="1">
        <v>86.25</v>
      </c>
      <c r="H147" s="1" t="s">
        <v>5</v>
      </c>
      <c r="I147" s="5" t="s">
        <v>2</v>
      </c>
    </row>
    <row r="148" spans="1:9">
      <c r="A148" s="2">
        <v>147</v>
      </c>
      <c r="C148" s="3">
        <v>5.86</v>
      </c>
      <c r="D148" s="1">
        <v>9</v>
      </c>
      <c r="E148" s="1">
        <v>9</v>
      </c>
      <c r="F148" s="1">
        <v>9</v>
      </c>
      <c r="G148" s="1">
        <v>88.25</v>
      </c>
      <c r="H148" s="1" t="s">
        <v>6</v>
      </c>
      <c r="I148" s="5" t="s">
        <v>2</v>
      </c>
    </row>
    <row r="149" spans="1:9">
      <c r="A149" s="2">
        <v>148</v>
      </c>
      <c r="C149" s="3">
        <v>6.65</v>
      </c>
      <c r="D149" s="1">
        <v>9</v>
      </c>
      <c r="E149" s="1">
        <v>8</v>
      </c>
      <c r="F149" s="1">
        <v>10</v>
      </c>
      <c r="G149" s="1">
        <v>90.4</v>
      </c>
      <c r="H149" s="1" t="s">
        <v>6</v>
      </c>
      <c r="I149" s="5" t="s">
        <v>2</v>
      </c>
    </row>
    <row r="150" spans="1:9">
      <c r="A150" s="2">
        <v>149</v>
      </c>
      <c r="C150" s="3">
        <v>4.5599999999999996</v>
      </c>
      <c r="D150" s="1">
        <v>7</v>
      </c>
      <c r="E150" s="1">
        <v>8</v>
      </c>
      <c r="F150" s="1">
        <v>9</v>
      </c>
      <c r="G150" s="1">
        <v>73.149999999999991</v>
      </c>
      <c r="H150" s="1" t="s">
        <v>4</v>
      </c>
      <c r="I150" s="5" t="s">
        <v>2</v>
      </c>
    </row>
    <row r="151" spans="1:9">
      <c r="A151" s="2">
        <v>150</v>
      </c>
      <c r="C151" s="3">
        <v>4.9000000000000004</v>
      </c>
      <c r="D151" s="1">
        <v>9</v>
      </c>
      <c r="E151" s="1">
        <v>9</v>
      </c>
      <c r="F151" s="1">
        <v>10</v>
      </c>
      <c r="G151" s="1">
        <v>92.45</v>
      </c>
      <c r="H151" s="1" t="s">
        <v>4</v>
      </c>
      <c r="I151" s="5" t="s">
        <v>2</v>
      </c>
    </row>
    <row r="152" spans="1:9">
      <c r="A152" s="2">
        <v>151</v>
      </c>
      <c r="C152" s="3">
        <v>5.74</v>
      </c>
      <c r="D152" s="1">
        <v>10</v>
      </c>
      <c r="E152" s="1">
        <v>10</v>
      </c>
      <c r="F152" s="1">
        <v>10</v>
      </c>
      <c r="G152" s="1">
        <v>91</v>
      </c>
      <c r="H152" s="1" t="s">
        <v>4</v>
      </c>
      <c r="I152" s="5" t="s">
        <v>2</v>
      </c>
    </row>
    <row r="153" spans="1:9">
      <c r="A153" s="2">
        <v>152</v>
      </c>
      <c r="C153" s="3">
        <v>5.0199999999999996</v>
      </c>
      <c r="D153" s="1">
        <v>8</v>
      </c>
      <c r="E153" s="1">
        <v>7</v>
      </c>
      <c r="F153" s="1">
        <v>8</v>
      </c>
      <c r="G153" s="1">
        <v>69.649999999999991</v>
      </c>
      <c r="H153" s="1" t="s">
        <v>6</v>
      </c>
      <c r="I153" s="5" t="s">
        <v>2</v>
      </c>
    </row>
    <row r="154" spans="1:9">
      <c r="A154" s="2">
        <v>153</v>
      </c>
      <c r="C154" s="3">
        <v>5.53</v>
      </c>
      <c r="D154" s="1">
        <v>9</v>
      </c>
      <c r="E154" s="1">
        <v>8</v>
      </c>
      <c r="F154" s="1">
        <v>8</v>
      </c>
      <c r="G154" s="1">
        <v>76.75</v>
      </c>
      <c r="H154" s="1" t="s">
        <v>6</v>
      </c>
      <c r="I154" s="5" t="s">
        <v>2</v>
      </c>
    </row>
    <row r="155" spans="1:9">
      <c r="A155" s="2">
        <v>154</v>
      </c>
      <c r="C155" s="3">
        <v>5.37</v>
      </c>
      <c r="D155" s="1">
        <v>8</v>
      </c>
      <c r="E155" s="1">
        <v>9</v>
      </c>
      <c r="F155" s="1">
        <v>9</v>
      </c>
      <c r="G155" s="1">
        <v>79.400000000000006</v>
      </c>
      <c r="H155" s="1" t="s">
        <v>6</v>
      </c>
      <c r="I155" s="5" t="s">
        <v>2</v>
      </c>
    </row>
    <row r="156" spans="1:9">
      <c r="A156" s="2">
        <v>155</v>
      </c>
      <c r="C156" s="3">
        <v>6.44</v>
      </c>
      <c r="D156" s="1">
        <v>8</v>
      </c>
      <c r="E156" s="1">
        <v>9</v>
      </c>
      <c r="F156" s="1">
        <v>10</v>
      </c>
      <c r="G156" s="1">
        <v>89.649999999999991</v>
      </c>
      <c r="H156" s="1" t="s">
        <v>6</v>
      </c>
      <c r="I156" s="5" t="s">
        <v>2</v>
      </c>
    </row>
    <row r="157" spans="1:9">
      <c r="A157" s="2">
        <v>156</v>
      </c>
      <c r="C157" s="3">
        <v>5.84</v>
      </c>
      <c r="D157" s="1">
        <v>9</v>
      </c>
      <c r="E157" s="1">
        <v>10</v>
      </c>
      <c r="F157" s="1">
        <v>10</v>
      </c>
      <c r="G157" s="1">
        <v>88.1</v>
      </c>
      <c r="H157" s="1" t="s">
        <v>6</v>
      </c>
      <c r="I157" s="5" t="s">
        <v>2</v>
      </c>
    </row>
    <row r="158" spans="1:9">
      <c r="A158" s="2">
        <v>157</v>
      </c>
      <c r="C158" s="3">
        <v>6.05</v>
      </c>
      <c r="D158" s="1">
        <v>9</v>
      </c>
      <c r="E158" s="1">
        <v>8</v>
      </c>
      <c r="F158" s="1">
        <v>9</v>
      </c>
      <c r="G158" s="1">
        <v>86.05</v>
      </c>
      <c r="H158" s="1" t="s">
        <v>5</v>
      </c>
      <c r="I158" s="5" t="s">
        <v>2</v>
      </c>
    </row>
    <row r="159" spans="1:9">
      <c r="A159" s="2">
        <v>158</v>
      </c>
      <c r="C159" s="3">
        <v>4.25</v>
      </c>
      <c r="D159" s="1">
        <v>5</v>
      </c>
      <c r="E159" s="1">
        <v>9</v>
      </c>
      <c r="F159" s="1">
        <v>9</v>
      </c>
      <c r="G159" s="1">
        <v>72.649999999999991</v>
      </c>
      <c r="H159" s="1" t="s">
        <v>6</v>
      </c>
      <c r="I159" s="5" t="s">
        <v>2</v>
      </c>
    </row>
    <row r="160" spans="1:9">
      <c r="A160" s="2">
        <v>159</v>
      </c>
      <c r="C160" s="3">
        <v>4.84</v>
      </c>
      <c r="D160" s="1">
        <v>5</v>
      </c>
      <c r="E160" s="1">
        <v>9</v>
      </c>
      <c r="F160" s="1">
        <v>6</v>
      </c>
      <c r="G160" s="1">
        <v>64.75</v>
      </c>
      <c r="H160" s="1" t="s">
        <v>4</v>
      </c>
      <c r="I160" s="5" t="s">
        <v>2</v>
      </c>
    </row>
    <row r="161" spans="1:9">
      <c r="A161" s="2">
        <v>160</v>
      </c>
      <c r="C161" s="3">
        <v>6.4</v>
      </c>
      <c r="D161" s="1">
        <v>10</v>
      </c>
      <c r="E161" s="1">
        <v>10</v>
      </c>
      <c r="F161" s="1">
        <v>10</v>
      </c>
      <c r="G161" s="1">
        <v>90.7</v>
      </c>
      <c r="H161" s="1" t="s">
        <v>6</v>
      </c>
      <c r="I161" s="5" t="s">
        <v>2</v>
      </c>
    </row>
    <row r="162" spans="1:9">
      <c r="A162" s="2">
        <v>161</v>
      </c>
      <c r="C162" s="3">
        <v>3.25</v>
      </c>
      <c r="D162" s="1">
        <v>9</v>
      </c>
      <c r="E162" s="1">
        <v>7</v>
      </c>
      <c r="F162" s="1">
        <v>7</v>
      </c>
      <c r="G162" s="1">
        <v>75.55</v>
      </c>
      <c r="H162" s="1" t="s">
        <v>5</v>
      </c>
      <c r="I162" s="5" t="s">
        <v>2</v>
      </c>
    </row>
    <row r="163" spans="1:9">
      <c r="A163" s="2">
        <v>162</v>
      </c>
      <c r="C163" s="3">
        <v>3.41</v>
      </c>
      <c r="D163" s="1">
        <v>6</v>
      </c>
      <c r="E163" s="1">
        <v>9</v>
      </c>
      <c r="F163" s="1">
        <v>6</v>
      </c>
      <c r="G163" s="1">
        <v>68.2</v>
      </c>
      <c r="H163" s="1" t="s">
        <v>5</v>
      </c>
      <c r="I163" s="5" t="s">
        <v>2</v>
      </c>
    </row>
    <row r="164" spans="1:9">
      <c r="A164" s="2">
        <v>163</v>
      </c>
      <c r="C164" s="3">
        <v>5.35</v>
      </c>
      <c r="D164" s="1">
        <v>10</v>
      </c>
      <c r="E164" s="1">
        <v>10</v>
      </c>
      <c r="F164" s="1">
        <v>10</v>
      </c>
      <c r="G164" s="1">
        <v>96.2</v>
      </c>
      <c r="H164" s="1" t="s">
        <v>6</v>
      </c>
      <c r="I164" s="5" t="s">
        <v>2</v>
      </c>
    </row>
    <row r="165" spans="1:9">
      <c r="A165" s="2">
        <v>164</v>
      </c>
      <c r="C165" s="3">
        <v>3.39</v>
      </c>
      <c r="D165" s="1">
        <v>8</v>
      </c>
      <c r="E165" s="1">
        <v>8</v>
      </c>
      <c r="F165" s="1">
        <v>8</v>
      </c>
      <c r="G165" s="1">
        <v>73.95</v>
      </c>
      <c r="H165" s="1" t="s">
        <v>5</v>
      </c>
      <c r="I165" s="5" t="s">
        <v>2</v>
      </c>
    </row>
    <row r="166" spans="1:9">
      <c r="A166" s="2">
        <v>165</v>
      </c>
      <c r="C166" s="3">
        <v>5.49</v>
      </c>
      <c r="D166" s="1">
        <v>9</v>
      </c>
      <c r="E166" s="1">
        <v>10</v>
      </c>
      <c r="F166" s="1">
        <v>9</v>
      </c>
      <c r="G166" s="1">
        <v>91.6</v>
      </c>
      <c r="H166" s="1" t="s">
        <v>6</v>
      </c>
      <c r="I166" s="5" t="s">
        <v>2</v>
      </c>
    </row>
    <row r="167" spans="1:9">
      <c r="A167" s="2">
        <v>166</v>
      </c>
      <c r="C167" s="3">
        <v>4.9800000000000004</v>
      </c>
      <c r="D167" s="1">
        <v>8</v>
      </c>
      <c r="E167" s="1">
        <v>8</v>
      </c>
      <c r="F167" s="1">
        <v>10</v>
      </c>
      <c r="G167" s="1">
        <v>79.45</v>
      </c>
      <c r="H167" s="1" t="s">
        <v>6</v>
      </c>
      <c r="I167" s="5" t="s">
        <v>2</v>
      </c>
    </row>
    <row r="168" spans="1:9">
      <c r="A168" s="2">
        <v>167</v>
      </c>
      <c r="C168" s="3">
        <v>6.07</v>
      </c>
      <c r="D168" s="1">
        <v>10</v>
      </c>
      <c r="E168" s="1">
        <v>9</v>
      </c>
      <c r="F168" s="1">
        <v>10</v>
      </c>
      <c r="G168" s="1">
        <v>96.25</v>
      </c>
      <c r="H168" s="1" t="s">
        <v>6</v>
      </c>
      <c r="I168" s="5" t="s">
        <v>2</v>
      </c>
    </row>
    <row r="169" spans="1:9">
      <c r="A169" s="2">
        <v>168</v>
      </c>
      <c r="C169" s="3">
        <v>5.93</v>
      </c>
      <c r="D169" s="1">
        <v>10</v>
      </c>
      <c r="E169" s="1">
        <v>10</v>
      </c>
      <c r="F169" s="1">
        <v>10</v>
      </c>
      <c r="G169" s="1">
        <v>86.25</v>
      </c>
      <c r="H169" s="1" t="s">
        <v>5</v>
      </c>
      <c r="I169" s="5" t="s">
        <v>2</v>
      </c>
    </row>
    <row r="170" spans="1:9">
      <c r="A170" s="2">
        <v>169</v>
      </c>
      <c r="C170" s="3">
        <v>6.82</v>
      </c>
      <c r="D170" s="1">
        <v>10</v>
      </c>
      <c r="E170" s="1">
        <v>10</v>
      </c>
      <c r="F170" s="1">
        <v>10</v>
      </c>
      <c r="G170" s="1">
        <v>91.8</v>
      </c>
      <c r="H170" s="1" t="s">
        <v>6</v>
      </c>
      <c r="I170" s="5" t="s">
        <v>2</v>
      </c>
    </row>
    <row r="171" spans="1:9">
      <c r="A171" s="2">
        <v>170</v>
      </c>
      <c r="C171" s="3">
        <v>6.38</v>
      </c>
      <c r="D171" s="1">
        <v>9</v>
      </c>
      <c r="E171" s="1">
        <v>9</v>
      </c>
      <c r="F171" s="1">
        <v>9</v>
      </c>
      <c r="G171" s="1">
        <v>83.149999999999991</v>
      </c>
      <c r="H171" s="1" t="s">
        <v>6</v>
      </c>
      <c r="I171" s="5" t="s">
        <v>2</v>
      </c>
    </row>
    <row r="172" spans="1:9">
      <c r="A172" s="2">
        <v>171</v>
      </c>
      <c r="C172" s="3">
        <v>6.37</v>
      </c>
      <c r="D172" s="1">
        <v>6</v>
      </c>
      <c r="E172" s="1">
        <v>8</v>
      </c>
      <c r="F172" s="1">
        <v>8</v>
      </c>
      <c r="G172" s="1">
        <v>72.400000000000006</v>
      </c>
      <c r="H172" s="1" t="s">
        <v>5</v>
      </c>
      <c r="I172" s="5" t="s">
        <v>2</v>
      </c>
    </row>
    <row r="173" spans="1:9">
      <c r="A173" s="2">
        <v>172</v>
      </c>
      <c r="C173" s="3">
        <v>4.83</v>
      </c>
      <c r="D173" s="1">
        <v>10</v>
      </c>
      <c r="E173" s="1">
        <v>10</v>
      </c>
      <c r="F173" s="1">
        <v>10</v>
      </c>
      <c r="G173" s="1">
        <v>96.35</v>
      </c>
      <c r="H173" s="1" t="s">
        <v>5</v>
      </c>
      <c r="I173" s="5" t="s">
        <v>2</v>
      </c>
    </row>
    <row r="174" spans="1:9">
      <c r="A174" s="2">
        <v>173</v>
      </c>
      <c r="C174" s="3">
        <v>5</v>
      </c>
      <c r="D174" s="1">
        <v>9</v>
      </c>
      <c r="E174" s="1">
        <v>10</v>
      </c>
      <c r="F174" s="1">
        <v>10</v>
      </c>
      <c r="G174" s="1">
        <v>91.05</v>
      </c>
      <c r="H174" s="1" t="s">
        <v>6</v>
      </c>
      <c r="I174" s="5" t="s">
        <v>2</v>
      </c>
    </row>
    <row r="175" spans="1:9">
      <c r="A175" s="2">
        <v>174</v>
      </c>
      <c r="C175" s="3">
        <v>4.3899999999999997</v>
      </c>
      <c r="D175" s="1">
        <v>9</v>
      </c>
      <c r="E175" s="1">
        <v>10</v>
      </c>
      <c r="F175" s="1">
        <v>8</v>
      </c>
      <c r="G175" s="1">
        <v>85.85</v>
      </c>
      <c r="H175" s="1" t="s">
        <v>6</v>
      </c>
      <c r="I175" s="5" t="s">
        <v>2</v>
      </c>
    </row>
    <row r="176" spans="1:9">
      <c r="A176" s="2">
        <v>175</v>
      </c>
      <c r="C176" s="3">
        <v>5</v>
      </c>
      <c r="D176" s="1">
        <v>9</v>
      </c>
      <c r="E176" s="1">
        <v>8</v>
      </c>
      <c r="F176" s="1">
        <v>8</v>
      </c>
      <c r="G176" s="1">
        <v>78.349999999999994</v>
      </c>
      <c r="H176" s="1" t="s">
        <v>6</v>
      </c>
      <c r="I176" s="5" t="s">
        <v>2</v>
      </c>
    </row>
    <row r="177" spans="1:9">
      <c r="A177" s="2">
        <v>176</v>
      </c>
      <c r="C177" s="3">
        <v>5.84</v>
      </c>
      <c r="D177" s="1">
        <v>9</v>
      </c>
      <c r="E177" s="1">
        <v>9</v>
      </c>
      <c r="F177" s="1">
        <v>10</v>
      </c>
      <c r="G177" s="1">
        <v>85.1</v>
      </c>
      <c r="H177" s="1" t="s">
        <v>6</v>
      </c>
      <c r="I177" s="5" t="s">
        <v>2</v>
      </c>
    </row>
    <row r="178" spans="1:9">
      <c r="A178" s="2">
        <v>177</v>
      </c>
      <c r="C178" s="3">
        <v>5.82</v>
      </c>
      <c r="D178" s="1">
        <v>7</v>
      </c>
      <c r="E178" s="1">
        <v>9</v>
      </c>
      <c r="F178" s="1">
        <v>9</v>
      </c>
      <c r="G178" s="1">
        <v>82.85</v>
      </c>
      <c r="H178" s="1" t="s">
        <v>6</v>
      </c>
      <c r="I178" s="5" t="s">
        <v>2</v>
      </c>
    </row>
    <row r="179" spans="1:9">
      <c r="A179" s="2">
        <v>178</v>
      </c>
      <c r="C179" s="3">
        <v>6.45</v>
      </c>
      <c r="D179" s="1">
        <v>10</v>
      </c>
      <c r="E179" s="1">
        <v>8</v>
      </c>
      <c r="F179" s="1">
        <v>10</v>
      </c>
      <c r="G179" s="1">
        <v>90.649999999999991</v>
      </c>
      <c r="H179" s="1" t="s">
        <v>6</v>
      </c>
      <c r="I179" s="5" t="s">
        <v>2</v>
      </c>
    </row>
    <row r="180" spans="1:9">
      <c r="A180" s="2">
        <v>179</v>
      </c>
      <c r="C180" s="3">
        <v>3.15</v>
      </c>
      <c r="D180" s="1">
        <v>7</v>
      </c>
      <c r="E180" s="1">
        <v>7</v>
      </c>
      <c r="F180" s="1">
        <v>7</v>
      </c>
      <c r="G180" s="1">
        <v>65.349999999999994</v>
      </c>
      <c r="H180" s="1" t="s">
        <v>6</v>
      </c>
      <c r="I180" s="5" t="s">
        <v>2</v>
      </c>
    </row>
    <row r="181" spans="1:9">
      <c r="A181" s="2">
        <v>180</v>
      </c>
      <c r="C181" s="3">
        <v>4.49</v>
      </c>
      <c r="D181" s="1">
        <v>10</v>
      </c>
      <c r="E181" s="1">
        <v>10</v>
      </c>
      <c r="F181" s="1">
        <v>9</v>
      </c>
      <c r="G181" s="1">
        <v>90.85</v>
      </c>
      <c r="H181" s="1" t="s">
        <v>6</v>
      </c>
      <c r="I181" s="5" t="s">
        <v>2</v>
      </c>
    </row>
    <row r="182" spans="1:9">
      <c r="A182" s="2">
        <v>181</v>
      </c>
      <c r="C182" s="3">
        <v>3.99</v>
      </c>
      <c r="D182" s="1">
        <v>10</v>
      </c>
      <c r="E182" s="1">
        <v>10</v>
      </c>
      <c r="F182" s="1">
        <v>8</v>
      </c>
      <c r="G182" s="1">
        <v>92.8</v>
      </c>
      <c r="H182" s="1" t="s">
        <v>6</v>
      </c>
      <c r="I182" s="5" t="s">
        <v>2</v>
      </c>
    </row>
    <row r="183" spans="1:9">
      <c r="A183" s="2">
        <v>182</v>
      </c>
      <c r="C183" s="3">
        <v>3.5</v>
      </c>
      <c r="D183" s="1">
        <v>4</v>
      </c>
      <c r="E183" s="1">
        <v>6</v>
      </c>
      <c r="F183" s="1">
        <v>2</v>
      </c>
      <c r="G183" s="1">
        <v>44.55</v>
      </c>
      <c r="H183" s="1" t="s">
        <v>5</v>
      </c>
      <c r="I183" s="5" t="s">
        <v>2</v>
      </c>
    </row>
    <row r="184" spans="1:9">
      <c r="A184" s="2">
        <v>183</v>
      </c>
      <c r="C184" s="3">
        <v>4.42</v>
      </c>
      <c r="D184" s="1">
        <v>9</v>
      </c>
      <c r="E184" s="1">
        <v>8</v>
      </c>
      <c r="F184" s="1">
        <v>8</v>
      </c>
      <c r="G184" s="1">
        <v>81</v>
      </c>
      <c r="H184" s="1" t="s">
        <v>5</v>
      </c>
      <c r="I184" s="5" t="s">
        <v>2</v>
      </c>
    </row>
    <row r="185" spans="1:9">
      <c r="A185" s="2">
        <v>184</v>
      </c>
      <c r="C185" s="3">
        <v>2.95</v>
      </c>
      <c r="D185" s="1">
        <v>6</v>
      </c>
      <c r="E185" s="1">
        <v>7</v>
      </c>
      <c r="F185" s="1">
        <v>7</v>
      </c>
      <c r="G185" s="1">
        <v>60.25</v>
      </c>
      <c r="H185" s="1" t="s">
        <v>6</v>
      </c>
      <c r="I185" s="5" t="s">
        <v>2</v>
      </c>
    </row>
    <row r="186" spans="1:9">
      <c r="A186" s="2">
        <v>185</v>
      </c>
      <c r="C186" s="3">
        <v>5.35</v>
      </c>
      <c r="D186" s="1">
        <v>10</v>
      </c>
      <c r="E186" s="1">
        <v>9</v>
      </c>
      <c r="F186" s="1">
        <v>9</v>
      </c>
      <c r="G186" s="1">
        <v>86.6</v>
      </c>
      <c r="H186" s="1" t="s">
        <v>6</v>
      </c>
      <c r="I186" s="5" t="s">
        <v>2</v>
      </c>
    </row>
    <row r="187" spans="1:9">
      <c r="A187" s="2">
        <v>186</v>
      </c>
      <c r="C187" s="3">
        <v>4.8099999999999996</v>
      </c>
      <c r="D187" s="1">
        <v>9</v>
      </c>
      <c r="E187" s="1">
        <v>8</v>
      </c>
      <c r="F187" s="1">
        <v>8</v>
      </c>
      <c r="G187" s="1">
        <v>81.900000000000006</v>
      </c>
      <c r="H187" s="1" t="s">
        <v>6</v>
      </c>
      <c r="I187" s="5" t="s">
        <v>2</v>
      </c>
    </row>
    <row r="188" spans="1:9">
      <c r="A188" s="2">
        <v>187</v>
      </c>
      <c r="C188" s="3">
        <v>4.58</v>
      </c>
      <c r="D188" s="1">
        <v>10</v>
      </c>
      <c r="E188" s="1">
        <v>8</v>
      </c>
      <c r="F188" s="1">
        <v>9</v>
      </c>
      <c r="G188" s="1">
        <v>87.45</v>
      </c>
      <c r="H188" s="1" t="s">
        <v>6</v>
      </c>
      <c r="I188" s="5" t="s">
        <v>2</v>
      </c>
    </row>
    <row r="189" spans="1:9">
      <c r="A189" s="2">
        <v>188</v>
      </c>
      <c r="C189" s="3">
        <v>3.74</v>
      </c>
      <c r="D189" s="1">
        <v>4</v>
      </c>
      <c r="E189" s="1">
        <v>8</v>
      </c>
      <c r="F189" s="1">
        <v>5</v>
      </c>
      <c r="G189" s="1">
        <v>54.849999999999994</v>
      </c>
      <c r="H189" s="1" t="s">
        <v>6</v>
      </c>
      <c r="I189" s="5" t="s">
        <v>2</v>
      </c>
    </row>
    <row r="190" spans="1:9">
      <c r="A190" s="2">
        <v>189</v>
      </c>
      <c r="C190" s="3">
        <v>3.37</v>
      </c>
      <c r="D190" s="1">
        <v>8</v>
      </c>
      <c r="E190" s="1">
        <v>8</v>
      </c>
      <c r="F190" s="1">
        <v>10</v>
      </c>
      <c r="G190" s="1">
        <v>87.35</v>
      </c>
      <c r="H190" s="1" t="s">
        <v>5</v>
      </c>
      <c r="I190" s="5" t="s">
        <v>2</v>
      </c>
    </row>
    <row r="191" spans="1:9">
      <c r="A191" s="2">
        <v>190</v>
      </c>
      <c r="C191" s="3">
        <v>5</v>
      </c>
      <c r="D191" s="1">
        <v>4</v>
      </c>
      <c r="E191" s="1">
        <v>8</v>
      </c>
      <c r="F191" s="1">
        <v>9</v>
      </c>
      <c r="G191" s="1">
        <v>70.349999999999994</v>
      </c>
      <c r="H191" s="1" t="s">
        <v>5</v>
      </c>
      <c r="I191" s="5" t="s">
        <v>2</v>
      </c>
    </row>
    <row r="192" spans="1:9">
      <c r="A192" s="2">
        <v>191</v>
      </c>
      <c r="C192" s="3">
        <v>4.1399999999999997</v>
      </c>
      <c r="D192" s="1">
        <v>7</v>
      </c>
      <c r="E192" s="1">
        <v>9</v>
      </c>
      <c r="F192" s="1">
        <v>8</v>
      </c>
      <c r="G192" s="1">
        <v>78.349999999999994</v>
      </c>
      <c r="H192" s="1" t="s">
        <v>6</v>
      </c>
      <c r="I192" s="5" t="s">
        <v>2</v>
      </c>
    </row>
    <row r="193" spans="1:9">
      <c r="A193" s="2">
        <v>192</v>
      </c>
      <c r="C193" s="3">
        <v>2.1800000000000002</v>
      </c>
      <c r="D193" s="1">
        <v>8</v>
      </c>
      <c r="E193" s="1">
        <v>6</v>
      </c>
      <c r="F193" s="1">
        <v>7</v>
      </c>
      <c r="G193" s="1">
        <v>66.75</v>
      </c>
      <c r="H193" s="1" t="s">
        <v>6</v>
      </c>
      <c r="I193" s="5" t="s">
        <v>2</v>
      </c>
    </row>
    <row r="194" spans="1:9">
      <c r="A194" s="2">
        <v>193</v>
      </c>
      <c r="C194" s="3">
        <v>5.56</v>
      </c>
      <c r="D194" s="1">
        <v>10</v>
      </c>
      <c r="E194" s="1">
        <v>10</v>
      </c>
      <c r="F194" s="1">
        <v>10</v>
      </c>
      <c r="G194" s="1">
        <v>95.35</v>
      </c>
      <c r="H194" s="1" t="s">
        <v>4</v>
      </c>
      <c r="I194" s="5" t="s">
        <v>2</v>
      </c>
    </row>
    <row r="195" spans="1:9">
      <c r="A195" s="2">
        <v>194</v>
      </c>
      <c r="C195" s="3">
        <v>5.77</v>
      </c>
      <c r="D195" s="1">
        <v>10</v>
      </c>
      <c r="E195" s="1">
        <v>9</v>
      </c>
      <c r="F195" s="1">
        <v>10</v>
      </c>
      <c r="G195" s="1">
        <v>88.9</v>
      </c>
      <c r="H195" s="1" t="s">
        <v>5</v>
      </c>
      <c r="I195" s="5" t="s">
        <v>2</v>
      </c>
    </row>
    <row r="196" spans="1:9">
      <c r="A196" s="2">
        <v>195</v>
      </c>
      <c r="C196" s="3">
        <v>4</v>
      </c>
      <c r="D196" s="1">
        <v>6</v>
      </c>
      <c r="E196" s="1">
        <v>8</v>
      </c>
      <c r="F196" s="1">
        <v>7</v>
      </c>
      <c r="G196" s="1">
        <v>72.149999999999991</v>
      </c>
      <c r="H196" s="1" t="s">
        <v>5</v>
      </c>
      <c r="I196" s="5" t="s">
        <v>2</v>
      </c>
    </row>
    <row r="197" spans="1:9">
      <c r="A197" s="2">
        <v>196</v>
      </c>
      <c r="C197" s="3">
        <v>4.74</v>
      </c>
      <c r="D197" s="1">
        <v>7</v>
      </c>
      <c r="E197" s="1">
        <v>10</v>
      </c>
      <c r="F197" s="1">
        <v>9</v>
      </c>
      <c r="G197" s="1">
        <v>84.05</v>
      </c>
      <c r="H197" s="1" t="s">
        <v>6</v>
      </c>
      <c r="I197" s="5" t="s">
        <v>2</v>
      </c>
    </row>
    <row r="198" spans="1:9">
      <c r="A198" s="2">
        <v>197</v>
      </c>
      <c r="C198" s="3">
        <v>4.53</v>
      </c>
      <c r="D198" s="1">
        <v>10</v>
      </c>
      <c r="E198" s="1">
        <v>10</v>
      </c>
      <c r="F198" s="1">
        <v>10</v>
      </c>
      <c r="G198" s="1">
        <v>90.45</v>
      </c>
      <c r="H198" s="1" t="s">
        <v>6</v>
      </c>
      <c r="I198" s="5" t="s">
        <v>2</v>
      </c>
    </row>
    <row r="199" spans="1:9">
      <c r="A199" s="2">
        <v>198</v>
      </c>
      <c r="C199" s="3">
        <v>5.93</v>
      </c>
      <c r="D199" s="1">
        <v>9</v>
      </c>
      <c r="E199" s="1">
        <v>10</v>
      </c>
      <c r="F199" s="1">
        <v>9</v>
      </c>
      <c r="G199" s="1">
        <v>85.35</v>
      </c>
      <c r="H199" s="1" t="s">
        <v>4</v>
      </c>
      <c r="I199" s="5" t="s">
        <v>2</v>
      </c>
    </row>
    <row r="200" spans="1:9">
      <c r="A200" s="2">
        <v>199</v>
      </c>
      <c r="C200" s="3">
        <v>4.28</v>
      </c>
      <c r="D200" s="1">
        <v>7</v>
      </c>
      <c r="E200" s="1">
        <v>8</v>
      </c>
      <c r="F200" s="1">
        <v>7</v>
      </c>
      <c r="G200" s="1">
        <v>73.3</v>
      </c>
      <c r="H200" s="1" t="s">
        <v>5</v>
      </c>
      <c r="I200" s="5" t="s">
        <v>2</v>
      </c>
    </row>
    <row r="201" spans="1:9">
      <c r="A201" s="2">
        <v>200</v>
      </c>
      <c r="C201" s="3">
        <v>4.53</v>
      </c>
      <c r="D201" s="1">
        <v>4</v>
      </c>
      <c r="E201" s="1">
        <v>7</v>
      </c>
      <c r="F201" s="1">
        <v>5</v>
      </c>
      <c r="G201" s="1">
        <v>51.5</v>
      </c>
      <c r="H201" s="1" t="s">
        <v>5</v>
      </c>
      <c r="I201" s="5" t="s">
        <v>2</v>
      </c>
    </row>
    <row r="202" spans="1:9">
      <c r="A202" s="2">
        <v>201</v>
      </c>
      <c r="C202" s="3">
        <v>4.51</v>
      </c>
      <c r="D202" s="1">
        <v>10</v>
      </c>
      <c r="E202" s="1">
        <v>9</v>
      </c>
      <c r="F202" s="1">
        <v>10</v>
      </c>
      <c r="G202" s="1">
        <v>89.35</v>
      </c>
      <c r="H202" s="1" t="s">
        <v>4</v>
      </c>
      <c r="I202" s="5" t="s">
        <v>2</v>
      </c>
    </row>
    <row r="203" spans="1:9">
      <c r="A203" s="2">
        <v>202</v>
      </c>
      <c r="C203" s="3">
        <v>4.7</v>
      </c>
      <c r="D203" s="1">
        <v>6</v>
      </c>
      <c r="E203" s="1">
        <v>9</v>
      </c>
      <c r="F203" s="1">
        <v>8</v>
      </c>
      <c r="G203" s="1">
        <v>70.2</v>
      </c>
      <c r="H203" s="1" t="s">
        <v>6</v>
      </c>
      <c r="I203" s="5" t="s">
        <v>2</v>
      </c>
    </row>
    <row r="204" spans="1:9">
      <c r="A204" s="2">
        <v>203</v>
      </c>
      <c r="C204" s="3">
        <v>4.42</v>
      </c>
      <c r="D204" s="1">
        <v>6</v>
      </c>
      <c r="E204" s="1">
        <v>9</v>
      </c>
      <c r="F204" s="1">
        <v>7</v>
      </c>
      <c r="G204" s="1">
        <v>72.099999999999994</v>
      </c>
      <c r="H204" s="1" t="s">
        <v>5</v>
      </c>
      <c r="I204" s="5" t="s">
        <v>2</v>
      </c>
    </row>
    <row r="205" spans="1:9">
      <c r="A205" s="2">
        <v>204</v>
      </c>
      <c r="C205" s="3">
        <v>5.25</v>
      </c>
      <c r="D205" s="1">
        <v>8</v>
      </c>
      <c r="E205" s="1">
        <v>9</v>
      </c>
      <c r="F205" s="1">
        <v>10</v>
      </c>
      <c r="G205" s="1">
        <v>86.2</v>
      </c>
      <c r="H205" s="1" t="s">
        <v>6</v>
      </c>
      <c r="I205" s="5" t="s">
        <v>2</v>
      </c>
    </row>
    <row r="206" spans="1:9">
      <c r="A206" s="2">
        <v>205</v>
      </c>
      <c r="C206" s="3">
        <v>3.62</v>
      </c>
      <c r="D206" s="1">
        <v>7</v>
      </c>
      <c r="E206" s="1">
        <v>6</v>
      </c>
      <c r="F206" s="1">
        <v>9</v>
      </c>
      <c r="G206" s="1">
        <v>66.95</v>
      </c>
      <c r="H206" s="1" t="s">
        <v>5</v>
      </c>
      <c r="I206" s="5" t="s">
        <v>2</v>
      </c>
    </row>
    <row r="207" spans="1:9">
      <c r="A207" s="2">
        <v>206</v>
      </c>
      <c r="C207" s="3">
        <v>3.23</v>
      </c>
      <c r="D207" s="1">
        <v>8</v>
      </c>
      <c r="E207" s="1">
        <v>10</v>
      </c>
      <c r="F207" s="1">
        <v>10</v>
      </c>
      <c r="G207" s="1">
        <v>92.75</v>
      </c>
      <c r="H207" s="1" t="s">
        <v>6</v>
      </c>
      <c r="I207" s="5" t="s">
        <v>2</v>
      </c>
    </row>
    <row r="208" spans="1:9">
      <c r="A208" s="2">
        <v>207</v>
      </c>
      <c r="C208" s="3">
        <v>5.84</v>
      </c>
      <c r="D208" s="1">
        <v>9</v>
      </c>
      <c r="E208" s="1">
        <v>10</v>
      </c>
      <c r="F208" s="1">
        <v>10</v>
      </c>
      <c r="G208" s="1">
        <v>95.2</v>
      </c>
      <c r="H208" s="1" t="s">
        <v>6</v>
      </c>
      <c r="I208" s="5" t="s">
        <v>2</v>
      </c>
    </row>
    <row r="209" spans="1:9">
      <c r="A209" s="2">
        <v>208</v>
      </c>
      <c r="C209" s="3">
        <v>4.76</v>
      </c>
      <c r="D209" s="1">
        <v>5</v>
      </c>
      <c r="E209" s="1">
        <v>7</v>
      </c>
      <c r="F209" s="1">
        <v>6</v>
      </c>
      <c r="G209" s="1">
        <v>61.55</v>
      </c>
      <c r="H209" s="1" t="s">
        <v>4</v>
      </c>
      <c r="I209" s="5" t="s">
        <v>2</v>
      </c>
    </row>
    <row r="210" spans="1:9">
      <c r="A210" s="2">
        <v>209</v>
      </c>
      <c r="C210" s="3">
        <v>7</v>
      </c>
      <c r="D210" s="1">
        <v>10</v>
      </c>
      <c r="E210" s="1">
        <v>10</v>
      </c>
      <c r="F210" s="1">
        <v>10</v>
      </c>
      <c r="G210" s="1">
        <v>94.8</v>
      </c>
      <c r="H210" s="1" t="s">
        <v>6</v>
      </c>
      <c r="I210" s="5" t="s">
        <v>2</v>
      </c>
    </row>
    <row r="211" spans="1:9">
      <c r="A211" s="2">
        <v>210</v>
      </c>
      <c r="C211" s="3">
        <v>5.95</v>
      </c>
      <c r="D211" s="1">
        <v>9</v>
      </c>
      <c r="E211" s="1">
        <v>9</v>
      </c>
      <c r="F211" s="1">
        <v>6</v>
      </c>
      <c r="G211" s="1">
        <v>75.55</v>
      </c>
      <c r="H211" s="1" t="s">
        <v>4</v>
      </c>
      <c r="I211" s="5" t="s">
        <v>2</v>
      </c>
    </row>
    <row r="212" spans="1:9">
      <c r="A212" s="2">
        <v>211</v>
      </c>
      <c r="C212" s="3">
        <v>5.12</v>
      </c>
      <c r="D212" s="1">
        <v>9</v>
      </c>
      <c r="E212" s="1">
        <v>10</v>
      </c>
      <c r="F212" s="1">
        <v>9</v>
      </c>
      <c r="G212" s="1">
        <v>91.05</v>
      </c>
      <c r="H212" s="1" t="s">
        <v>4</v>
      </c>
      <c r="I212" s="5" t="s">
        <v>2</v>
      </c>
    </row>
    <row r="213" spans="1:9">
      <c r="A213" s="2">
        <v>212</v>
      </c>
      <c r="C213" s="3">
        <v>3.83</v>
      </c>
      <c r="D213" s="1">
        <v>5</v>
      </c>
      <c r="E213" s="1">
        <v>6</v>
      </c>
      <c r="F213" s="1">
        <v>6</v>
      </c>
      <c r="G213" s="1">
        <v>57.5</v>
      </c>
      <c r="H213" s="1" t="s">
        <v>5</v>
      </c>
      <c r="I213" s="5" t="s">
        <v>2</v>
      </c>
    </row>
    <row r="214" spans="1:9">
      <c r="A214" s="2">
        <v>213</v>
      </c>
      <c r="C214" s="3">
        <v>5.81</v>
      </c>
      <c r="D214" s="1">
        <v>9</v>
      </c>
      <c r="E214" s="1">
        <v>10</v>
      </c>
      <c r="F214" s="1">
        <v>10</v>
      </c>
      <c r="G214" s="1">
        <v>87.1</v>
      </c>
      <c r="H214" s="1" t="s">
        <v>5</v>
      </c>
      <c r="I214" s="5" t="s">
        <v>2</v>
      </c>
    </row>
    <row r="215" spans="1:9">
      <c r="A215" s="2">
        <v>214</v>
      </c>
      <c r="C215" s="3">
        <v>5.96</v>
      </c>
      <c r="D215" s="1">
        <v>6</v>
      </c>
      <c r="E215" s="1">
        <v>8</v>
      </c>
      <c r="F215" s="1">
        <v>8</v>
      </c>
      <c r="G215" s="1">
        <v>69.849999999999994</v>
      </c>
      <c r="H215" s="1" t="s">
        <v>5</v>
      </c>
      <c r="I215" s="5" t="s">
        <v>2</v>
      </c>
    </row>
    <row r="216" spans="1:9">
      <c r="A216" s="2">
        <v>215</v>
      </c>
      <c r="C216" s="3">
        <v>3.15</v>
      </c>
      <c r="D216" s="1">
        <v>7</v>
      </c>
      <c r="E216" s="1">
        <v>9</v>
      </c>
      <c r="F216" s="1">
        <v>8</v>
      </c>
      <c r="G216" s="1">
        <v>76.149999999999991</v>
      </c>
      <c r="H216" s="1" t="s">
        <v>6</v>
      </c>
      <c r="I216" s="5" t="s">
        <v>2</v>
      </c>
    </row>
    <row r="217" spans="1:9">
      <c r="A217" s="2">
        <v>216</v>
      </c>
      <c r="C217" s="3">
        <v>2.66</v>
      </c>
      <c r="D217" s="1">
        <v>9</v>
      </c>
      <c r="E217" s="1">
        <v>10</v>
      </c>
      <c r="F217" s="1">
        <v>9</v>
      </c>
      <c r="G217" s="1">
        <v>86.1</v>
      </c>
      <c r="H217" s="1" t="s">
        <v>6</v>
      </c>
      <c r="I217" s="5" t="s">
        <v>2</v>
      </c>
    </row>
    <row r="218" spans="1:9">
      <c r="A218" s="2">
        <v>217</v>
      </c>
      <c r="C218" s="3">
        <v>4.16</v>
      </c>
      <c r="D218" s="1">
        <v>9</v>
      </c>
      <c r="E218" s="1">
        <v>10</v>
      </c>
      <c r="F218" s="1">
        <v>9</v>
      </c>
      <c r="G218" s="1">
        <v>87.75</v>
      </c>
      <c r="H218" s="1" t="s">
        <v>4</v>
      </c>
      <c r="I218" s="5" t="s">
        <v>2</v>
      </c>
    </row>
    <row r="219" spans="1:9">
      <c r="A219" s="2">
        <v>218</v>
      </c>
      <c r="C219" s="3">
        <v>3.65</v>
      </c>
      <c r="D219" s="1">
        <v>7</v>
      </c>
      <c r="E219" s="1">
        <v>8</v>
      </c>
      <c r="F219" s="1">
        <v>9</v>
      </c>
      <c r="G219" s="1">
        <v>74.349999999999994</v>
      </c>
      <c r="H219" s="1" t="s">
        <v>5</v>
      </c>
      <c r="I219" s="5" t="s">
        <v>2</v>
      </c>
    </row>
    <row r="220" spans="1:9">
      <c r="A220" s="2">
        <v>219</v>
      </c>
      <c r="C220" s="3">
        <v>5.65</v>
      </c>
      <c r="D220" s="1">
        <v>10</v>
      </c>
      <c r="E220" s="1">
        <v>10</v>
      </c>
      <c r="F220" s="1">
        <v>10</v>
      </c>
      <c r="G220" s="1">
        <v>98.75</v>
      </c>
      <c r="H220" s="1" t="s">
        <v>5</v>
      </c>
      <c r="I220" s="5" t="s">
        <v>2</v>
      </c>
    </row>
    <row r="221" spans="1:9">
      <c r="A221" s="2">
        <v>220</v>
      </c>
      <c r="C221" s="3">
        <v>2.31</v>
      </c>
      <c r="D221" s="1">
        <v>8</v>
      </c>
      <c r="E221" s="1">
        <v>9</v>
      </c>
      <c r="F221" s="1">
        <v>9</v>
      </c>
      <c r="G221" s="1">
        <v>81.400000000000006</v>
      </c>
      <c r="H221" s="1" t="s">
        <v>5</v>
      </c>
      <c r="I221" s="5" t="s">
        <v>2</v>
      </c>
    </row>
    <row r="222" spans="1:9">
      <c r="A222" s="2">
        <v>221</v>
      </c>
      <c r="C222" s="3">
        <v>4.0599999999999996</v>
      </c>
      <c r="D222" s="1">
        <v>6</v>
      </c>
      <c r="E222" s="1">
        <v>7</v>
      </c>
      <c r="F222" s="1">
        <v>6</v>
      </c>
      <c r="G222" s="1">
        <v>58.8</v>
      </c>
      <c r="H222" s="1" t="s">
        <v>5</v>
      </c>
      <c r="I222" s="5" t="s">
        <v>2</v>
      </c>
    </row>
    <row r="223" spans="1:9">
      <c r="A223" s="2">
        <v>222</v>
      </c>
      <c r="C223" s="3">
        <v>1.48</v>
      </c>
      <c r="D223" s="1">
        <v>7</v>
      </c>
      <c r="E223" s="1">
        <v>9</v>
      </c>
      <c r="F223" s="1">
        <v>7</v>
      </c>
      <c r="G223" s="1">
        <v>72.349999999999994</v>
      </c>
      <c r="H223" s="1" t="s">
        <v>5</v>
      </c>
      <c r="I223" s="5" t="s">
        <v>2</v>
      </c>
    </row>
    <row r="224" spans="1:9">
      <c r="A224" s="2">
        <v>223</v>
      </c>
      <c r="C224" s="3">
        <v>2.8</v>
      </c>
      <c r="D224" s="1">
        <v>7</v>
      </c>
      <c r="E224" s="1">
        <v>7</v>
      </c>
      <c r="F224" s="1">
        <v>4</v>
      </c>
      <c r="G224" s="1">
        <v>56.949999999999996</v>
      </c>
      <c r="H224" s="1" t="s">
        <v>5</v>
      </c>
      <c r="I224" s="5" t="s">
        <v>2</v>
      </c>
    </row>
    <row r="225" spans="1:9">
      <c r="A225" s="2">
        <v>224</v>
      </c>
      <c r="C225" s="3">
        <v>3.99</v>
      </c>
      <c r="D225" s="1">
        <v>8</v>
      </c>
      <c r="E225" s="1">
        <v>9</v>
      </c>
      <c r="F225" s="1">
        <v>9</v>
      </c>
      <c r="G225" s="1">
        <v>79.45</v>
      </c>
      <c r="H225" s="1" t="s">
        <v>6</v>
      </c>
      <c r="I225" s="5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5266-07B8-4FBE-B082-7F4CC5B287CE}">
  <dimension ref="A1:Q146"/>
  <sheetViews>
    <sheetView workbookViewId="0">
      <selection activeCell="K2" sqref="K2"/>
    </sheetView>
  </sheetViews>
  <sheetFormatPr defaultRowHeight="11.5"/>
  <cols>
    <col min="1" max="1" width="10" style="2" bestFit="1" customWidth="1"/>
    <col min="2" max="2" width="4.796875" style="1" bestFit="1" customWidth="1"/>
    <col min="3" max="3" width="8.59765625" bestFit="1" customWidth="1"/>
    <col min="5" max="5" width="10" bestFit="1" customWidth="1"/>
    <col min="6" max="6" width="4.796875" bestFit="1" customWidth="1"/>
    <col min="7" max="7" width="8.59765625" bestFit="1" customWidth="1"/>
    <col min="9" max="9" width="14.5" bestFit="1" customWidth="1"/>
    <col min="15" max="15" width="39.09765625" bestFit="1" customWidth="1"/>
    <col min="16" max="16" width="12.5" bestFit="1" customWidth="1"/>
    <col min="17" max="17" width="11.8984375" bestFit="1" customWidth="1"/>
  </cols>
  <sheetData>
    <row r="1" spans="1:17">
      <c r="A1" s="2" t="s">
        <v>11</v>
      </c>
      <c r="B1" s="2" t="s">
        <v>0</v>
      </c>
      <c r="C1" s="2" t="s">
        <v>12</v>
      </c>
      <c r="E1" s="2" t="s">
        <v>11</v>
      </c>
      <c r="F1" s="2" t="s">
        <v>0</v>
      </c>
      <c r="G1" s="2" t="s">
        <v>12</v>
      </c>
      <c r="J1" s="2" t="s">
        <v>17</v>
      </c>
      <c r="K1" s="2" t="s">
        <v>18</v>
      </c>
      <c r="L1" s="2" t="s">
        <v>19</v>
      </c>
      <c r="M1" s="2"/>
      <c r="O1" t="s">
        <v>20</v>
      </c>
    </row>
    <row r="2" spans="1:17" ht="12" thickBot="1">
      <c r="A2" s="2">
        <v>1</v>
      </c>
      <c r="B2" s="3">
        <v>6.75</v>
      </c>
      <c r="C2" s="5" t="s">
        <v>1</v>
      </c>
      <c r="E2" s="2">
        <v>146</v>
      </c>
      <c r="F2" s="3">
        <v>4.2699999999999996</v>
      </c>
      <c r="G2" s="5" t="s">
        <v>2</v>
      </c>
      <c r="I2" t="s">
        <v>15</v>
      </c>
      <c r="J2" s="6">
        <f>AVERAGE(B2:B146)</f>
        <v>4.5229655172413796</v>
      </c>
      <c r="K2">
        <f>_xlfn.STDEV.S(B2:B146)</f>
        <v>1.4026325071776866</v>
      </c>
      <c r="L2">
        <f>COUNT(B2:B146)</f>
        <v>145</v>
      </c>
    </row>
    <row r="3" spans="1:17" ht="12">
      <c r="A3" s="2">
        <v>2</v>
      </c>
      <c r="B3" s="3">
        <v>3.78</v>
      </c>
      <c r="C3" s="5" t="s">
        <v>1</v>
      </c>
      <c r="E3" s="2">
        <v>147</v>
      </c>
      <c r="F3" s="3">
        <v>5.86</v>
      </c>
      <c r="G3" s="5" t="s">
        <v>2</v>
      </c>
      <c r="I3" t="s">
        <v>16</v>
      </c>
      <c r="J3" s="6">
        <f>AVERAGE(F2:F80)</f>
        <v>4.7520253164556951</v>
      </c>
      <c r="K3">
        <f>_xlfn.STDEV.S(F2:F80)</f>
        <v>1.1845223853529088</v>
      </c>
      <c r="L3">
        <f>COUNT(F2:F80)</f>
        <v>79</v>
      </c>
      <c r="O3" s="9"/>
      <c r="P3" s="9" t="s">
        <v>31</v>
      </c>
      <c r="Q3" s="9" t="s">
        <v>32</v>
      </c>
    </row>
    <row r="4" spans="1:17">
      <c r="A4" s="2">
        <v>3</v>
      </c>
      <c r="B4" s="3">
        <v>4.1100000000000003</v>
      </c>
      <c r="C4" s="5" t="s">
        <v>1</v>
      </c>
      <c r="E4" s="2">
        <v>148</v>
      </c>
      <c r="F4" s="3">
        <v>6.65</v>
      </c>
      <c r="G4" s="5" t="s">
        <v>2</v>
      </c>
      <c r="L4">
        <f>L2+L3</f>
        <v>224</v>
      </c>
      <c r="O4" s="7" t="s">
        <v>17</v>
      </c>
      <c r="P4" s="7">
        <v>4.5229655172413796</v>
      </c>
      <c r="Q4" s="7">
        <v>4.7520253164556951</v>
      </c>
    </row>
    <row r="5" spans="1:17">
      <c r="A5" s="2">
        <v>4</v>
      </c>
      <c r="B5" s="3">
        <v>3.64</v>
      </c>
      <c r="C5" s="5" t="s">
        <v>1</v>
      </c>
      <c r="E5" s="2">
        <v>149</v>
      </c>
      <c r="F5" s="3">
        <v>4.5599999999999996</v>
      </c>
      <c r="G5" s="5" t="s">
        <v>2</v>
      </c>
      <c r="J5">
        <f>(J3-J2)/J2*100</f>
        <v>5.0643719997675838</v>
      </c>
      <c r="O5" s="7" t="s">
        <v>21</v>
      </c>
      <c r="P5" s="7">
        <v>1.9673779501915634</v>
      </c>
      <c r="Q5" s="7">
        <v>1.4030932814021451</v>
      </c>
    </row>
    <row r="6" spans="1:17">
      <c r="A6" s="2">
        <v>5</v>
      </c>
      <c r="B6" s="3">
        <v>5.91</v>
      </c>
      <c r="C6" s="5" t="s">
        <v>1</v>
      </c>
      <c r="E6" s="2">
        <v>150</v>
      </c>
      <c r="F6" s="3">
        <v>4.9000000000000004</v>
      </c>
      <c r="G6" s="5" t="s">
        <v>2</v>
      </c>
      <c r="O6" s="7" t="s">
        <v>22</v>
      </c>
      <c r="P6" s="7">
        <v>145</v>
      </c>
      <c r="Q6" s="7">
        <v>79</v>
      </c>
    </row>
    <row r="7" spans="1:17">
      <c r="A7" s="2">
        <v>6</v>
      </c>
      <c r="B7" s="3">
        <v>5.75</v>
      </c>
      <c r="C7" s="5" t="s">
        <v>1</v>
      </c>
      <c r="E7" s="2">
        <v>151</v>
      </c>
      <c r="F7" s="3">
        <v>5.74</v>
      </c>
      <c r="G7" s="5" t="s">
        <v>2</v>
      </c>
      <c r="O7" s="7" t="s">
        <v>23</v>
      </c>
      <c r="P7" s="7">
        <v>1.7691157692655515</v>
      </c>
      <c r="Q7" s="7"/>
    </row>
    <row r="8" spans="1:17">
      <c r="A8" s="2">
        <v>7</v>
      </c>
      <c r="B8" s="3">
        <v>5.35</v>
      </c>
      <c r="C8" s="5" t="s">
        <v>1</v>
      </c>
      <c r="E8" s="2">
        <v>152</v>
      </c>
      <c r="F8" s="3">
        <v>5.0199999999999996</v>
      </c>
      <c r="G8" s="5" t="s">
        <v>2</v>
      </c>
      <c r="O8" s="7" t="s">
        <v>24</v>
      </c>
      <c r="P8" s="7">
        <v>0</v>
      </c>
      <c r="Q8" s="7"/>
    </row>
    <row r="9" spans="1:17">
      <c r="A9" s="2">
        <v>8</v>
      </c>
      <c r="B9" s="3">
        <v>1.99</v>
      </c>
      <c r="C9" s="5" t="s">
        <v>1</v>
      </c>
      <c r="E9" s="2">
        <v>153</v>
      </c>
      <c r="F9" s="3">
        <v>5.53</v>
      </c>
      <c r="G9" s="5" t="s">
        <v>2</v>
      </c>
      <c r="O9" s="7" t="s">
        <v>25</v>
      </c>
      <c r="P9" s="7">
        <v>222</v>
      </c>
      <c r="Q9" s="7"/>
    </row>
    <row r="10" spans="1:17">
      <c r="A10" s="2">
        <v>9</v>
      </c>
      <c r="B10" s="3">
        <v>4.8099999999999996</v>
      </c>
      <c r="C10" s="5" t="s">
        <v>1</v>
      </c>
      <c r="E10" s="2">
        <v>154</v>
      </c>
      <c r="F10" s="3">
        <v>5.37</v>
      </c>
      <c r="G10" s="5" t="s">
        <v>2</v>
      </c>
      <c r="O10" s="7" t="s">
        <v>26</v>
      </c>
      <c r="P10" s="7">
        <v>-1.2315279888326065</v>
      </c>
      <c r="Q10" s="7"/>
    </row>
    <row r="11" spans="1:17">
      <c r="A11" s="2">
        <v>10</v>
      </c>
      <c r="B11" s="3">
        <v>4.09</v>
      </c>
      <c r="C11" s="5" t="s">
        <v>1</v>
      </c>
      <c r="E11" s="2">
        <v>155</v>
      </c>
      <c r="F11" s="3">
        <v>6.44</v>
      </c>
      <c r="G11" s="5" t="s">
        <v>2</v>
      </c>
      <c r="O11" s="7" t="s">
        <v>27</v>
      </c>
      <c r="P11" s="7">
        <v>0.10971420813809801</v>
      </c>
      <c r="Q11" s="7"/>
    </row>
    <row r="12" spans="1:17">
      <c r="A12" s="2">
        <v>11</v>
      </c>
      <c r="B12" s="3">
        <v>5.39</v>
      </c>
      <c r="C12" s="5" t="s">
        <v>1</v>
      </c>
      <c r="E12" s="2">
        <v>156</v>
      </c>
      <c r="F12" s="3">
        <v>5.84</v>
      </c>
      <c r="G12" s="5" t="s">
        <v>2</v>
      </c>
      <c r="O12" s="7" t="s">
        <v>28</v>
      </c>
      <c r="P12" s="7">
        <v>1.6517463586798316</v>
      </c>
      <c r="Q12" s="7"/>
    </row>
    <row r="13" spans="1:17">
      <c r="A13" s="2">
        <v>12</v>
      </c>
      <c r="B13" s="3">
        <v>5.84</v>
      </c>
      <c r="C13" s="5" t="s">
        <v>1</v>
      </c>
      <c r="E13" s="2">
        <v>157</v>
      </c>
      <c r="F13" s="3">
        <v>6.05</v>
      </c>
      <c r="G13" s="5" t="s">
        <v>2</v>
      </c>
      <c r="O13" s="7" t="s">
        <v>29</v>
      </c>
      <c r="P13" s="7">
        <v>0.21942841627619603</v>
      </c>
      <c r="Q13" s="7"/>
    </row>
    <row r="14" spans="1:17" ht="12" thickBot="1">
      <c r="A14" s="2">
        <v>13</v>
      </c>
      <c r="B14" s="3">
        <v>1.59</v>
      </c>
      <c r="C14" s="5" t="s">
        <v>1</v>
      </c>
      <c r="E14" s="2">
        <v>158</v>
      </c>
      <c r="F14" s="3">
        <v>4.25</v>
      </c>
      <c r="G14" s="5" t="s">
        <v>2</v>
      </c>
      <c r="O14" s="8" t="s">
        <v>30</v>
      </c>
      <c r="P14" s="8">
        <v>1.9707073953204004</v>
      </c>
      <c r="Q14" s="8"/>
    </row>
    <row r="15" spans="1:17">
      <c r="A15" s="2">
        <v>14</v>
      </c>
      <c r="B15" s="3">
        <v>2.5</v>
      </c>
      <c r="C15" s="5" t="s">
        <v>1</v>
      </c>
      <c r="E15" s="2">
        <v>159</v>
      </c>
      <c r="F15" s="3">
        <v>4.84</v>
      </c>
      <c r="G15" s="5" t="s">
        <v>2</v>
      </c>
      <c r="K15">
        <f>(K2*K2)/(K3*K3)</f>
        <v>1.4021718842709552</v>
      </c>
    </row>
    <row r="16" spans="1:17">
      <c r="A16" s="2">
        <v>15</v>
      </c>
      <c r="B16" s="3">
        <v>4.09</v>
      </c>
      <c r="C16" s="5" t="s">
        <v>1</v>
      </c>
      <c r="E16" s="2">
        <v>160</v>
      </c>
      <c r="F16" s="3">
        <v>6.4</v>
      </c>
      <c r="G16" s="5" t="s">
        <v>2</v>
      </c>
    </row>
    <row r="17" spans="1:7">
      <c r="A17" s="2">
        <v>16</v>
      </c>
      <c r="B17" s="3">
        <v>6.52</v>
      </c>
      <c r="C17" s="5" t="s">
        <v>1</v>
      </c>
      <c r="E17" s="2">
        <v>161</v>
      </c>
      <c r="F17" s="3">
        <v>3.25</v>
      </c>
      <c r="G17" s="5" t="s">
        <v>2</v>
      </c>
    </row>
    <row r="18" spans="1:7">
      <c r="A18" s="2">
        <v>17</v>
      </c>
      <c r="B18" s="3">
        <v>6.65</v>
      </c>
      <c r="C18" s="5" t="s">
        <v>1</v>
      </c>
      <c r="E18" s="2">
        <v>162</v>
      </c>
      <c r="F18" s="3">
        <v>3.41</v>
      </c>
      <c r="G18" s="5" t="s">
        <v>2</v>
      </c>
    </row>
    <row r="19" spans="1:7">
      <c r="A19" s="2">
        <v>18</v>
      </c>
      <c r="B19" s="3">
        <v>7</v>
      </c>
      <c r="C19" s="5" t="s">
        <v>1</v>
      </c>
      <c r="E19" s="2">
        <v>163</v>
      </c>
      <c r="F19" s="3">
        <v>5.35</v>
      </c>
      <c r="G19" s="5" t="s">
        <v>2</v>
      </c>
    </row>
    <row r="20" spans="1:7">
      <c r="A20" s="2">
        <v>19</v>
      </c>
      <c r="B20" s="3">
        <v>3.5</v>
      </c>
      <c r="C20" s="5" t="s">
        <v>1</v>
      </c>
      <c r="E20" s="2">
        <v>164</v>
      </c>
      <c r="F20" s="3">
        <v>3.39</v>
      </c>
      <c r="G20" s="5" t="s">
        <v>2</v>
      </c>
    </row>
    <row r="21" spans="1:7">
      <c r="A21" s="2">
        <v>20</v>
      </c>
      <c r="B21" s="3">
        <v>5.25</v>
      </c>
      <c r="C21" s="5" t="s">
        <v>1</v>
      </c>
      <c r="E21" s="2">
        <v>165</v>
      </c>
      <c r="F21" s="3">
        <v>5.49</v>
      </c>
      <c r="G21" s="5" t="s">
        <v>2</v>
      </c>
    </row>
    <row r="22" spans="1:7">
      <c r="A22" s="2">
        <v>21</v>
      </c>
      <c r="B22" s="3">
        <v>4.0599999999999996</v>
      </c>
      <c r="C22" s="5" t="s">
        <v>1</v>
      </c>
      <c r="E22" s="2">
        <v>166</v>
      </c>
      <c r="F22" s="3">
        <v>4.9800000000000004</v>
      </c>
      <c r="G22" s="5" t="s">
        <v>2</v>
      </c>
    </row>
    <row r="23" spans="1:7">
      <c r="A23" s="2">
        <v>22</v>
      </c>
      <c r="B23" s="3">
        <v>4.58</v>
      </c>
      <c r="C23" s="5" t="s">
        <v>1</v>
      </c>
      <c r="E23" s="2">
        <v>167</v>
      </c>
      <c r="F23" s="3">
        <v>6.07</v>
      </c>
      <c r="G23" s="5" t="s">
        <v>2</v>
      </c>
    </row>
    <row r="24" spans="1:7">
      <c r="A24" s="2">
        <v>23</v>
      </c>
      <c r="B24" s="3">
        <v>5.37</v>
      </c>
      <c r="C24" s="5" t="s">
        <v>1</v>
      </c>
      <c r="E24" s="2">
        <v>168</v>
      </c>
      <c r="F24" s="3">
        <v>5.93</v>
      </c>
      <c r="G24" s="5" t="s">
        <v>2</v>
      </c>
    </row>
    <row r="25" spans="1:7">
      <c r="A25" s="2">
        <v>24</v>
      </c>
      <c r="B25" s="3">
        <v>5.18</v>
      </c>
      <c r="C25" s="5" t="s">
        <v>1</v>
      </c>
      <c r="E25" s="2">
        <v>169</v>
      </c>
      <c r="F25" s="3">
        <v>6.82</v>
      </c>
      <c r="G25" s="5" t="s">
        <v>2</v>
      </c>
    </row>
    <row r="26" spans="1:7">
      <c r="A26" s="2">
        <v>25</v>
      </c>
      <c r="B26" s="3">
        <v>6.56</v>
      </c>
      <c r="C26" s="5" t="s">
        <v>1</v>
      </c>
      <c r="E26" s="2">
        <v>170</v>
      </c>
      <c r="F26" s="3">
        <v>6.38</v>
      </c>
      <c r="G26" s="5" t="s">
        <v>2</v>
      </c>
    </row>
    <row r="27" spans="1:7">
      <c r="A27" s="2">
        <v>26</v>
      </c>
      <c r="B27" s="3">
        <v>5.46</v>
      </c>
      <c r="C27" s="5" t="s">
        <v>1</v>
      </c>
      <c r="E27" s="2">
        <v>171</v>
      </c>
      <c r="F27" s="3">
        <v>6.37</v>
      </c>
      <c r="G27" s="5" t="s">
        <v>2</v>
      </c>
    </row>
    <row r="28" spans="1:7">
      <c r="A28" s="2">
        <v>27</v>
      </c>
      <c r="B28" s="3">
        <v>3.93</v>
      </c>
      <c r="C28" s="5" t="s">
        <v>1</v>
      </c>
      <c r="E28" s="2">
        <v>172</v>
      </c>
      <c r="F28" s="3">
        <v>4.83</v>
      </c>
      <c r="G28" s="5" t="s">
        <v>2</v>
      </c>
    </row>
    <row r="29" spans="1:7">
      <c r="A29" s="2">
        <v>28</v>
      </c>
      <c r="B29" s="3">
        <v>5.3</v>
      </c>
      <c r="C29" s="5" t="s">
        <v>1</v>
      </c>
      <c r="E29" s="2">
        <v>173</v>
      </c>
      <c r="F29" s="3">
        <v>5</v>
      </c>
      <c r="G29" s="5" t="s">
        <v>2</v>
      </c>
    </row>
    <row r="30" spans="1:7">
      <c r="A30" s="2">
        <v>29</v>
      </c>
      <c r="B30" s="3">
        <v>1.35</v>
      </c>
      <c r="C30" s="5" t="s">
        <v>1</v>
      </c>
      <c r="E30" s="2">
        <v>174</v>
      </c>
      <c r="F30" s="3">
        <v>4.3899999999999997</v>
      </c>
      <c r="G30" s="5" t="s">
        <v>2</v>
      </c>
    </row>
    <row r="31" spans="1:7">
      <c r="A31" s="2">
        <v>30</v>
      </c>
      <c r="B31" s="3">
        <v>5.6</v>
      </c>
      <c r="C31" s="5" t="s">
        <v>1</v>
      </c>
      <c r="E31" s="2">
        <v>175</v>
      </c>
      <c r="F31" s="3">
        <v>5</v>
      </c>
      <c r="G31" s="5" t="s">
        <v>2</v>
      </c>
    </row>
    <row r="32" spans="1:7">
      <c r="A32" s="2">
        <v>31</v>
      </c>
      <c r="B32" s="3">
        <v>2.4500000000000002</v>
      </c>
      <c r="C32" s="5" t="s">
        <v>1</v>
      </c>
      <c r="E32" s="2">
        <v>176</v>
      </c>
      <c r="F32" s="3">
        <v>5.84</v>
      </c>
      <c r="G32" s="5" t="s">
        <v>2</v>
      </c>
    </row>
    <row r="33" spans="1:7">
      <c r="A33" s="2">
        <v>32</v>
      </c>
      <c r="B33" s="3">
        <v>4.5999999999999996</v>
      </c>
      <c r="C33" s="5" t="s">
        <v>1</v>
      </c>
      <c r="E33" s="2">
        <v>177</v>
      </c>
      <c r="F33" s="3">
        <v>5.82</v>
      </c>
      <c r="G33" s="5" t="s">
        <v>2</v>
      </c>
    </row>
    <row r="34" spans="1:7">
      <c r="A34" s="2">
        <v>33</v>
      </c>
      <c r="B34" s="3">
        <v>3.36</v>
      </c>
      <c r="C34" s="5" t="s">
        <v>1</v>
      </c>
      <c r="E34" s="2">
        <v>178</v>
      </c>
      <c r="F34" s="3">
        <v>6.45</v>
      </c>
      <c r="G34" s="5" t="s">
        <v>2</v>
      </c>
    </row>
    <row r="35" spans="1:7">
      <c r="A35" s="2">
        <v>34</v>
      </c>
      <c r="B35" s="3">
        <v>5.12</v>
      </c>
      <c r="C35" s="5" t="s">
        <v>1</v>
      </c>
      <c r="E35" s="2">
        <v>179</v>
      </c>
      <c r="F35" s="3">
        <v>3.15</v>
      </c>
      <c r="G35" s="5" t="s">
        <v>2</v>
      </c>
    </row>
    <row r="36" spans="1:7">
      <c r="A36" s="2">
        <v>35</v>
      </c>
      <c r="B36" s="3">
        <v>6.54</v>
      </c>
      <c r="C36" s="5" t="s">
        <v>1</v>
      </c>
      <c r="E36" s="2">
        <v>180</v>
      </c>
      <c r="F36" s="3">
        <v>4.49</v>
      </c>
      <c r="G36" s="5" t="s">
        <v>2</v>
      </c>
    </row>
    <row r="37" spans="1:7">
      <c r="A37" s="2">
        <v>36</v>
      </c>
      <c r="B37" s="3">
        <v>4.95</v>
      </c>
      <c r="C37" s="5" t="s">
        <v>1</v>
      </c>
      <c r="E37" s="2">
        <v>181</v>
      </c>
      <c r="F37" s="3">
        <v>3.99</v>
      </c>
      <c r="G37" s="5" t="s">
        <v>2</v>
      </c>
    </row>
    <row r="38" spans="1:7">
      <c r="A38" s="2">
        <v>37</v>
      </c>
      <c r="B38" s="3">
        <v>5.42</v>
      </c>
      <c r="C38" s="5" t="s">
        <v>1</v>
      </c>
      <c r="E38" s="2">
        <v>182</v>
      </c>
      <c r="F38" s="3">
        <v>3.5</v>
      </c>
      <c r="G38" s="5" t="s">
        <v>2</v>
      </c>
    </row>
    <row r="39" spans="1:7">
      <c r="A39" s="2">
        <v>38</v>
      </c>
      <c r="B39" s="3">
        <v>4.2</v>
      </c>
      <c r="C39" s="5" t="s">
        <v>1</v>
      </c>
      <c r="E39" s="2">
        <v>183</v>
      </c>
      <c r="F39" s="3">
        <v>4.42</v>
      </c>
      <c r="G39" s="5" t="s">
        <v>2</v>
      </c>
    </row>
    <row r="40" spans="1:7">
      <c r="A40" s="2">
        <v>39</v>
      </c>
      <c r="B40" s="3">
        <v>4.88</v>
      </c>
      <c r="C40" s="5" t="s">
        <v>1</v>
      </c>
      <c r="E40" s="2">
        <v>184</v>
      </c>
      <c r="F40" s="3">
        <v>2.95</v>
      </c>
      <c r="G40" s="5" t="s">
        <v>2</v>
      </c>
    </row>
    <row r="41" spans="1:7">
      <c r="A41" s="2">
        <v>40</v>
      </c>
      <c r="B41" s="3">
        <v>3.37</v>
      </c>
      <c r="C41" s="5" t="s">
        <v>1</v>
      </c>
      <c r="E41" s="2">
        <v>185</v>
      </c>
      <c r="F41" s="3">
        <v>5.35</v>
      </c>
      <c r="G41" s="5" t="s">
        <v>2</v>
      </c>
    </row>
    <row r="42" spans="1:7">
      <c r="A42" s="2">
        <v>41</v>
      </c>
      <c r="B42" s="3">
        <v>3.79</v>
      </c>
      <c r="C42" s="5" t="s">
        <v>1</v>
      </c>
      <c r="E42" s="2">
        <v>186</v>
      </c>
      <c r="F42" s="3">
        <v>4.8099999999999996</v>
      </c>
      <c r="G42" s="5" t="s">
        <v>2</v>
      </c>
    </row>
    <row r="43" spans="1:7">
      <c r="A43" s="2">
        <v>42</v>
      </c>
      <c r="B43" s="3">
        <v>3.13</v>
      </c>
      <c r="C43" s="5" t="s">
        <v>1</v>
      </c>
      <c r="E43" s="2">
        <v>187</v>
      </c>
      <c r="F43" s="3">
        <v>4.58</v>
      </c>
      <c r="G43" s="5" t="s">
        <v>2</v>
      </c>
    </row>
    <row r="44" spans="1:7">
      <c r="A44" s="2">
        <v>43</v>
      </c>
      <c r="B44" s="3">
        <v>5.86</v>
      </c>
      <c r="C44" s="5" t="s">
        <v>1</v>
      </c>
      <c r="E44" s="2">
        <v>188</v>
      </c>
      <c r="F44" s="3">
        <v>3.74</v>
      </c>
      <c r="G44" s="5" t="s">
        <v>2</v>
      </c>
    </row>
    <row r="45" spans="1:7">
      <c r="A45" s="2">
        <v>44</v>
      </c>
      <c r="B45" s="3">
        <v>6.31</v>
      </c>
      <c r="C45" s="5" t="s">
        <v>1</v>
      </c>
      <c r="E45" s="2">
        <v>189</v>
      </c>
      <c r="F45" s="3">
        <v>3.37</v>
      </c>
      <c r="G45" s="5" t="s">
        <v>2</v>
      </c>
    </row>
    <row r="46" spans="1:7">
      <c r="A46" s="2">
        <v>45</v>
      </c>
      <c r="B46" s="3">
        <v>4.8099999999999996</v>
      </c>
      <c r="C46" s="5" t="s">
        <v>1</v>
      </c>
      <c r="E46" s="2">
        <v>190</v>
      </c>
      <c r="F46" s="3">
        <v>5</v>
      </c>
      <c r="G46" s="5" t="s">
        <v>2</v>
      </c>
    </row>
    <row r="47" spans="1:7">
      <c r="A47" s="2">
        <v>46</v>
      </c>
      <c r="B47" s="3">
        <v>6.26</v>
      </c>
      <c r="C47" s="5" t="s">
        <v>1</v>
      </c>
      <c r="E47" s="2">
        <v>191</v>
      </c>
      <c r="F47" s="3">
        <v>4.1399999999999997</v>
      </c>
      <c r="G47" s="5" t="s">
        <v>2</v>
      </c>
    </row>
    <row r="48" spans="1:7">
      <c r="A48" s="2">
        <v>47</v>
      </c>
      <c r="B48" s="3">
        <v>4.83</v>
      </c>
      <c r="C48" s="5" t="s">
        <v>1</v>
      </c>
      <c r="E48" s="2">
        <v>192</v>
      </c>
      <c r="F48" s="3">
        <v>2.1800000000000002</v>
      </c>
      <c r="G48" s="5" t="s">
        <v>2</v>
      </c>
    </row>
    <row r="49" spans="1:7">
      <c r="A49" s="2">
        <v>48</v>
      </c>
      <c r="B49" s="3">
        <v>6.42</v>
      </c>
      <c r="C49" s="5" t="s">
        <v>1</v>
      </c>
      <c r="E49" s="2">
        <v>193</v>
      </c>
      <c r="F49" s="3">
        <v>5.56</v>
      </c>
      <c r="G49" s="5" t="s">
        <v>2</v>
      </c>
    </row>
    <row r="50" spans="1:7">
      <c r="A50" s="2">
        <v>49</v>
      </c>
      <c r="B50" s="3">
        <v>6.66</v>
      </c>
      <c r="C50" s="5" t="s">
        <v>1</v>
      </c>
      <c r="E50" s="2">
        <v>194</v>
      </c>
      <c r="F50" s="3">
        <v>5.77</v>
      </c>
      <c r="G50" s="5" t="s">
        <v>2</v>
      </c>
    </row>
    <row r="51" spans="1:7">
      <c r="A51" s="2">
        <v>50</v>
      </c>
      <c r="B51" s="3">
        <v>5.53</v>
      </c>
      <c r="C51" s="5" t="s">
        <v>1</v>
      </c>
      <c r="E51" s="2">
        <v>195</v>
      </c>
      <c r="F51" s="3">
        <v>4</v>
      </c>
      <c r="G51" s="5" t="s">
        <v>2</v>
      </c>
    </row>
    <row r="52" spans="1:7">
      <c r="A52" s="2">
        <v>51</v>
      </c>
      <c r="B52" s="3">
        <v>5.53</v>
      </c>
      <c r="C52" s="5" t="s">
        <v>1</v>
      </c>
      <c r="E52" s="2">
        <v>196</v>
      </c>
      <c r="F52" s="3">
        <v>4.74</v>
      </c>
      <c r="G52" s="5" t="s">
        <v>2</v>
      </c>
    </row>
    <row r="53" spans="1:7">
      <c r="A53" s="2">
        <v>52</v>
      </c>
      <c r="B53" s="3">
        <v>6.33</v>
      </c>
      <c r="C53" s="5" t="s">
        <v>1</v>
      </c>
      <c r="E53" s="2">
        <v>197</v>
      </c>
      <c r="F53" s="3">
        <v>4.53</v>
      </c>
      <c r="G53" s="5" t="s">
        <v>2</v>
      </c>
    </row>
    <row r="54" spans="1:7">
      <c r="A54" s="2">
        <v>53</v>
      </c>
      <c r="B54" s="3">
        <v>3.93</v>
      </c>
      <c r="C54" s="5" t="s">
        <v>1</v>
      </c>
      <c r="E54" s="2">
        <v>198</v>
      </c>
      <c r="F54" s="3">
        <v>5.93</v>
      </c>
      <c r="G54" s="5" t="s">
        <v>2</v>
      </c>
    </row>
    <row r="55" spans="1:7">
      <c r="A55" s="2">
        <v>54</v>
      </c>
      <c r="B55" s="3">
        <v>4.46</v>
      </c>
      <c r="C55" s="5" t="s">
        <v>1</v>
      </c>
      <c r="E55" s="2">
        <v>199</v>
      </c>
      <c r="F55" s="3">
        <v>4.28</v>
      </c>
      <c r="G55" s="5" t="s">
        <v>2</v>
      </c>
    </row>
    <row r="56" spans="1:7">
      <c r="A56" s="2">
        <v>55</v>
      </c>
      <c r="B56" s="3">
        <v>4.93</v>
      </c>
      <c r="C56" s="5" t="s">
        <v>1</v>
      </c>
      <c r="E56" s="2">
        <v>200</v>
      </c>
      <c r="F56" s="3">
        <v>4.53</v>
      </c>
      <c r="G56" s="5" t="s">
        <v>2</v>
      </c>
    </row>
    <row r="57" spans="1:7">
      <c r="A57" s="2">
        <v>56</v>
      </c>
      <c r="B57" s="3">
        <v>5.68</v>
      </c>
      <c r="C57" s="5" t="s">
        <v>1</v>
      </c>
      <c r="E57" s="2">
        <v>201</v>
      </c>
      <c r="F57" s="3">
        <v>4.51</v>
      </c>
      <c r="G57" s="5" t="s">
        <v>2</v>
      </c>
    </row>
    <row r="58" spans="1:7">
      <c r="A58" s="2">
        <v>57</v>
      </c>
      <c r="B58" s="3">
        <v>3.71</v>
      </c>
      <c r="C58" s="5" t="s">
        <v>1</v>
      </c>
      <c r="E58" s="2">
        <v>202</v>
      </c>
      <c r="F58" s="3">
        <v>4.7</v>
      </c>
      <c r="G58" s="5" t="s">
        <v>2</v>
      </c>
    </row>
    <row r="59" spans="1:7">
      <c r="A59" s="2">
        <v>58</v>
      </c>
      <c r="B59" s="3">
        <v>3.29</v>
      </c>
      <c r="C59" s="5" t="s">
        <v>1</v>
      </c>
      <c r="E59" s="2">
        <v>203</v>
      </c>
      <c r="F59" s="3">
        <v>4.42</v>
      </c>
      <c r="G59" s="5" t="s">
        <v>2</v>
      </c>
    </row>
    <row r="60" spans="1:7">
      <c r="A60" s="2">
        <v>59</v>
      </c>
      <c r="B60" s="3">
        <v>4.63</v>
      </c>
      <c r="C60" s="5" t="s">
        <v>1</v>
      </c>
      <c r="E60" s="2">
        <v>204</v>
      </c>
      <c r="F60" s="3">
        <v>5.25</v>
      </c>
      <c r="G60" s="5" t="s">
        <v>2</v>
      </c>
    </row>
    <row r="61" spans="1:7">
      <c r="A61" s="2">
        <v>60</v>
      </c>
      <c r="B61" s="3">
        <v>3.22</v>
      </c>
      <c r="C61" s="5" t="s">
        <v>1</v>
      </c>
      <c r="E61" s="2">
        <v>205</v>
      </c>
      <c r="F61" s="3">
        <v>3.62</v>
      </c>
      <c r="G61" s="5" t="s">
        <v>2</v>
      </c>
    </row>
    <row r="62" spans="1:7">
      <c r="A62" s="2">
        <v>61</v>
      </c>
      <c r="B62" s="3">
        <v>3.86</v>
      </c>
      <c r="C62" s="5" t="s">
        <v>1</v>
      </c>
      <c r="E62" s="2">
        <v>206</v>
      </c>
      <c r="F62" s="3">
        <v>3.23</v>
      </c>
      <c r="G62" s="5" t="s">
        <v>2</v>
      </c>
    </row>
    <row r="63" spans="1:7">
      <c r="A63" s="2">
        <v>62</v>
      </c>
      <c r="B63" s="3">
        <v>5.18</v>
      </c>
      <c r="C63" s="5" t="s">
        <v>1</v>
      </c>
      <c r="E63" s="2">
        <v>207</v>
      </c>
      <c r="F63" s="3">
        <v>5.84</v>
      </c>
      <c r="G63" s="5" t="s">
        <v>2</v>
      </c>
    </row>
    <row r="64" spans="1:7">
      <c r="A64" s="2">
        <v>63</v>
      </c>
      <c r="B64" s="3">
        <v>4.2300000000000004</v>
      </c>
      <c r="C64" s="5" t="s">
        <v>1</v>
      </c>
      <c r="E64" s="2">
        <v>208</v>
      </c>
      <c r="F64" s="3">
        <v>4.76</v>
      </c>
      <c r="G64" s="5" t="s">
        <v>2</v>
      </c>
    </row>
    <row r="65" spans="1:7">
      <c r="A65" s="2">
        <v>64</v>
      </c>
      <c r="B65" s="3">
        <v>5.96</v>
      </c>
      <c r="C65" s="5" t="s">
        <v>1</v>
      </c>
      <c r="E65" s="2">
        <v>209</v>
      </c>
      <c r="F65" s="3">
        <v>7</v>
      </c>
      <c r="G65" s="5" t="s">
        <v>2</v>
      </c>
    </row>
    <row r="66" spans="1:7">
      <c r="A66" s="2">
        <v>65</v>
      </c>
      <c r="B66" s="3">
        <v>5.81</v>
      </c>
      <c r="C66" s="5" t="s">
        <v>1</v>
      </c>
      <c r="E66" s="2">
        <v>210</v>
      </c>
      <c r="F66" s="3">
        <v>5.95</v>
      </c>
      <c r="G66" s="5" t="s">
        <v>2</v>
      </c>
    </row>
    <row r="67" spans="1:7">
      <c r="A67" s="2">
        <v>66</v>
      </c>
      <c r="B67" s="3">
        <v>4.74</v>
      </c>
      <c r="C67" s="5" t="s">
        <v>1</v>
      </c>
      <c r="E67" s="2">
        <v>211</v>
      </c>
      <c r="F67" s="3">
        <v>5.12</v>
      </c>
      <c r="G67" s="5" t="s">
        <v>2</v>
      </c>
    </row>
    <row r="68" spans="1:7">
      <c r="A68" s="2">
        <v>67</v>
      </c>
      <c r="B68" s="3">
        <v>5.95</v>
      </c>
      <c r="C68" s="5" t="s">
        <v>1</v>
      </c>
      <c r="E68" s="2">
        <v>212</v>
      </c>
      <c r="F68" s="3">
        <v>3.83</v>
      </c>
      <c r="G68" s="5" t="s">
        <v>2</v>
      </c>
    </row>
    <row r="69" spans="1:7">
      <c r="A69" s="2">
        <v>68</v>
      </c>
      <c r="B69" s="3">
        <v>4.34</v>
      </c>
      <c r="C69" s="5" t="s">
        <v>1</v>
      </c>
      <c r="E69" s="2">
        <v>213</v>
      </c>
      <c r="F69" s="3">
        <v>5.81</v>
      </c>
      <c r="G69" s="5" t="s">
        <v>2</v>
      </c>
    </row>
    <row r="70" spans="1:7">
      <c r="A70" s="2">
        <v>69</v>
      </c>
      <c r="B70" s="3">
        <v>4.34</v>
      </c>
      <c r="C70" s="5" t="s">
        <v>1</v>
      </c>
      <c r="E70" s="2">
        <v>214</v>
      </c>
      <c r="F70" s="3">
        <v>5.96</v>
      </c>
      <c r="G70" s="5" t="s">
        <v>2</v>
      </c>
    </row>
    <row r="71" spans="1:7">
      <c r="A71" s="2">
        <v>70</v>
      </c>
      <c r="B71" s="3">
        <v>1</v>
      </c>
      <c r="C71" s="5" t="s">
        <v>1</v>
      </c>
      <c r="E71" s="2">
        <v>215</v>
      </c>
      <c r="F71" s="3">
        <v>3.15</v>
      </c>
      <c r="G71" s="5" t="s">
        <v>2</v>
      </c>
    </row>
    <row r="72" spans="1:7">
      <c r="A72" s="2">
        <v>71</v>
      </c>
      <c r="B72" s="3">
        <v>5.56</v>
      </c>
      <c r="C72" s="5" t="s">
        <v>1</v>
      </c>
      <c r="E72" s="2">
        <v>216</v>
      </c>
      <c r="F72" s="3">
        <v>2.66</v>
      </c>
      <c r="G72" s="5" t="s">
        <v>2</v>
      </c>
    </row>
    <row r="73" spans="1:7">
      <c r="A73" s="2">
        <v>72</v>
      </c>
      <c r="B73" s="3">
        <v>5.95</v>
      </c>
      <c r="C73" s="5" t="s">
        <v>1</v>
      </c>
      <c r="E73" s="2">
        <v>217</v>
      </c>
      <c r="F73" s="3">
        <v>4.16</v>
      </c>
      <c r="G73" s="5" t="s">
        <v>2</v>
      </c>
    </row>
    <row r="74" spans="1:7">
      <c r="A74" s="2">
        <v>73</v>
      </c>
      <c r="B74" s="3">
        <v>5.61</v>
      </c>
      <c r="C74" s="5" t="s">
        <v>1</v>
      </c>
      <c r="E74" s="2">
        <v>218</v>
      </c>
      <c r="F74" s="3">
        <v>3.65</v>
      </c>
      <c r="G74" s="5" t="s">
        <v>2</v>
      </c>
    </row>
    <row r="75" spans="1:7">
      <c r="A75" s="2">
        <v>74</v>
      </c>
      <c r="B75" s="3">
        <v>4.72</v>
      </c>
      <c r="C75" s="5" t="s">
        <v>1</v>
      </c>
      <c r="E75" s="2">
        <v>219</v>
      </c>
      <c r="F75" s="3">
        <v>5.65</v>
      </c>
      <c r="G75" s="5" t="s">
        <v>2</v>
      </c>
    </row>
    <row r="76" spans="1:7">
      <c r="A76" s="2">
        <v>75</v>
      </c>
      <c r="B76" s="3">
        <v>5.35</v>
      </c>
      <c r="C76" s="5" t="s">
        <v>1</v>
      </c>
      <c r="E76" s="2">
        <v>220</v>
      </c>
      <c r="F76" s="3">
        <v>2.31</v>
      </c>
      <c r="G76" s="5" t="s">
        <v>2</v>
      </c>
    </row>
    <row r="77" spans="1:7">
      <c r="A77" s="2">
        <v>76</v>
      </c>
      <c r="B77" s="3">
        <v>7</v>
      </c>
      <c r="C77" s="5" t="s">
        <v>1</v>
      </c>
      <c r="E77" s="2">
        <v>221</v>
      </c>
      <c r="F77" s="3">
        <v>4.0599999999999996</v>
      </c>
      <c r="G77" s="5" t="s">
        <v>2</v>
      </c>
    </row>
    <row r="78" spans="1:7">
      <c r="A78" s="2">
        <v>77</v>
      </c>
      <c r="B78" s="3">
        <v>6.12</v>
      </c>
      <c r="C78" s="5" t="s">
        <v>1</v>
      </c>
      <c r="E78" s="2">
        <v>222</v>
      </c>
      <c r="F78" s="3">
        <v>1.48</v>
      </c>
      <c r="G78" s="5" t="s">
        <v>2</v>
      </c>
    </row>
    <row r="79" spans="1:7">
      <c r="A79" s="2">
        <v>78</v>
      </c>
      <c r="B79" s="3">
        <v>4.91</v>
      </c>
      <c r="C79" s="5" t="s">
        <v>1</v>
      </c>
      <c r="E79" s="2">
        <v>223</v>
      </c>
      <c r="F79" s="3">
        <v>2.8</v>
      </c>
      <c r="G79" s="5" t="s">
        <v>2</v>
      </c>
    </row>
    <row r="80" spans="1:7">
      <c r="A80" s="2">
        <v>79</v>
      </c>
      <c r="B80" s="3">
        <v>3.16</v>
      </c>
      <c r="C80" s="5" t="s">
        <v>1</v>
      </c>
      <c r="E80" s="2">
        <v>224</v>
      </c>
      <c r="F80" s="3">
        <v>3.99</v>
      </c>
      <c r="G80" s="5" t="s">
        <v>2</v>
      </c>
    </row>
    <row r="81" spans="1:3">
      <c r="A81" s="2">
        <v>80</v>
      </c>
      <c r="B81" s="3">
        <v>6.47</v>
      </c>
      <c r="C81" s="5" t="s">
        <v>1</v>
      </c>
    </row>
    <row r="82" spans="1:3">
      <c r="A82" s="2">
        <v>81</v>
      </c>
      <c r="B82" s="3">
        <v>5.04</v>
      </c>
      <c r="C82" s="5" t="s">
        <v>1</v>
      </c>
    </row>
    <row r="83" spans="1:3">
      <c r="A83" s="2">
        <v>82</v>
      </c>
      <c r="B83" s="3">
        <v>4.62</v>
      </c>
      <c r="C83" s="5" t="s">
        <v>1</v>
      </c>
    </row>
    <row r="84" spans="1:3">
      <c r="A84" s="2">
        <v>83</v>
      </c>
      <c r="B84" s="3">
        <v>5.4</v>
      </c>
      <c r="C84" s="5" t="s">
        <v>1</v>
      </c>
    </row>
    <row r="85" spans="1:3">
      <c r="A85" s="2">
        <v>84</v>
      </c>
      <c r="B85" s="3">
        <v>4.93</v>
      </c>
      <c r="C85" s="5" t="s">
        <v>1</v>
      </c>
    </row>
    <row r="86" spans="1:3">
      <c r="A86" s="2">
        <v>85</v>
      </c>
      <c r="B86" s="3">
        <v>5.19</v>
      </c>
      <c r="C86" s="5" t="s">
        <v>1</v>
      </c>
    </row>
    <row r="87" spans="1:3">
      <c r="A87" s="2">
        <v>86</v>
      </c>
      <c r="B87" s="3">
        <v>4.91</v>
      </c>
      <c r="C87" s="5" t="s">
        <v>1</v>
      </c>
    </row>
    <row r="88" spans="1:3">
      <c r="A88" s="2">
        <v>87</v>
      </c>
      <c r="B88" s="3">
        <v>5.81</v>
      </c>
      <c r="C88" s="5" t="s">
        <v>1</v>
      </c>
    </row>
    <row r="89" spans="1:3">
      <c r="A89" s="2">
        <v>88</v>
      </c>
      <c r="B89" s="3">
        <v>5.61</v>
      </c>
      <c r="C89" s="5" t="s">
        <v>1</v>
      </c>
    </row>
    <row r="90" spans="1:3">
      <c r="A90" s="2">
        <v>89</v>
      </c>
      <c r="B90" s="3">
        <v>6.47</v>
      </c>
      <c r="C90" s="5" t="s">
        <v>1</v>
      </c>
    </row>
    <row r="91" spans="1:3">
      <c r="A91" s="2">
        <v>90</v>
      </c>
      <c r="B91" s="3">
        <v>5.35</v>
      </c>
      <c r="C91" s="5" t="s">
        <v>1</v>
      </c>
    </row>
    <row r="92" spans="1:3">
      <c r="A92" s="2">
        <v>91</v>
      </c>
      <c r="B92" s="3">
        <v>5.0199999999999996</v>
      </c>
      <c r="C92" s="5" t="s">
        <v>1</v>
      </c>
    </row>
    <row r="93" spans="1:3">
      <c r="A93" s="2">
        <v>92</v>
      </c>
      <c r="B93" s="3">
        <v>3.71</v>
      </c>
      <c r="C93" s="5" t="s">
        <v>1</v>
      </c>
    </row>
    <row r="94" spans="1:3">
      <c r="A94" s="2">
        <v>93</v>
      </c>
      <c r="B94" s="3">
        <v>3.95</v>
      </c>
      <c r="C94" s="5" t="s">
        <v>1</v>
      </c>
    </row>
    <row r="95" spans="1:3">
      <c r="A95" s="2">
        <v>94</v>
      </c>
      <c r="B95" s="3">
        <v>3.55</v>
      </c>
      <c r="C95" s="5" t="s">
        <v>1</v>
      </c>
    </row>
    <row r="96" spans="1:3">
      <c r="A96" s="2">
        <v>95</v>
      </c>
      <c r="B96" s="3">
        <v>4.25</v>
      </c>
      <c r="C96" s="5" t="s">
        <v>1</v>
      </c>
    </row>
    <row r="97" spans="1:3">
      <c r="A97" s="2">
        <v>96</v>
      </c>
      <c r="B97" s="3">
        <v>4.37</v>
      </c>
      <c r="C97" s="5" t="s">
        <v>1</v>
      </c>
    </row>
    <row r="98" spans="1:3">
      <c r="A98" s="2">
        <v>97</v>
      </c>
      <c r="B98" s="3">
        <v>2.9</v>
      </c>
      <c r="C98" s="5" t="s">
        <v>1</v>
      </c>
    </row>
    <row r="99" spans="1:3">
      <c r="A99" s="2">
        <v>98</v>
      </c>
      <c r="B99" s="3">
        <v>5.96</v>
      </c>
      <c r="C99" s="5" t="s">
        <v>1</v>
      </c>
    </row>
    <row r="100" spans="1:3">
      <c r="A100" s="2">
        <v>99</v>
      </c>
      <c r="B100" s="3">
        <v>3.41</v>
      </c>
      <c r="C100" s="5" t="s">
        <v>1</v>
      </c>
    </row>
    <row r="101" spans="1:3">
      <c r="A101" s="2">
        <v>100</v>
      </c>
      <c r="B101" s="3">
        <v>5.82</v>
      </c>
      <c r="C101" s="5" t="s">
        <v>1</v>
      </c>
    </row>
    <row r="102" spans="1:3">
      <c r="A102" s="2">
        <v>101</v>
      </c>
      <c r="B102" s="3">
        <v>2.78</v>
      </c>
      <c r="C102" s="5" t="s">
        <v>1</v>
      </c>
    </row>
    <row r="103" spans="1:3">
      <c r="A103" s="2">
        <v>102</v>
      </c>
      <c r="B103" s="3">
        <v>4.3</v>
      </c>
      <c r="C103" s="5" t="s">
        <v>1</v>
      </c>
    </row>
    <row r="104" spans="1:3">
      <c r="A104" s="2">
        <v>103</v>
      </c>
      <c r="B104" s="3">
        <v>6.02</v>
      </c>
      <c r="C104" s="5" t="s">
        <v>1</v>
      </c>
    </row>
    <row r="105" spans="1:3">
      <c r="A105" s="2">
        <v>104</v>
      </c>
      <c r="B105" s="3">
        <v>2.95</v>
      </c>
      <c r="C105" s="5" t="s">
        <v>1</v>
      </c>
    </row>
    <row r="106" spans="1:3">
      <c r="A106" s="2">
        <v>105</v>
      </c>
      <c r="B106" s="3">
        <v>1.3</v>
      </c>
      <c r="C106" s="5" t="s">
        <v>1</v>
      </c>
    </row>
    <row r="107" spans="1:3">
      <c r="A107" s="2">
        <v>106</v>
      </c>
      <c r="B107" s="3">
        <v>4.88</v>
      </c>
      <c r="C107" s="5" t="s">
        <v>1</v>
      </c>
    </row>
    <row r="108" spans="1:3">
      <c r="A108" s="2">
        <v>107</v>
      </c>
      <c r="B108" s="3">
        <v>1</v>
      </c>
      <c r="C108" s="5" t="s">
        <v>1</v>
      </c>
    </row>
    <row r="109" spans="1:3">
      <c r="A109" s="2">
        <v>108</v>
      </c>
      <c r="B109" s="3">
        <v>3.57</v>
      </c>
      <c r="C109" s="5" t="s">
        <v>1</v>
      </c>
    </row>
    <row r="110" spans="1:3">
      <c r="A110" s="2">
        <v>109</v>
      </c>
      <c r="B110" s="3">
        <v>3.5</v>
      </c>
      <c r="C110" s="5" t="s">
        <v>1</v>
      </c>
    </row>
    <row r="111" spans="1:3">
      <c r="A111" s="2">
        <v>110</v>
      </c>
      <c r="B111" s="3">
        <v>2.34</v>
      </c>
      <c r="C111" s="5" t="s">
        <v>1</v>
      </c>
    </row>
    <row r="112" spans="1:3">
      <c r="A112" s="2">
        <v>111</v>
      </c>
      <c r="B112" s="3">
        <v>4.0199999999999996</v>
      </c>
      <c r="C112" s="5" t="s">
        <v>1</v>
      </c>
    </row>
    <row r="113" spans="1:3">
      <c r="A113" s="2">
        <v>112</v>
      </c>
      <c r="B113" s="3">
        <v>5.7</v>
      </c>
      <c r="C113" s="5" t="s">
        <v>1</v>
      </c>
    </row>
    <row r="114" spans="1:3">
      <c r="A114" s="2">
        <v>113</v>
      </c>
      <c r="B114" s="3">
        <v>5.49</v>
      </c>
      <c r="C114" s="5" t="s">
        <v>1</v>
      </c>
    </row>
    <row r="115" spans="1:3">
      <c r="A115" s="2">
        <v>114</v>
      </c>
      <c r="B115" s="3">
        <v>3.93</v>
      </c>
      <c r="C115" s="5" t="s">
        <v>1</v>
      </c>
    </row>
    <row r="116" spans="1:3">
      <c r="A116" s="2">
        <v>115</v>
      </c>
      <c r="B116" s="3">
        <v>1.75</v>
      </c>
      <c r="C116" s="5" t="s">
        <v>1</v>
      </c>
    </row>
    <row r="117" spans="1:3">
      <c r="A117" s="2">
        <v>116</v>
      </c>
      <c r="B117" s="3">
        <v>4.8600000000000003</v>
      </c>
      <c r="C117" s="5" t="s">
        <v>1</v>
      </c>
    </row>
    <row r="118" spans="1:3">
      <c r="A118" s="2">
        <v>117</v>
      </c>
      <c r="B118" s="3">
        <v>3.95</v>
      </c>
      <c r="C118" s="5" t="s">
        <v>1</v>
      </c>
    </row>
    <row r="119" spans="1:3">
      <c r="A119" s="2">
        <v>118</v>
      </c>
      <c r="B119" s="3">
        <v>3.69</v>
      </c>
      <c r="C119" s="5" t="s">
        <v>1</v>
      </c>
    </row>
    <row r="120" spans="1:3">
      <c r="A120" s="2">
        <v>119</v>
      </c>
      <c r="B120" s="3">
        <v>4.95</v>
      </c>
      <c r="C120" s="5" t="s">
        <v>1</v>
      </c>
    </row>
    <row r="121" spans="1:3">
      <c r="A121" s="2">
        <v>120</v>
      </c>
      <c r="B121" s="3">
        <v>1</v>
      </c>
      <c r="C121" s="5" t="s">
        <v>1</v>
      </c>
    </row>
    <row r="122" spans="1:3">
      <c r="A122" s="2">
        <v>121</v>
      </c>
      <c r="B122" s="3">
        <v>4.37</v>
      </c>
      <c r="C122" s="5" t="s">
        <v>1</v>
      </c>
    </row>
    <row r="123" spans="1:3">
      <c r="A123" s="2">
        <v>122</v>
      </c>
      <c r="B123" s="3">
        <v>4.7699999999999996</v>
      </c>
      <c r="C123" s="5" t="s">
        <v>1</v>
      </c>
    </row>
    <row r="124" spans="1:3">
      <c r="A124" s="2">
        <v>123</v>
      </c>
      <c r="B124" s="3">
        <v>4.2699999999999996</v>
      </c>
      <c r="C124" s="5" t="s">
        <v>1</v>
      </c>
    </row>
    <row r="125" spans="1:3">
      <c r="A125" s="2">
        <v>124</v>
      </c>
      <c r="B125" s="3">
        <v>1.94</v>
      </c>
      <c r="C125" s="5" t="s">
        <v>1</v>
      </c>
    </row>
    <row r="126" spans="1:3">
      <c r="A126" s="2">
        <v>125</v>
      </c>
      <c r="B126" s="3">
        <v>5.46</v>
      </c>
      <c r="C126" s="5" t="s">
        <v>1</v>
      </c>
    </row>
    <row r="127" spans="1:3">
      <c r="A127" s="2">
        <v>126</v>
      </c>
      <c r="B127" s="3">
        <v>3.79</v>
      </c>
      <c r="C127" s="5" t="s">
        <v>1</v>
      </c>
    </row>
    <row r="128" spans="1:3">
      <c r="A128" s="2">
        <v>127</v>
      </c>
      <c r="B128" s="3">
        <v>3.5</v>
      </c>
      <c r="C128" s="5" t="s">
        <v>1</v>
      </c>
    </row>
    <row r="129" spans="1:3">
      <c r="A129" s="2">
        <v>128</v>
      </c>
      <c r="B129" s="3">
        <v>3.18</v>
      </c>
      <c r="C129" s="5" t="s">
        <v>1</v>
      </c>
    </row>
    <row r="130" spans="1:3">
      <c r="A130" s="2">
        <v>129</v>
      </c>
      <c r="B130" s="3">
        <v>5.63</v>
      </c>
      <c r="C130" s="5" t="s">
        <v>1</v>
      </c>
    </row>
    <row r="131" spans="1:3">
      <c r="A131" s="2">
        <v>130</v>
      </c>
      <c r="B131" s="3">
        <v>5.39</v>
      </c>
      <c r="C131" s="5" t="s">
        <v>1</v>
      </c>
    </row>
    <row r="132" spans="1:3">
      <c r="A132" s="2">
        <v>131</v>
      </c>
      <c r="B132" s="4">
        <v>1.4</v>
      </c>
      <c r="C132" s="5" t="s">
        <v>1</v>
      </c>
    </row>
    <row r="133" spans="1:3">
      <c r="A133" s="2">
        <v>132</v>
      </c>
      <c r="B133" s="3">
        <v>4.51</v>
      </c>
      <c r="C133" s="5" t="s">
        <v>1</v>
      </c>
    </row>
    <row r="134" spans="1:3">
      <c r="A134" s="2">
        <v>133</v>
      </c>
      <c r="B134" s="3">
        <v>3.76</v>
      </c>
      <c r="C134" s="5" t="s">
        <v>1</v>
      </c>
    </row>
    <row r="135" spans="1:3">
      <c r="A135" s="2">
        <v>134</v>
      </c>
      <c r="B135" s="3">
        <v>4.37</v>
      </c>
      <c r="C135" s="5" t="s">
        <v>1</v>
      </c>
    </row>
    <row r="136" spans="1:3">
      <c r="A136" s="2">
        <v>135</v>
      </c>
      <c r="B136" s="3">
        <v>3.23</v>
      </c>
      <c r="C136" s="5" t="s">
        <v>1</v>
      </c>
    </row>
    <row r="137" spans="1:3">
      <c r="A137" s="2">
        <v>136</v>
      </c>
      <c r="B137" s="3">
        <v>1.87</v>
      </c>
      <c r="C137" s="5" t="s">
        <v>1</v>
      </c>
    </row>
    <row r="138" spans="1:3">
      <c r="A138" s="2">
        <v>137</v>
      </c>
      <c r="B138" s="3">
        <v>5.16</v>
      </c>
      <c r="C138" s="5" t="s">
        <v>1</v>
      </c>
    </row>
    <row r="139" spans="1:3">
      <c r="A139" s="2">
        <v>138</v>
      </c>
      <c r="B139" s="3">
        <v>6.51</v>
      </c>
      <c r="C139" s="5" t="s">
        <v>1</v>
      </c>
    </row>
    <row r="140" spans="1:3">
      <c r="A140" s="2">
        <v>139</v>
      </c>
      <c r="B140" s="3">
        <v>1.21</v>
      </c>
      <c r="C140" s="5" t="s">
        <v>1</v>
      </c>
    </row>
    <row r="141" spans="1:3">
      <c r="A141" s="2">
        <v>140</v>
      </c>
      <c r="B141" s="3">
        <v>4.67</v>
      </c>
      <c r="C141" s="5" t="s">
        <v>1</v>
      </c>
    </row>
    <row r="142" spans="1:3">
      <c r="A142" s="2">
        <v>141</v>
      </c>
      <c r="B142" s="3">
        <v>4.3899999999999997</v>
      </c>
      <c r="C142" s="5" t="s">
        <v>1</v>
      </c>
    </row>
    <row r="143" spans="1:3">
      <c r="A143" s="2">
        <v>142</v>
      </c>
      <c r="B143" s="3">
        <v>2.5499999999999998</v>
      </c>
      <c r="C143" s="5" t="s">
        <v>1</v>
      </c>
    </row>
    <row r="144" spans="1:3">
      <c r="A144" s="2">
        <v>143</v>
      </c>
      <c r="B144" s="3">
        <v>4.18</v>
      </c>
      <c r="C144" s="5" t="s">
        <v>1</v>
      </c>
    </row>
    <row r="145" spans="1:3">
      <c r="A145" s="2">
        <v>144</v>
      </c>
      <c r="B145" s="3">
        <v>5.25</v>
      </c>
      <c r="C145" s="5" t="s">
        <v>1</v>
      </c>
    </row>
    <row r="146" spans="1:3">
      <c r="A146" s="2">
        <v>145</v>
      </c>
      <c r="B146" s="3">
        <v>5.86</v>
      </c>
      <c r="C146" s="5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848D-069B-492A-844D-22EA8FC22F40}">
  <dimension ref="A1:T106"/>
  <sheetViews>
    <sheetView topLeftCell="C1" workbookViewId="0">
      <selection activeCell="L11" sqref="L11"/>
    </sheetView>
  </sheetViews>
  <sheetFormatPr defaultRowHeight="11.5"/>
  <cols>
    <col min="1" max="1" width="10" style="12" bestFit="1" customWidth="1"/>
    <col min="2" max="2" width="4.796875" style="12" bestFit="1" customWidth="1"/>
    <col min="3" max="3" width="14" style="12" bestFit="1" customWidth="1"/>
    <col min="4" max="4" width="8.796875" style="12"/>
    <col min="5" max="5" width="10" style="12" bestFit="1" customWidth="1"/>
    <col min="6" max="6" width="4.796875" style="12" bestFit="1" customWidth="1"/>
    <col min="7" max="7" width="14" style="12" bestFit="1" customWidth="1"/>
    <col min="8" max="8" width="8.796875" style="12"/>
    <col min="9" max="9" width="10" style="12" bestFit="1" customWidth="1"/>
    <col min="10" max="10" width="4.796875" style="12" bestFit="1" customWidth="1"/>
    <col min="11" max="11" width="14" style="12" bestFit="1" customWidth="1"/>
    <col min="12" max="12" width="8.796875" style="12"/>
    <col min="13" max="13" width="9.5" style="12" bestFit="1" customWidth="1"/>
    <col min="14" max="17" width="8.796875" style="12"/>
    <col min="18" max="18" width="39.09765625" style="12" bestFit="1" customWidth="1"/>
    <col min="19" max="19" width="12.5" style="12" customWidth="1"/>
    <col min="20" max="20" width="11.8984375" style="12" bestFit="1" customWidth="1"/>
    <col min="21" max="16384" width="8.796875" style="12"/>
  </cols>
  <sheetData>
    <row r="1" spans="1:20">
      <c r="A1" s="10" t="s">
        <v>11</v>
      </c>
      <c r="B1" s="10" t="s">
        <v>0</v>
      </c>
      <c r="C1" s="10" t="s">
        <v>10</v>
      </c>
      <c r="E1" s="10" t="s">
        <v>11</v>
      </c>
      <c r="F1" s="10" t="s">
        <v>0</v>
      </c>
      <c r="G1" s="10" t="s">
        <v>10</v>
      </c>
      <c r="I1" s="10" t="s">
        <v>11</v>
      </c>
      <c r="J1" s="10" t="s">
        <v>0</v>
      </c>
      <c r="K1" s="10" t="s">
        <v>10</v>
      </c>
      <c r="N1" s="10" t="s">
        <v>18</v>
      </c>
      <c r="O1" s="10" t="s">
        <v>36</v>
      </c>
      <c r="P1" s="10" t="s">
        <v>21</v>
      </c>
    </row>
    <row r="2" spans="1:20">
      <c r="A2" s="10">
        <v>1</v>
      </c>
      <c r="B2" s="13">
        <v>6.75</v>
      </c>
      <c r="C2" s="11" t="s">
        <v>4</v>
      </c>
      <c r="E2" s="10">
        <v>3</v>
      </c>
      <c r="F2" s="13">
        <v>4.1100000000000003</v>
      </c>
      <c r="G2" s="11" t="s">
        <v>6</v>
      </c>
      <c r="I2" s="10">
        <v>2</v>
      </c>
      <c r="J2" s="13">
        <v>3.78</v>
      </c>
      <c r="K2" s="11" t="s">
        <v>5</v>
      </c>
      <c r="M2" s="12" t="s">
        <v>33</v>
      </c>
      <c r="N2" s="12">
        <f>_xlfn.STDEV.S(B2:B33)</f>
        <v>1.1128193180734365</v>
      </c>
      <c r="O2" s="12">
        <f t="shared" ref="O2:O3" si="0">N2*N2</f>
        <v>1.2383668346774281</v>
      </c>
    </row>
    <row r="3" spans="1:20">
      <c r="A3" s="10">
        <v>9</v>
      </c>
      <c r="B3" s="13">
        <v>4.8099999999999996</v>
      </c>
      <c r="C3" s="11" t="s">
        <v>4</v>
      </c>
      <c r="E3" s="10">
        <v>4</v>
      </c>
      <c r="F3" s="13">
        <v>3.64</v>
      </c>
      <c r="G3" s="11" t="s">
        <v>6</v>
      </c>
      <c r="I3" s="10">
        <v>7</v>
      </c>
      <c r="J3" s="13">
        <v>5.35</v>
      </c>
      <c r="K3" s="11" t="s">
        <v>5</v>
      </c>
      <c r="M3" s="12" t="s">
        <v>34</v>
      </c>
      <c r="N3" s="12">
        <f>_xlfn.STDEV.S(F2:F106)</f>
        <v>1.2521373887449598</v>
      </c>
      <c r="O3" s="12">
        <f t="shared" si="0"/>
        <v>1.5678480402930466</v>
      </c>
      <c r="P3" s="12">
        <f>O3/O2</f>
        <v>1.2660610704270372</v>
      </c>
    </row>
    <row r="4" spans="1:20">
      <c r="A4" s="10">
        <v>20</v>
      </c>
      <c r="B4" s="13">
        <v>5.25</v>
      </c>
      <c r="C4" s="11" t="s">
        <v>4</v>
      </c>
      <c r="E4" s="10">
        <v>5</v>
      </c>
      <c r="F4" s="13">
        <v>5.91</v>
      </c>
      <c r="G4" s="11" t="s">
        <v>6</v>
      </c>
      <c r="I4" s="10">
        <v>8</v>
      </c>
      <c r="J4" s="13">
        <v>1.99</v>
      </c>
      <c r="K4" s="11" t="s">
        <v>5</v>
      </c>
      <c r="M4" s="12" t="s">
        <v>35</v>
      </c>
      <c r="N4" s="12">
        <f>_xlfn.STDEV.S(J2:J88)</f>
        <v>1.3363282989748431</v>
      </c>
      <c r="O4" s="12">
        <f>N4*N4</f>
        <v>1.7857733226409975</v>
      </c>
      <c r="P4" s="12">
        <f>O4/O3</f>
        <v>1.1389964312531324</v>
      </c>
    </row>
    <row r="5" spans="1:20">
      <c r="A5" s="10">
        <v>22</v>
      </c>
      <c r="B5" s="13">
        <v>4.58</v>
      </c>
      <c r="C5" s="11" t="s">
        <v>4</v>
      </c>
      <c r="E5" s="10">
        <v>6</v>
      </c>
      <c r="F5" s="13">
        <v>5.75</v>
      </c>
      <c r="G5" s="11" t="s">
        <v>6</v>
      </c>
      <c r="I5" s="10">
        <v>13</v>
      </c>
      <c r="J5" s="13">
        <v>1.59</v>
      </c>
      <c r="K5" s="11" t="s">
        <v>5</v>
      </c>
    </row>
    <row r="6" spans="1:20">
      <c r="A6" s="10">
        <v>30</v>
      </c>
      <c r="B6" s="13">
        <v>5.6</v>
      </c>
      <c r="C6" s="11" t="s">
        <v>4</v>
      </c>
      <c r="E6" s="10">
        <v>10</v>
      </c>
      <c r="F6" s="13">
        <v>4.09</v>
      </c>
      <c r="G6" s="11" t="s">
        <v>6</v>
      </c>
      <c r="I6" s="10">
        <v>15</v>
      </c>
      <c r="J6" s="13">
        <v>4.09</v>
      </c>
      <c r="K6" s="11" t="s">
        <v>5</v>
      </c>
    </row>
    <row r="7" spans="1:20">
      <c r="A7" s="10">
        <v>35</v>
      </c>
      <c r="B7" s="13">
        <v>6.54</v>
      </c>
      <c r="C7" s="11" t="s">
        <v>4</v>
      </c>
      <c r="E7" s="10">
        <v>11</v>
      </c>
      <c r="F7" s="13">
        <v>5.39</v>
      </c>
      <c r="G7" s="11" t="s">
        <v>6</v>
      </c>
      <c r="I7" s="10">
        <v>23</v>
      </c>
      <c r="J7" s="13">
        <v>5.37</v>
      </c>
      <c r="K7" s="11" t="s">
        <v>5</v>
      </c>
    </row>
    <row r="8" spans="1:20">
      <c r="A8" s="10">
        <v>44</v>
      </c>
      <c r="B8" s="13">
        <v>6.31</v>
      </c>
      <c r="C8" s="11" t="s">
        <v>4</v>
      </c>
      <c r="E8" s="10">
        <v>12</v>
      </c>
      <c r="F8" s="13">
        <v>5.84</v>
      </c>
      <c r="G8" s="11" t="s">
        <v>6</v>
      </c>
      <c r="I8" s="10">
        <v>26</v>
      </c>
      <c r="J8" s="13">
        <v>5.46</v>
      </c>
      <c r="K8" s="11" t="s">
        <v>5</v>
      </c>
    </row>
    <row r="9" spans="1:20">
      <c r="A9" s="10">
        <v>46</v>
      </c>
      <c r="B9" s="13">
        <v>6.26</v>
      </c>
      <c r="C9" s="11" t="s">
        <v>4</v>
      </c>
      <c r="E9" s="10">
        <v>14</v>
      </c>
      <c r="F9" s="13">
        <v>2.5</v>
      </c>
      <c r="G9" s="11" t="s">
        <v>6</v>
      </c>
      <c r="I9" s="10">
        <v>27</v>
      </c>
      <c r="J9" s="13">
        <v>3.93</v>
      </c>
      <c r="K9" s="11" t="s">
        <v>5</v>
      </c>
      <c r="R9" t="s">
        <v>20</v>
      </c>
      <c r="S9"/>
      <c r="T9"/>
    </row>
    <row r="10" spans="1:20" ht="12" thickBot="1">
      <c r="A10" s="10">
        <v>47</v>
      </c>
      <c r="B10" s="13">
        <v>4.83</v>
      </c>
      <c r="C10" s="11" t="s">
        <v>4</v>
      </c>
      <c r="E10" s="10">
        <v>16</v>
      </c>
      <c r="F10" s="13">
        <v>6.52</v>
      </c>
      <c r="G10" s="11" t="s">
        <v>6</v>
      </c>
      <c r="I10" s="10">
        <v>28</v>
      </c>
      <c r="J10" s="13">
        <v>5.3</v>
      </c>
      <c r="K10" s="11" t="s">
        <v>5</v>
      </c>
      <c r="R10"/>
      <c r="S10"/>
      <c r="T10"/>
    </row>
    <row r="11" spans="1:20" ht="12">
      <c r="A11" s="10">
        <v>51</v>
      </c>
      <c r="B11" s="13">
        <v>5.53</v>
      </c>
      <c r="C11" s="11" t="s">
        <v>4</v>
      </c>
      <c r="E11" s="10">
        <v>17</v>
      </c>
      <c r="F11" s="13">
        <v>6.65</v>
      </c>
      <c r="G11" s="11" t="s">
        <v>6</v>
      </c>
      <c r="I11" s="10">
        <v>29</v>
      </c>
      <c r="J11" s="13">
        <v>1.35</v>
      </c>
      <c r="K11" s="11" t="s">
        <v>5</v>
      </c>
      <c r="R11" s="9"/>
      <c r="S11" s="9" t="s">
        <v>37</v>
      </c>
      <c r="T11" s="9" t="s">
        <v>38</v>
      </c>
    </row>
    <row r="12" spans="1:20">
      <c r="A12" s="10">
        <v>62</v>
      </c>
      <c r="B12" s="13">
        <v>5.18</v>
      </c>
      <c r="C12" s="11" t="s">
        <v>4</v>
      </c>
      <c r="E12" s="10">
        <v>18</v>
      </c>
      <c r="F12" s="13">
        <v>7</v>
      </c>
      <c r="G12" s="11" t="s">
        <v>6</v>
      </c>
      <c r="I12" s="10">
        <v>31</v>
      </c>
      <c r="J12" s="13">
        <v>2.4500000000000002</v>
      </c>
      <c r="K12" s="11" t="s">
        <v>5</v>
      </c>
      <c r="R12" s="7" t="s">
        <v>17</v>
      </c>
      <c r="S12" s="7">
        <v>4.8864761904761895</v>
      </c>
      <c r="T12" s="7">
        <v>5.1040624999999986</v>
      </c>
    </row>
    <row r="13" spans="1:20">
      <c r="A13" s="10">
        <v>64</v>
      </c>
      <c r="B13" s="13">
        <v>5.96</v>
      </c>
      <c r="C13" s="11" t="s">
        <v>4</v>
      </c>
      <c r="E13" s="10">
        <v>19</v>
      </c>
      <c r="F13" s="13">
        <v>3.5</v>
      </c>
      <c r="G13" s="11" t="s">
        <v>6</v>
      </c>
      <c r="I13" s="10">
        <v>32</v>
      </c>
      <c r="J13" s="13">
        <v>4.5999999999999996</v>
      </c>
      <c r="K13" s="11" t="s">
        <v>5</v>
      </c>
      <c r="R13" s="7" t="s">
        <v>21</v>
      </c>
      <c r="S13" s="7">
        <v>1.5678480402930466</v>
      </c>
      <c r="T13" s="7">
        <v>1.2383668346774284</v>
      </c>
    </row>
    <row r="14" spans="1:20">
      <c r="A14" s="10">
        <v>65</v>
      </c>
      <c r="B14" s="13">
        <v>5.81</v>
      </c>
      <c r="C14" s="11" t="s">
        <v>4</v>
      </c>
      <c r="E14" s="10">
        <v>21</v>
      </c>
      <c r="F14" s="13">
        <v>4.0599999999999996</v>
      </c>
      <c r="G14" s="11" t="s">
        <v>6</v>
      </c>
      <c r="I14" s="10">
        <v>33</v>
      </c>
      <c r="J14" s="13">
        <v>3.36</v>
      </c>
      <c r="K14" s="11" t="s">
        <v>5</v>
      </c>
      <c r="R14" s="7" t="s">
        <v>22</v>
      </c>
      <c r="S14" s="7">
        <v>105</v>
      </c>
      <c r="T14" s="7">
        <v>32</v>
      </c>
    </row>
    <row r="15" spans="1:20">
      <c r="A15" s="10">
        <v>70</v>
      </c>
      <c r="B15" s="13">
        <v>1</v>
      </c>
      <c r="C15" s="11" t="s">
        <v>4</v>
      </c>
      <c r="E15" s="10">
        <v>24</v>
      </c>
      <c r="F15" s="13">
        <v>5.18</v>
      </c>
      <c r="G15" s="11" t="s">
        <v>6</v>
      </c>
      <c r="I15" s="10">
        <v>38</v>
      </c>
      <c r="J15" s="13">
        <v>4.2</v>
      </c>
      <c r="K15" s="11" t="s">
        <v>5</v>
      </c>
      <c r="R15" s="7" t="s">
        <v>23</v>
      </c>
      <c r="S15" s="7">
        <v>1.4921893930776082</v>
      </c>
      <c r="T15" s="7"/>
    </row>
    <row r="16" spans="1:20">
      <c r="A16" s="10">
        <v>71</v>
      </c>
      <c r="B16" s="13">
        <v>5.56</v>
      </c>
      <c r="C16" s="11" t="s">
        <v>4</v>
      </c>
      <c r="E16" s="10">
        <v>25</v>
      </c>
      <c r="F16" s="13">
        <v>6.56</v>
      </c>
      <c r="G16" s="11" t="s">
        <v>6</v>
      </c>
      <c r="I16" s="10">
        <v>39</v>
      </c>
      <c r="J16" s="13">
        <v>4.88</v>
      </c>
      <c r="K16" s="11" t="s">
        <v>5</v>
      </c>
      <c r="R16" s="7" t="s">
        <v>24</v>
      </c>
      <c r="S16" s="7">
        <v>0</v>
      </c>
      <c r="T16" s="7"/>
    </row>
    <row r="17" spans="1:20">
      <c r="A17" s="10">
        <v>79</v>
      </c>
      <c r="B17" s="13">
        <v>3.16</v>
      </c>
      <c r="C17" s="11" t="s">
        <v>4</v>
      </c>
      <c r="E17" s="10">
        <v>34</v>
      </c>
      <c r="F17" s="13">
        <v>5.12</v>
      </c>
      <c r="G17" s="11" t="s">
        <v>6</v>
      </c>
      <c r="I17" s="10">
        <v>40</v>
      </c>
      <c r="J17" s="13">
        <v>3.37</v>
      </c>
      <c r="K17" s="11" t="s">
        <v>5</v>
      </c>
      <c r="R17" s="7" t="s">
        <v>25</v>
      </c>
      <c r="S17" s="7">
        <v>135</v>
      </c>
      <c r="T17" s="7"/>
    </row>
    <row r="18" spans="1:20">
      <c r="A18" s="10">
        <v>92</v>
      </c>
      <c r="B18" s="13">
        <v>3.71</v>
      </c>
      <c r="C18" s="11" t="s">
        <v>4</v>
      </c>
      <c r="E18" s="10">
        <v>36</v>
      </c>
      <c r="F18" s="13">
        <v>4.95</v>
      </c>
      <c r="G18" s="11" t="s">
        <v>6</v>
      </c>
      <c r="I18" s="10">
        <v>42</v>
      </c>
      <c r="J18" s="13">
        <v>3.13</v>
      </c>
      <c r="K18" s="11" t="s">
        <v>5</v>
      </c>
      <c r="R18" s="7" t="s">
        <v>26</v>
      </c>
      <c r="S18" s="7">
        <v>-0.88212259626732592</v>
      </c>
      <c r="T18" s="7"/>
    </row>
    <row r="19" spans="1:20">
      <c r="A19" s="10">
        <v>106</v>
      </c>
      <c r="B19" s="13">
        <v>4.88</v>
      </c>
      <c r="C19" s="11" t="s">
        <v>4</v>
      </c>
      <c r="E19" s="10">
        <v>37</v>
      </c>
      <c r="F19" s="13">
        <v>5.42</v>
      </c>
      <c r="G19" s="11" t="s">
        <v>6</v>
      </c>
      <c r="I19" s="10">
        <v>50</v>
      </c>
      <c r="J19" s="13">
        <v>5.53</v>
      </c>
      <c r="K19" s="11" t="s">
        <v>5</v>
      </c>
      <c r="R19" s="7" t="s">
        <v>27</v>
      </c>
      <c r="S19" s="7">
        <v>0.18963923831473095</v>
      </c>
      <c r="T19" s="7"/>
    </row>
    <row r="20" spans="1:20">
      <c r="A20" s="10">
        <v>111</v>
      </c>
      <c r="B20" s="13">
        <v>4.0199999999999996</v>
      </c>
      <c r="C20" s="11" t="s">
        <v>4</v>
      </c>
      <c r="E20" s="10">
        <v>41</v>
      </c>
      <c r="F20" s="13">
        <v>3.79</v>
      </c>
      <c r="G20" s="11" t="s">
        <v>6</v>
      </c>
      <c r="I20" s="10">
        <v>53</v>
      </c>
      <c r="J20" s="13">
        <v>3.93</v>
      </c>
      <c r="K20" s="11" t="s">
        <v>5</v>
      </c>
      <c r="R20" s="7" t="s">
        <v>28</v>
      </c>
      <c r="S20" s="7">
        <v>1.6562191327557951</v>
      </c>
      <c r="T20" s="7"/>
    </row>
    <row r="21" spans="1:20">
      <c r="A21" s="10">
        <v>112</v>
      </c>
      <c r="B21" s="13">
        <v>5.7</v>
      </c>
      <c r="C21" s="11" t="s">
        <v>4</v>
      </c>
      <c r="E21" s="10">
        <v>43</v>
      </c>
      <c r="F21" s="13">
        <v>5.86</v>
      </c>
      <c r="G21" s="11" t="s">
        <v>6</v>
      </c>
      <c r="I21" s="10">
        <v>57</v>
      </c>
      <c r="J21" s="13">
        <v>3.71</v>
      </c>
      <c r="K21" s="11" t="s">
        <v>5</v>
      </c>
      <c r="R21" s="7" t="s">
        <v>29</v>
      </c>
      <c r="S21" s="7">
        <v>0.3792784766294619</v>
      </c>
      <c r="T21" s="7"/>
    </row>
    <row r="22" spans="1:20" ht="12" thickBot="1">
      <c r="A22" s="10">
        <v>145</v>
      </c>
      <c r="B22" s="13">
        <v>5.86</v>
      </c>
      <c r="C22" s="11" t="s">
        <v>4</v>
      </c>
      <c r="E22" s="10">
        <v>45</v>
      </c>
      <c r="F22" s="13">
        <v>4.8099999999999996</v>
      </c>
      <c r="G22" s="11" t="s">
        <v>6</v>
      </c>
      <c r="I22" s="10">
        <v>58</v>
      </c>
      <c r="J22" s="13">
        <v>3.29</v>
      </c>
      <c r="K22" s="11" t="s">
        <v>5</v>
      </c>
      <c r="R22" s="8" t="s">
        <v>30</v>
      </c>
      <c r="S22" s="8">
        <v>1.9776922772392573</v>
      </c>
      <c r="T22" s="8"/>
    </row>
    <row r="23" spans="1:20">
      <c r="A23" s="10">
        <v>149</v>
      </c>
      <c r="B23" s="13">
        <v>4.5599999999999996</v>
      </c>
      <c r="C23" s="11" t="s">
        <v>4</v>
      </c>
      <c r="E23" s="10">
        <v>48</v>
      </c>
      <c r="F23" s="13">
        <v>6.42</v>
      </c>
      <c r="G23" s="11" t="s">
        <v>6</v>
      </c>
      <c r="I23" s="10">
        <v>59</v>
      </c>
      <c r="J23" s="13">
        <v>4.63</v>
      </c>
      <c r="K23" s="11" t="s">
        <v>5</v>
      </c>
    </row>
    <row r="24" spans="1:20">
      <c r="A24" s="10">
        <v>150</v>
      </c>
      <c r="B24" s="13">
        <v>4.9000000000000004</v>
      </c>
      <c r="C24" s="11" t="s">
        <v>4</v>
      </c>
      <c r="E24" s="10">
        <v>49</v>
      </c>
      <c r="F24" s="13">
        <v>6.66</v>
      </c>
      <c r="G24" s="11" t="s">
        <v>6</v>
      </c>
      <c r="I24" s="10">
        <v>60</v>
      </c>
      <c r="J24" s="13">
        <v>3.22</v>
      </c>
      <c r="K24" s="11" t="s">
        <v>5</v>
      </c>
    </row>
    <row r="25" spans="1:20">
      <c r="A25" s="10">
        <v>151</v>
      </c>
      <c r="B25" s="13">
        <v>5.74</v>
      </c>
      <c r="C25" s="11" t="s">
        <v>4</v>
      </c>
      <c r="E25" s="10">
        <v>52</v>
      </c>
      <c r="F25" s="13">
        <v>6.33</v>
      </c>
      <c r="G25" s="11" t="s">
        <v>6</v>
      </c>
      <c r="I25" s="10">
        <v>61</v>
      </c>
      <c r="J25" s="13">
        <v>3.86</v>
      </c>
      <c r="K25" s="11" t="s">
        <v>5</v>
      </c>
    </row>
    <row r="26" spans="1:20">
      <c r="A26" s="10">
        <v>159</v>
      </c>
      <c r="B26" s="13">
        <v>4.84</v>
      </c>
      <c r="C26" s="11" t="s">
        <v>4</v>
      </c>
      <c r="E26" s="10">
        <v>54</v>
      </c>
      <c r="F26" s="13">
        <v>4.46</v>
      </c>
      <c r="G26" s="11" t="s">
        <v>6</v>
      </c>
      <c r="I26" s="10">
        <v>63</v>
      </c>
      <c r="J26" s="13">
        <v>4.2300000000000004</v>
      </c>
      <c r="K26" s="11" t="s">
        <v>5</v>
      </c>
    </row>
    <row r="27" spans="1:20">
      <c r="A27" s="10">
        <v>193</v>
      </c>
      <c r="B27" s="13">
        <v>5.56</v>
      </c>
      <c r="C27" s="11" t="s">
        <v>4</v>
      </c>
      <c r="E27" s="10">
        <v>55</v>
      </c>
      <c r="F27" s="13">
        <v>4.93</v>
      </c>
      <c r="G27" s="11" t="s">
        <v>6</v>
      </c>
      <c r="I27" s="10">
        <v>68</v>
      </c>
      <c r="J27" s="13">
        <v>4.34</v>
      </c>
      <c r="K27" s="11" t="s">
        <v>5</v>
      </c>
      <c r="R27" t="s">
        <v>20</v>
      </c>
      <c r="S27"/>
      <c r="T27"/>
    </row>
    <row r="28" spans="1:20" ht="12" thickBot="1">
      <c r="A28" s="10">
        <v>198</v>
      </c>
      <c r="B28" s="13">
        <v>5.93</v>
      </c>
      <c r="C28" s="11" t="s">
        <v>4</v>
      </c>
      <c r="E28" s="10">
        <v>56</v>
      </c>
      <c r="F28" s="13">
        <v>5.68</v>
      </c>
      <c r="G28" s="11" t="s">
        <v>6</v>
      </c>
      <c r="I28" s="10">
        <v>72</v>
      </c>
      <c r="J28" s="13">
        <v>5.95</v>
      </c>
      <c r="K28" s="11" t="s">
        <v>5</v>
      </c>
      <c r="R28"/>
      <c r="S28"/>
      <c r="T28"/>
    </row>
    <row r="29" spans="1:20" ht="12">
      <c r="A29" s="10">
        <v>201</v>
      </c>
      <c r="B29" s="13">
        <v>4.51</v>
      </c>
      <c r="C29" s="11" t="s">
        <v>4</v>
      </c>
      <c r="E29" s="10">
        <v>66</v>
      </c>
      <c r="F29" s="13">
        <v>4.74</v>
      </c>
      <c r="G29" s="11" t="s">
        <v>6</v>
      </c>
      <c r="I29" s="10">
        <v>73</v>
      </c>
      <c r="J29" s="13">
        <v>5.61</v>
      </c>
      <c r="K29" s="11" t="s">
        <v>5</v>
      </c>
      <c r="R29" s="9"/>
      <c r="S29" s="9" t="s">
        <v>35</v>
      </c>
      <c r="T29" s="9" t="s">
        <v>37</v>
      </c>
    </row>
    <row r="30" spans="1:20">
      <c r="A30" s="10">
        <v>208</v>
      </c>
      <c r="B30" s="13">
        <v>4.76</v>
      </c>
      <c r="C30" s="11" t="s">
        <v>4</v>
      </c>
      <c r="E30" s="10">
        <v>67</v>
      </c>
      <c r="F30" s="13">
        <v>5.95</v>
      </c>
      <c r="G30" s="11" t="s">
        <v>6</v>
      </c>
      <c r="I30" s="10">
        <v>74</v>
      </c>
      <c r="J30" s="13">
        <v>4.72</v>
      </c>
      <c r="K30" s="11" t="s">
        <v>5</v>
      </c>
      <c r="R30" s="7" t="s">
        <v>17</v>
      </c>
      <c r="S30" s="7">
        <v>4.078505747126437</v>
      </c>
      <c r="T30" s="7">
        <v>4.8864761904761895</v>
      </c>
    </row>
    <row r="31" spans="1:20">
      <c r="A31" s="10">
        <v>210</v>
      </c>
      <c r="B31" s="13">
        <v>5.95</v>
      </c>
      <c r="C31" s="11" t="s">
        <v>4</v>
      </c>
      <c r="E31" s="10">
        <v>69</v>
      </c>
      <c r="F31" s="13">
        <v>4.34</v>
      </c>
      <c r="G31" s="11" t="s">
        <v>6</v>
      </c>
      <c r="I31" s="10">
        <v>77</v>
      </c>
      <c r="J31" s="13">
        <v>6.12</v>
      </c>
      <c r="K31" s="11" t="s">
        <v>5</v>
      </c>
      <c r="R31" s="7" t="s">
        <v>21</v>
      </c>
      <c r="S31" s="7">
        <v>1.7857733226409975</v>
      </c>
      <c r="T31" s="7">
        <v>1.5678480402930466</v>
      </c>
    </row>
    <row r="32" spans="1:20">
      <c r="A32" s="10">
        <v>211</v>
      </c>
      <c r="B32" s="13">
        <v>5.12</v>
      </c>
      <c r="C32" s="11" t="s">
        <v>4</v>
      </c>
      <c r="E32" s="10">
        <v>75</v>
      </c>
      <c r="F32" s="13">
        <v>5.35</v>
      </c>
      <c r="G32" s="11" t="s">
        <v>6</v>
      </c>
      <c r="I32" s="10">
        <v>81</v>
      </c>
      <c r="J32" s="13">
        <v>5.04</v>
      </c>
      <c r="K32" s="11" t="s">
        <v>5</v>
      </c>
      <c r="R32" s="7" t="s">
        <v>22</v>
      </c>
      <c r="S32" s="7">
        <v>87</v>
      </c>
      <c r="T32" s="7">
        <v>105</v>
      </c>
    </row>
    <row r="33" spans="1:20">
      <c r="A33" s="10">
        <v>217</v>
      </c>
      <c r="B33" s="13">
        <v>4.16</v>
      </c>
      <c r="C33" s="11" t="s">
        <v>4</v>
      </c>
      <c r="E33" s="10">
        <v>76</v>
      </c>
      <c r="F33" s="13">
        <v>7</v>
      </c>
      <c r="G33" s="11" t="s">
        <v>6</v>
      </c>
      <c r="I33" s="10">
        <v>84</v>
      </c>
      <c r="J33" s="13">
        <v>4.93</v>
      </c>
      <c r="K33" s="11" t="s">
        <v>5</v>
      </c>
      <c r="R33" s="7" t="s">
        <v>23</v>
      </c>
      <c r="S33" s="7">
        <v>1.6664879049347507</v>
      </c>
      <c r="T33" s="7"/>
    </row>
    <row r="34" spans="1:20">
      <c r="E34" s="10">
        <v>78</v>
      </c>
      <c r="F34" s="13">
        <v>4.91</v>
      </c>
      <c r="G34" s="11" t="s">
        <v>6</v>
      </c>
      <c r="I34" s="10">
        <v>88</v>
      </c>
      <c r="J34" s="13">
        <v>5.61</v>
      </c>
      <c r="K34" s="11" t="s">
        <v>5</v>
      </c>
      <c r="R34" s="7" t="s">
        <v>24</v>
      </c>
      <c r="S34" s="7">
        <v>0</v>
      </c>
      <c r="T34" s="7"/>
    </row>
    <row r="35" spans="1:20">
      <c r="E35" s="10">
        <v>80</v>
      </c>
      <c r="F35" s="13">
        <v>6.47</v>
      </c>
      <c r="G35" s="11" t="s">
        <v>6</v>
      </c>
      <c r="I35" s="10">
        <v>89</v>
      </c>
      <c r="J35" s="13">
        <v>6.47</v>
      </c>
      <c r="K35" s="11" t="s">
        <v>5</v>
      </c>
      <c r="R35" s="7" t="s">
        <v>25</v>
      </c>
      <c r="S35" s="7">
        <v>190</v>
      </c>
      <c r="T35" s="7"/>
    </row>
    <row r="36" spans="1:20">
      <c r="E36" s="10">
        <v>82</v>
      </c>
      <c r="F36" s="13">
        <v>4.62</v>
      </c>
      <c r="G36" s="11" t="s">
        <v>6</v>
      </c>
      <c r="I36" s="10">
        <v>90</v>
      </c>
      <c r="J36" s="13">
        <v>5.35</v>
      </c>
      <c r="K36" s="11" t="s">
        <v>5</v>
      </c>
      <c r="R36" s="7" t="s">
        <v>26</v>
      </c>
      <c r="S36" s="7">
        <v>-4.3171590851963488</v>
      </c>
      <c r="T36" s="7"/>
    </row>
    <row r="37" spans="1:20">
      <c r="E37" s="10">
        <v>83</v>
      </c>
      <c r="F37" s="13">
        <v>5.4</v>
      </c>
      <c r="G37" s="11" t="s">
        <v>6</v>
      </c>
      <c r="I37" s="10">
        <v>91</v>
      </c>
      <c r="J37" s="13">
        <v>5.0199999999999996</v>
      </c>
      <c r="K37" s="11" t="s">
        <v>5</v>
      </c>
      <c r="R37" s="7" t="s">
        <v>27</v>
      </c>
      <c r="S37" s="7">
        <v>1.2708460441462501E-5</v>
      </c>
      <c r="T37" s="7"/>
    </row>
    <row r="38" spans="1:20">
      <c r="E38" s="10">
        <v>85</v>
      </c>
      <c r="F38" s="13">
        <v>5.19</v>
      </c>
      <c r="G38" s="11" t="s">
        <v>6</v>
      </c>
      <c r="I38" s="10">
        <v>96</v>
      </c>
      <c r="J38" s="13">
        <v>4.37</v>
      </c>
      <c r="K38" s="11" t="s">
        <v>5</v>
      </c>
      <c r="R38" s="7" t="s">
        <v>28</v>
      </c>
      <c r="S38" s="7">
        <v>1.6529129490224199</v>
      </c>
      <c r="T38" s="7"/>
    </row>
    <row r="39" spans="1:20">
      <c r="E39" s="10">
        <v>86</v>
      </c>
      <c r="F39" s="13">
        <v>4.91</v>
      </c>
      <c r="G39" s="11" t="s">
        <v>6</v>
      </c>
      <c r="I39" s="10">
        <v>99</v>
      </c>
      <c r="J39" s="13">
        <v>3.41</v>
      </c>
      <c r="K39" s="11" t="s">
        <v>5</v>
      </c>
      <c r="R39" s="7" t="s">
        <v>29</v>
      </c>
      <c r="S39" s="7">
        <v>2.5416920882925001E-5</v>
      </c>
      <c r="T39" s="7"/>
    </row>
    <row r="40" spans="1:20" ht="12" thickBot="1">
      <c r="E40" s="10">
        <v>87</v>
      </c>
      <c r="F40" s="13">
        <v>5.81</v>
      </c>
      <c r="G40" s="11" t="s">
        <v>6</v>
      </c>
      <c r="I40" s="10">
        <v>101</v>
      </c>
      <c r="J40" s="13">
        <v>2.78</v>
      </c>
      <c r="K40" s="11" t="s">
        <v>5</v>
      </c>
      <c r="R40" s="8" t="s">
        <v>30</v>
      </c>
      <c r="S40" s="8">
        <v>1.9725281820013127</v>
      </c>
      <c r="T40" s="8"/>
    </row>
    <row r="41" spans="1:20">
      <c r="E41" s="10">
        <v>93</v>
      </c>
      <c r="F41" s="13">
        <v>3.95</v>
      </c>
      <c r="G41" s="11" t="s">
        <v>6</v>
      </c>
      <c r="I41" s="10">
        <v>103</v>
      </c>
      <c r="J41" s="13">
        <v>6.02</v>
      </c>
      <c r="K41" s="11" t="s">
        <v>5</v>
      </c>
    </row>
    <row r="42" spans="1:20">
      <c r="E42" s="10">
        <v>94</v>
      </c>
      <c r="F42" s="13">
        <v>3.55</v>
      </c>
      <c r="G42" s="11" t="s">
        <v>6</v>
      </c>
      <c r="I42" s="10">
        <v>104</v>
      </c>
      <c r="J42" s="13">
        <v>2.95</v>
      </c>
      <c r="K42" s="11" t="s">
        <v>5</v>
      </c>
    </row>
    <row r="43" spans="1:20">
      <c r="E43" s="10">
        <v>95</v>
      </c>
      <c r="F43" s="13">
        <v>4.25</v>
      </c>
      <c r="G43" s="11" t="s">
        <v>6</v>
      </c>
      <c r="I43" s="10">
        <v>107</v>
      </c>
      <c r="J43" s="13">
        <v>1</v>
      </c>
      <c r="K43" s="11" t="s">
        <v>5</v>
      </c>
    </row>
    <row r="44" spans="1:20">
      <c r="E44" s="10">
        <v>97</v>
      </c>
      <c r="F44" s="13">
        <v>2.9</v>
      </c>
      <c r="G44" s="11" t="s">
        <v>6</v>
      </c>
      <c r="I44" s="10">
        <v>108</v>
      </c>
      <c r="J44" s="13">
        <v>3.57</v>
      </c>
      <c r="K44" s="11" t="s">
        <v>5</v>
      </c>
    </row>
    <row r="45" spans="1:20">
      <c r="E45" s="10">
        <v>98</v>
      </c>
      <c r="F45" s="13">
        <v>5.96</v>
      </c>
      <c r="G45" s="11" t="s">
        <v>6</v>
      </c>
      <c r="I45" s="10">
        <v>109</v>
      </c>
      <c r="J45" s="13">
        <v>3.5</v>
      </c>
      <c r="K45" s="11" t="s">
        <v>5</v>
      </c>
    </row>
    <row r="46" spans="1:20">
      <c r="E46" s="10">
        <v>100</v>
      </c>
      <c r="F46" s="13">
        <v>5.82</v>
      </c>
      <c r="G46" s="11" t="s">
        <v>6</v>
      </c>
      <c r="I46" s="10">
        <v>116</v>
      </c>
      <c r="J46" s="13">
        <v>4.8600000000000003</v>
      </c>
      <c r="K46" s="11" t="s">
        <v>5</v>
      </c>
    </row>
    <row r="47" spans="1:20">
      <c r="E47" s="10">
        <v>102</v>
      </c>
      <c r="F47" s="13">
        <v>4.3</v>
      </c>
      <c r="G47" s="11" t="s">
        <v>6</v>
      </c>
      <c r="I47" s="10">
        <v>117</v>
      </c>
      <c r="J47" s="13">
        <v>3.95</v>
      </c>
      <c r="K47" s="11" t="s">
        <v>5</v>
      </c>
    </row>
    <row r="48" spans="1:20">
      <c r="E48" s="10">
        <v>105</v>
      </c>
      <c r="F48" s="13">
        <v>1.3</v>
      </c>
      <c r="G48" s="11" t="s">
        <v>6</v>
      </c>
      <c r="I48" s="10">
        <v>118</v>
      </c>
      <c r="J48" s="13">
        <v>3.69</v>
      </c>
      <c r="K48" s="11" t="s">
        <v>5</v>
      </c>
    </row>
    <row r="49" spans="5:11">
      <c r="E49" s="10">
        <v>110</v>
      </c>
      <c r="F49" s="13">
        <v>2.34</v>
      </c>
      <c r="G49" s="11" t="s">
        <v>6</v>
      </c>
      <c r="I49" s="10">
        <v>119</v>
      </c>
      <c r="J49" s="13">
        <v>4.95</v>
      </c>
      <c r="K49" s="11" t="s">
        <v>5</v>
      </c>
    </row>
    <row r="50" spans="5:11">
      <c r="E50" s="10">
        <v>113</v>
      </c>
      <c r="F50" s="13">
        <v>5.49</v>
      </c>
      <c r="G50" s="11" t="s">
        <v>6</v>
      </c>
      <c r="I50" s="10">
        <v>120</v>
      </c>
      <c r="J50" s="13">
        <v>1</v>
      </c>
      <c r="K50" s="11" t="s">
        <v>5</v>
      </c>
    </row>
    <row r="51" spans="5:11">
      <c r="E51" s="10">
        <v>114</v>
      </c>
      <c r="F51" s="13">
        <v>3.93</v>
      </c>
      <c r="G51" s="11" t="s">
        <v>6</v>
      </c>
      <c r="I51" s="10">
        <v>122</v>
      </c>
      <c r="J51" s="13">
        <v>4.7699999999999996</v>
      </c>
      <c r="K51" s="11" t="s">
        <v>5</v>
      </c>
    </row>
    <row r="52" spans="5:11">
      <c r="E52" s="10">
        <v>115</v>
      </c>
      <c r="F52" s="13">
        <v>1.75</v>
      </c>
      <c r="G52" s="11" t="s">
        <v>6</v>
      </c>
      <c r="I52" s="10">
        <v>127</v>
      </c>
      <c r="J52" s="13">
        <v>3.5</v>
      </c>
      <c r="K52" s="11" t="s">
        <v>5</v>
      </c>
    </row>
    <row r="53" spans="5:11">
      <c r="E53" s="10">
        <v>121</v>
      </c>
      <c r="F53" s="13">
        <v>4.37</v>
      </c>
      <c r="G53" s="11" t="s">
        <v>6</v>
      </c>
      <c r="I53" s="10">
        <v>128</v>
      </c>
      <c r="J53" s="13">
        <v>3.18</v>
      </c>
      <c r="K53" s="11" t="s">
        <v>5</v>
      </c>
    </row>
    <row r="54" spans="5:11">
      <c r="E54" s="10">
        <v>123</v>
      </c>
      <c r="F54" s="13">
        <v>4.2699999999999996</v>
      </c>
      <c r="G54" s="11" t="s">
        <v>6</v>
      </c>
      <c r="I54" s="10">
        <v>130</v>
      </c>
      <c r="J54" s="13">
        <v>5.39</v>
      </c>
      <c r="K54" s="11" t="s">
        <v>5</v>
      </c>
    </row>
    <row r="55" spans="5:11">
      <c r="E55" s="10">
        <v>124</v>
      </c>
      <c r="F55" s="13">
        <v>1.94</v>
      </c>
      <c r="G55" s="11" t="s">
        <v>6</v>
      </c>
      <c r="I55" s="10">
        <v>131</v>
      </c>
      <c r="J55" s="14">
        <v>1.4</v>
      </c>
      <c r="K55" s="11" t="s">
        <v>5</v>
      </c>
    </row>
    <row r="56" spans="5:11">
      <c r="E56" s="10">
        <v>125</v>
      </c>
      <c r="F56" s="13">
        <v>5.46</v>
      </c>
      <c r="G56" s="11" t="s">
        <v>6</v>
      </c>
      <c r="I56" s="10">
        <v>133</v>
      </c>
      <c r="J56" s="13">
        <v>3.76</v>
      </c>
      <c r="K56" s="11" t="s">
        <v>5</v>
      </c>
    </row>
    <row r="57" spans="5:11">
      <c r="E57" s="10">
        <v>126</v>
      </c>
      <c r="F57" s="13">
        <v>3.79</v>
      </c>
      <c r="G57" s="11" t="s">
        <v>6</v>
      </c>
      <c r="I57" s="10">
        <v>136</v>
      </c>
      <c r="J57" s="13">
        <v>1.87</v>
      </c>
      <c r="K57" s="11" t="s">
        <v>5</v>
      </c>
    </row>
    <row r="58" spans="5:11">
      <c r="E58" s="10">
        <v>129</v>
      </c>
      <c r="F58" s="13">
        <v>5.63</v>
      </c>
      <c r="G58" s="11" t="s">
        <v>6</v>
      </c>
      <c r="I58" s="10">
        <v>139</v>
      </c>
      <c r="J58" s="13">
        <v>1.21</v>
      </c>
      <c r="K58" s="11" t="s">
        <v>5</v>
      </c>
    </row>
    <row r="59" spans="5:11">
      <c r="E59" s="10">
        <v>132</v>
      </c>
      <c r="F59" s="13">
        <v>4.51</v>
      </c>
      <c r="G59" s="11" t="s">
        <v>6</v>
      </c>
      <c r="I59" s="10">
        <v>142</v>
      </c>
      <c r="J59" s="13">
        <v>2.5499999999999998</v>
      </c>
      <c r="K59" s="11" t="s">
        <v>5</v>
      </c>
    </row>
    <row r="60" spans="5:11">
      <c r="E60" s="10">
        <v>134</v>
      </c>
      <c r="F60" s="13">
        <v>4.37</v>
      </c>
      <c r="G60" s="11" t="s">
        <v>6</v>
      </c>
      <c r="I60" s="10">
        <v>143</v>
      </c>
      <c r="J60" s="13">
        <v>4.18</v>
      </c>
      <c r="K60" s="11" t="s">
        <v>5</v>
      </c>
    </row>
    <row r="61" spans="5:11">
      <c r="E61" s="10">
        <v>135</v>
      </c>
      <c r="F61" s="13">
        <v>3.23</v>
      </c>
      <c r="G61" s="11" t="s">
        <v>6</v>
      </c>
      <c r="I61" s="10">
        <v>144</v>
      </c>
      <c r="J61" s="13">
        <v>5.25</v>
      </c>
      <c r="K61" s="11" t="s">
        <v>5</v>
      </c>
    </row>
    <row r="62" spans="5:11">
      <c r="E62" s="10">
        <v>137</v>
      </c>
      <c r="F62" s="13">
        <v>5.16</v>
      </c>
      <c r="G62" s="11" t="s">
        <v>6</v>
      </c>
      <c r="I62" s="10">
        <v>146</v>
      </c>
      <c r="J62" s="13">
        <v>4.2699999999999996</v>
      </c>
      <c r="K62" s="11" t="s">
        <v>5</v>
      </c>
    </row>
    <row r="63" spans="5:11">
      <c r="E63" s="10">
        <v>138</v>
      </c>
      <c r="F63" s="13">
        <v>6.51</v>
      </c>
      <c r="G63" s="11" t="s">
        <v>6</v>
      </c>
      <c r="I63" s="10">
        <v>157</v>
      </c>
      <c r="J63" s="13">
        <v>6.05</v>
      </c>
      <c r="K63" s="11" t="s">
        <v>5</v>
      </c>
    </row>
    <row r="64" spans="5:11">
      <c r="E64" s="10">
        <v>140</v>
      </c>
      <c r="F64" s="13">
        <v>4.67</v>
      </c>
      <c r="G64" s="11" t="s">
        <v>6</v>
      </c>
      <c r="I64" s="10">
        <v>161</v>
      </c>
      <c r="J64" s="13">
        <v>3.25</v>
      </c>
      <c r="K64" s="11" t="s">
        <v>5</v>
      </c>
    </row>
    <row r="65" spans="5:11">
      <c r="E65" s="10">
        <v>141</v>
      </c>
      <c r="F65" s="13">
        <v>4.3899999999999997</v>
      </c>
      <c r="G65" s="11" t="s">
        <v>6</v>
      </c>
      <c r="I65" s="10">
        <v>162</v>
      </c>
      <c r="J65" s="13">
        <v>3.41</v>
      </c>
      <c r="K65" s="11" t="s">
        <v>5</v>
      </c>
    </row>
    <row r="66" spans="5:11">
      <c r="E66" s="10">
        <v>147</v>
      </c>
      <c r="F66" s="13">
        <v>5.86</v>
      </c>
      <c r="G66" s="11" t="s">
        <v>6</v>
      </c>
      <c r="I66" s="10">
        <v>164</v>
      </c>
      <c r="J66" s="13">
        <v>3.39</v>
      </c>
      <c r="K66" s="11" t="s">
        <v>5</v>
      </c>
    </row>
    <row r="67" spans="5:11">
      <c r="E67" s="10">
        <v>148</v>
      </c>
      <c r="F67" s="13">
        <v>6.65</v>
      </c>
      <c r="G67" s="11" t="s">
        <v>6</v>
      </c>
      <c r="I67" s="10">
        <v>168</v>
      </c>
      <c r="J67" s="13">
        <v>5.93</v>
      </c>
      <c r="K67" s="11" t="s">
        <v>5</v>
      </c>
    </row>
    <row r="68" spans="5:11">
      <c r="E68" s="10">
        <v>152</v>
      </c>
      <c r="F68" s="13">
        <v>5.0199999999999996</v>
      </c>
      <c r="G68" s="11" t="s">
        <v>6</v>
      </c>
      <c r="I68" s="10">
        <v>171</v>
      </c>
      <c r="J68" s="13">
        <v>6.37</v>
      </c>
      <c r="K68" s="11" t="s">
        <v>5</v>
      </c>
    </row>
    <row r="69" spans="5:11">
      <c r="E69" s="10">
        <v>153</v>
      </c>
      <c r="F69" s="13">
        <v>5.53</v>
      </c>
      <c r="G69" s="11" t="s">
        <v>6</v>
      </c>
      <c r="I69" s="10">
        <v>172</v>
      </c>
      <c r="J69" s="13">
        <v>4.83</v>
      </c>
      <c r="K69" s="11" t="s">
        <v>5</v>
      </c>
    </row>
    <row r="70" spans="5:11">
      <c r="E70" s="10">
        <v>154</v>
      </c>
      <c r="F70" s="13">
        <v>5.37</v>
      </c>
      <c r="G70" s="11" t="s">
        <v>6</v>
      </c>
      <c r="I70" s="10">
        <v>182</v>
      </c>
      <c r="J70" s="13">
        <v>3.5</v>
      </c>
      <c r="K70" s="11" t="s">
        <v>5</v>
      </c>
    </row>
    <row r="71" spans="5:11">
      <c r="E71" s="10">
        <v>155</v>
      </c>
      <c r="F71" s="13">
        <v>6.44</v>
      </c>
      <c r="G71" s="11" t="s">
        <v>6</v>
      </c>
      <c r="I71" s="10">
        <v>183</v>
      </c>
      <c r="J71" s="13">
        <v>4.42</v>
      </c>
      <c r="K71" s="11" t="s">
        <v>5</v>
      </c>
    </row>
    <row r="72" spans="5:11">
      <c r="E72" s="10">
        <v>156</v>
      </c>
      <c r="F72" s="13">
        <v>5.84</v>
      </c>
      <c r="G72" s="11" t="s">
        <v>6</v>
      </c>
      <c r="I72" s="10">
        <v>189</v>
      </c>
      <c r="J72" s="13">
        <v>3.37</v>
      </c>
      <c r="K72" s="11" t="s">
        <v>5</v>
      </c>
    </row>
    <row r="73" spans="5:11">
      <c r="E73" s="10">
        <v>158</v>
      </c>
      <c r="F73" s="13">
        <v>4.25</v>
      </c>
      <c r="G73" s="11" t="s">
        <v>6</v>
      </c>
      <c r="I73" s="10">
        <v>190</v>
      </c>
      <c r="J73" s="13">
        <v>5</v>
      </c>
      <c r="K73" s="11" t="s">
        <v>5</v>
      </c>
    </row>
    <row r="74" spans="5:11">
      <c r="E74" s="10">
        <v>160</v>
      </c>
      <c r="F74" s="13">
        <v>6.4</v>
      </c>
      <c r="G74" s="11" t="s">
        <v>6</v>
      </c>
      <c r="I74" s="10">
        <v>194</v>
      </c>
      <c r="J74" s="13">
        <v>5.77</v>
      </c>
      <c r="K74" s="11" t="s">
        <v>5</v>
      </c>
    </row>
    <row r="75" spans="5:11">
      <c r="E75" s="10">
        <v>163</v>
      </c>
      <c r="F75" s="13">
        <v>5.35</v>
      </c>
      <c r="G75" s="11" t="s">
        <v>6</v>
      </c>
      <c r="I75" s="10">
        <v>195</v>
      </c>
      <c r="J75" s="13">
        <v>4</v>
      </c>
      <c r="K75" s="11" t="s">
        <v>5</v>
      </c>
    </row>
    <row r="76" spans="5:11">
      <c r="E76" s="10">
        <v>165</v>
      </c>
      <c r="F76" s="13">
        <v>5.49</v>
      </c>
      <c r="G76" s="11" t="s">
        <v>6</v>
      </c>
      <c r="I76" s="10">
        <v>199</v>
      </c>
      <c r="J76" s="13">
        <v>4.28</v>
      </c>
      <c r="K76" s="11" t="s">
        <v>5</v>
      </c>
    </row>
    <row r="77" spans="5:11">
      <c r="E77" s="10">
        <v>166</v>
      </c>
      <c r="F77" s="13">
        <v>4.9800000000000004</v>
      </c>
      <c r="G77" s="11" t="s">
        <v>6</v>
      </c>
      <c r="I77" s="10">
        <v>200</v>
      </c>
      <c r="J77" s="13">
        <v>4.53</v>
      </c>
      <c r="K77" s="11" t="s">
        <v>5</v>
      </c>
    </row>
    <row r="78" spans="5:11">
      <c r="E78" s="10">
        <v>167</v>
      </c>
      <c r="F78" s="13">
        <v>6.07</v>
      </c>
      <c r="G78" s="11" t="s">
        <v>6</v>
      </c>
      <c r="I78" s="10">
        <v>203</v>
      </c>
      <c r="J78" s="13">
        <v>4.42</v>
      </c>
      <c r="K78" s="11" t="s">
        <v>5</v>
      </c>
    </row>
    <row r="79" spans="5:11">
      <c r="E79" s="10">
        <v>169</v>
      </c>
      <c r="F79" s="13">
        <v>6.82</v>
      </c>
      <c r="G79" s="11" t="s">
        <v>6</v>
      </c>
      <c r="I79" s="10">
        <v>205</v>
      </c>
      <c r="J79" s="13">
        <v>3.62</v>
      </c>
      <c r="K79" s="11" t="s">
        <v>5</v>
      </c>
    </row>
    <row r="80" spans="5:11">
      <c r="E80" s="10">
        <v>170</v>
      </c>
      <c r="F80" s="13">
        <v>6.38</v>
      </c>
      <c r="G80" s="11" t="s">
        <v>6</v>
      </c>
      <c r="I80" s="10">
        <v>212</v>
      </c>
      <c r="J80" s="13">
        <v>3.83</v>
      </c>
      <c r="K80" s="11" t="s">
        <v>5</v>
      </c>
    </row>
    <row r="81" spans="5:11">
      <c r="E81" s="10">
        <v>173</v>
      </c>
      <c r="F81" s="13">
        <v>5</v>
      </c>
      <c r="G81" s="11" t="s">
        <v>6</v>
      </c>
      <c r="I81" s="10">
        <v>213</v>
      </c>
      <c r="J81" s="13">
        <v>5.81</v>
      </c>
      <c r="K81" s="11" t="s">
        <v>5</v>
      </c>
    </row>
    <row r="82" spans="5:11">
      <c r="E82" s="10">
        <v>174</v>
      </c>
      <c r="F82" s="13">
        <v>4.3899999999999997</v>
      </c>
      <c r="G82" s="11" t="s">
        <v>6</v>
      </c>
      <c r="I82" s="10">
        <v>214</v>
      </c>
      <c r="J82" s="13">
        <v>5.96</v>
      </c>
      <c r="K82" s="11" t="s">
        <v>5</v>
      </c>
    </row>
    <row r="83" spans="5:11">
      <c r="E83" s="10">
        <v>175</v>
      </c>
      <c r="F83" s="13">
        <v>5</v>
      </c>
      <c r="G83" s="11" t="s">
        <v>6</v>
      </c>
      <c r="I83" s="10">
        <v>218</v>
      </c>
      <c r="J83" s="13">
        <v>3.65</v>
      </c>
      <c r="K83" s="11" t="s">
        <v>5</v>
      </c>
    </row>
    <row r="84" spans="5:11">
      <c r="E84" s="10">
        <v>176</v>
      </c>
      <c r="F84" s="13">
        <v>5.84</v>
      </c>
      <c r="G84" s="11" t="s">
        <v>6</v>
      </c>
      <c r="I84" s="10">
        <v>219</v>
      </c>
      <c r="J84" s="13">
        <v>5.65</v>
      </c>
      <c r="K84" s="11" t="s">
        <v>5</v>
      </c>
    </row>
    <row r="85" spans="5:11">
      <c r="E85" s="10">
        <v>177</v>
      </c>
      <c r="F85" s="13">
        <v>5.82</v>
      </c>
      <c r="G85" s="11" t="s">
        <v>6</v>
      </c>
      <c r="I85" s="10">
        <v>220</v>
      </c>
      <c r="J85" s="13">
        <v>2.31</v>
      </c>
      <c r="K85" s="11" t="s">
        <v>5</v>
      </c>
    </row>
    <row r="86" spans="5:11">
      <c r="E86" s="10">
        <v>178</v>
      </c>
      <c r="F86" s="13">
        <v>6.45</v>
      </c>
      <c r="G86" s="11" t="s">
        <v>6</v>
      </c>
      <c r="I86" s="10">
        <v>221</v>
      </c>
      <c r="J86" s="13">
        <v>4.0599999999999996</v>
      </c>
      <c r="K86" s="11" t="s">
        <v>5</v>
      </c>
    </row>
    <row r="87" spans="5:11">
      <c r="E87" s="10">
        <v>179</v>
      </c>
      <c r="F87" s="13">
        <v>3.15</v>
      </c>
      <c r="G87" s="11" t="s">
        <v>6</v>
      </c>
      <c r="I87" s="10">
        <v>222</v>
      </c>
      <c r="J87" s="13">
        <v>1.48</v>
      </c>
      <c r="K87" s="11" t="s">
        <v>5</v>
      </c>
    </row>
    <row r="88" spans="5:11">
      <c r="E88" s="10">
        <v>180</v>
      </c>
      <c r="F88" s="13">
        <v>4.49</v>
      </c>
      <c r="G88" s="11" t="s">
        <v>6</v>
      </c>
      <c r="I88" s="10">
        <v>223</v>
      </c>
      <c r="J88" s="13">
        <v>2.8</v>
      </c>
      <c r="K88" s="11" t="s">
        <v>5</v>
      </c>
    </row>
    <row r="89" spans="5:11">
      <c r="E89" s="10">
        <v>181</v>
      </c>
      <c r="F89" s="13">
        <v>3.99</v>
      </c>
      <c r="G89" s="11" t="s">
        <v>6</v>
      </c>
    </row>
    <row r="90" spans="5:11">
      <c r="E90" s="10">
        <v>184</v>
      </c>
      <c r="F90" s="13">
        <v>2.95</v>
      </c>
      <c r="G90" s="11" t="s">
        <v>6</v>
      </c>
    </row>
    <row r="91" spans="5:11">
      <c r="E91" s="10">
        <v>185</v>
      </c>
      <c r="F91" s="13">
        <v>5.35</v>
      </c>
      <c r="G91" s="11" t="s">
        <v>6</v>
      </c>
    </row>
    <row r="92" spans="5:11">
      <c r="E92" s="10">
        <v>186</v>
      </c>
      <c r="F92" s="13">
        <v>4.8099999999999996</v>
      </c>
      <c r="G92" s="11" t="s">
        <v>6</v>
      </c>
    </row>
    <row r="93" spans="5:11">
      <c r="E93" s="10">
        <v>187</v>
      </c>
      <c r="F93" s="13">
        <v>4.58</v>
      </c>
      <c r="G93" s="11" t="s">
        <v>6</v>
      </c>
    </row>
    <row r="94" spans="5:11">
      <c r="E94" s="10">
        <v>188</v>
      </c>
      <c r="F94" s="13">
        <v>3.74</v>
      </c>
      <c r="G94" s="11" t="s">
        <v>6</v>
      </c>
    </row>
    <row r="95" spans="5:11">
      <c r="E95" s="10">
        <v>191</v>
      </c>
      <c r="F95" s="13">
        <v>4.1399999999999997</v>
      </c>
      <c r="G95" s="11" t="s">
        <v>6</v>
      </c>
    </row>
    <row r="96" spans="5:11">
      <c r="E96" s="10">
        <v>192</v>
      </c>
      <c r="F96" s="13">
        <v>2.1800000000000002</v>
      </c>
      <c r="G96" s="11" t="s">
        <v>6</v>
      </c>
    </row>
    <row r="97" spans="5:7">
      <c r="E97" s="10">
        <v>196</v>
      </c>
      <c r="F97" s="13">
        <v>4.74</v>
      </c>
      <c r="G97" s="11" t="s">
        <v>6</v>
      </c>
    </row>
    <row r="98" spans="5:7">
      <c r="E98" s="10">
        <v>197</v>
      </c>
      <c r="F98" s="13">
        <v>4.53</v>
      </c>
      <c r="G98" s="11" t="s">
        <v>6</v>
      </c>
    </row>
    <row r="99" spans="5:7">
      <c r="E99" s="10">
        <v>202</v>
      </c>
      <c r="F99" s="13">
        <v>4.7</v>
      </c>
      <c r="G99" s="11" t="s">
        <v>6</v>
      </c>
    </row>
    <row r="100" spans="5:7">
      <c r="E100" s="10">
        <v>204</v>
      </c>
      <c r="F100" s="13">
        <v>5.25</v>
      </c>
      <c r="G100" s="11" t="s">
        <v>6</v>
      </c>
    </row>
    <row r="101" spans="5:7">
      <c r="E101" s="10">
        <v>206</v>
      </c>
      <c r="F101" s="13">
        <v>3.23</v>
      </c>
      <c r="G101" s="11" t="s">
        <v>6</v>
      </c>
    </row>
    <row r="102" spans="5:7">
      <c r="E102" s="10">
        <v>207</v>
      </c>
      <c r="F102" s="13">
        <v>5.84</v>
      </c>
      <c r="G102" s="11" t="s">
        <v>6</v>
      </c>
    </row>
    <row r="103" spans="5:7">
      <c r="E103" s="10">
        <v>209</v>
      </c>
      <c r="F103" s="13">
        <v>7</v>
      </c>
      <c r="G103" s="11" t="s">
        <v>6</v>
      </c>
    </row>
    <row r="104" spans="5:7">
      <c r="E104" s="10">
        <v>215</v>
      </c>
      <c r="F104" s="13">
        <v>3.15</v>
      </c>
      <c r="G104" s="11" t="s">
        <v>6</v>
      </c>
    </row>
    <row r="105" spans="5:7">
      <c r="E105" s="10">
        <v>216</v>
      </c>
      <c r="F105" s="13">
        <v>2.66</v>
      </c>
      <c r="G105" s="11" t="s">
        <v>6</v>
      </c>
    </row>
    <row r="106" spans="5:7">
      <c r="E106" s="10">
        <v>224</v>
      </c>
      <c r="F106" s="13">
        <v>3.99</v>
      </c>
      <c r="G106" s="1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3D10-F8EA-49DA-9204-C06763990A75}">
  <dimension ref="A1:W225"/>
  <sheetViews>
    <sheetView topLeftCell="I1" workbookViewId="0">
      <selection activeCell="S33" sqref="S33"/>
    </sheetView>
  </sheetViews>
  <sheetFormatPr defaultRowHeight="11.5"/>
  <cols>
    <col min="1" max="1" width="10" bestFit="1" customWidth="1"/>
    <col min="2" max="2" width="4.796875" bestFit="1" customWidth="1"/>
    <col min="3" max="3" width="7.3984375" bestFit="1" customWidth="1"/>
    <col min="4" max="4" width="8.296875" bestFit="1" customWidth="1"/>
    <col min="5" max="5" width="9.59765625" bestFit="1" customWidth="1"/>
    <col min="6" max="6" width="5.8984375" bestFit="1" customWidth="1"/>
    <col min="7" max="7" width="19.09765625" bestFit="1" customWidth="1"/>
    <col min="8" max="8" width="19.19921875" bestFit="1" customWidth="1"/>
    <col min="9" max="9" width="19.09765625" bestFit="1" customWidth="1"/>
    <col min="10" max="10" width="14" bestFit="1" customWidth="1"/>
    <col min="12" max="12" width="14" bestFit="1" customWidth="1"/>
    <col min="13" max="13" width="8.59765625" bestFit="1" customWidth="1"/>
    <col min="15" max="15" width="18.296875" bestFit="1" customWidth="1"/>
    <col min="16" max="16" width="11.8984375" bestFit="1" customWidth="1"/>
    <col min="17" max="17" width="13.3984375" bestFit="1" customWidth="1"/>
    <col min="18" max="18" width="11.8984375" bestFit="1" customWidth="1"/>
    <col min="19" max="19" width="12.19921875" bestFit="1" customWidth="1"/>
    <col min="20" max="20" width="13.09765625" bestFit="1" customWidth="1"/>
    <col min="21" max="21" width="11.8984375" bestFit="1" customWidth="1"/>
    <col min="22" max="22" width="12.5" bestFit="1" customWidth="1"/>
    <col min="23" max="23" width="12" bestFit="1" customWidth="1"/>
  </cols>
  <sheetData>
    <row r="1" spans="1:20" ht="12" thickBot="1">
      <c r="A1" s="2" t="s">
        <v>11</v>
      </c>
      <c r="B1" s="2" t="s">
        <v>0</v>
      </c>
      <c r="C1" s="2" t="s">
        <v>7</v>
      </c>
      <c r="D1" s="2" t="s">
        <v>8</v>
      </c>
      <c r="E1" s="2" t="s">
        <v>9</v>
      </c>
      <c r="F1" s="2" t="s">
        <v>3</v>
      </c>
      <c r="G1" s="2" t="s">
        <v>39</v>
      </c>
      <c r="H1" s="2" t="s">
        <v>40</v>
      </c>
      <c r="I1" s="2" t="s">
        <v>41</v>
      </c>
      <c r="J1" s="2" t="s">
        <v>42</v>
      </c>
      <c r="L1" s="2" t="s">
        <v>10</v>
      </c>
      <c r="M1" s="2" t="s">
        <v>12</v>
      </c>
    </row>
    <row r="2" spans="1:20" ht="12">
      <c r="A2" s="2">
        <v>1</v>
      </c>
      <c r="B2" s="3">
        <v>6.75</v>
      </c>
      <c r="C2" s="1">
        <v>10</v>
      </c>
      <c r="D2" s="1">
        <v>10</v>
      </c>
      <c r="E2" s="1">
        <v>10</v>
      </c>
      <c r="F2" s="1">
        <v>91.6</v>
      </c>
      <c r="G2">
        <f>IF(L2="P", 1, 0)</f>
        <v>1</v>
      </c>
      <c r="H2">
        <f>IF(L2="U", 1, 0)</f>
        <v>0</v>
      </c>
      <c r="I2">
        <f>IF(L2="S", 1, 0)</f>
        <v>0</v>
      </c>
      <c r="J2">
        <f>IF(M2="M", 1, 0)</f>
        <v>1</v>
      </c>
      <c r="L2" s="1" t="s">
        <v>4</v>
      </c>
      <c r="M2" s="5" t="s">
        <v>1</v>
      </c>
      <c r="O2" s="9"/>
      <c r="P2" s="9" t="s">
        <v>0</v>
      </c>
      <c r="Q2" s="9" t="s">
        <v>7</v>
      </c>
      <c r="R2" s="9" t="s">
        <v>8</v>
      </c>
      <c r="S2" s="9" t="s">
        <v>9</v>
      </c>
      <c r="T2" s="9" t="s">
        <v>3</v>
      </c>
    </row>
    <row r="3" spans="1:20">
      <c r="A3" s="2">
        <v>2</v>
      </c>
      <c r="B3" s="3">
        <v>3.78</v>
      </c>
      <c r="C3" s="1">
        <v>6</v>
      </c>
      <c r="D3" s="1">
        <v>6</v>
      </c>
      <c r="E3" s="1">
        <v>6</v>
      </c>
      <c r="F3" s="1">
        <v>55.3</v>
      </c>
      <c r="G3">
        <f>IF(L3="P", 1, 0)</f>
        <v>0</v>
      </c>
      <c r="H3">
        <f>IF(L3="U", 1, 0)</f>
        <v>0</v>
      </c>
      <c r="I3">
        <f>IF(L3="S", 1, 0)</f>
        <v>1</v>
      </c>
      <c r="J3">
        <f>IF(M3="M", 1, 0)</f>
        <v>1</v>
      </c>
      <c r="L3" s="1" t="s">
        <v>5</v>
      </c>
      <c r="M3" s="5" t="s">
        <v>1</v>
      </c>
      <c r="O3" s="7" t="s">
        <v>0</v>
      </c>
      <c r="P3" s="7">
        <v>1</v>
      </c>
      <c r="Q3" s="7"/>
      <c r="R3" s="7"/>
      <c r="S3" s="7"/>
      <c r="T3" s="7"/>
    </row>
    <row r="4" spans="1:20">
      <c r="A4" s="2">
        <v>3</v>
      </c>
      <c r="B4" s="3">
        <v>4.1100000000000003</v>
      </c>
      <c r="C4" s="1">
        <v>6</v>
      </c>
      <c r="D4" s="1">
        <v>8</v>
      </c>
      <c r="E4" s="1">
        <v>8</v>
      </c>
      <c r="F4" s="1">
        <v>74.95</v>
      </c>
      <c r="G4">
        <f>IF(L4="P", 1, 0)</f>
        <v>0</v>
      </c>
      <c r="H4">
        <f>IF(L4="U", 1, 0)</f>
        <v>1</v>
      </c>
      <c r="I4">
        <f>IF(L4="S", 1, 0)</f>
        <v>0</v>
      </c>
      <c r="J4">
        <f>IF(M4="M", 1, 0)</f>
        <v>1</v>
      </c>
      <c r="L4" s="1" t="s">
        <v>6</v>
      </c>
      <c r="M4" s="5" t="s">
        <v>1</v>
      </c>
      <c r="O4" s="7" t="s">
        <v>7</v>
      </c>
      <c r="P4" s="7">
        <v>0.34428178936722814</v>
      </c>
      <c r="Q4" s="7">
        <v>1</v>
      </c>
      <c r="R4" s="7"/>
      <c r="S4" s="7"/>
      <c r="T4" s="7"/>
    </row>
    <row r="5" spans="1:20">
      <c r="A5" s="2">
        <v>4</v>
      </c>
      <c r="B5" s="3">
        <v>3.64</v>
      </c>
      <c r="C5" s="1">
        <v>10</v>
      </c>
      <c r="D5" s="1">
        <v>7</v>
      </c>
      <c r="E5" s="1">
        <v>9</v>
      </c>
      <c r="F5" s="1">
        <v>84.05</v>
      </c>
      <c r="G5">
        <f>IF(L5="P", 1, 0)</f>
        <v>0</v>
      </c>
      <c r="H5">
        <f>IF(L5="U", 1, 0)</f>
        <v>1</v>
      </c>
      <c r="I5">
        <f>IF(L5="S", 1, 0)</f>
        <v>0</v>
      </c>
      <c r="J5">
        <f>IF(M5="M", 1, 0)</f>
        <v>1</v>
      </c>
      <c r="L5" s="1" t="s">
        <v>6</v>
      </c>
      <c r="M5" s="5" t="s">
        <v>1</v>
      </c>
      <c r="O5" s="7" t="s">
        <v>8</v>
      </c>
      <c r="P5" s="7">
        <v>0.30404599889784922</v>
      </c>
      <c r="Q5" s="7">
        <v>0.57937457392357716</v>
      </c>
      <c r="R5" s="7">
        <v>1</v>
      </c>
      <c r="S5" s="7"/>
      <c r="T5" s="7"/>
    </row>
    <row r="6" spans="1:20">
      <c r="A6" s="2">
        <v>5</v>
      </c>
      <c r="B6" s="3">
        <v>5.91</v>
      </c>
      <c r="C6" s="1">
        <v>9</v>
      </c>
      <c r="D6" s="1">
        <v>8</v>
      </c>
      <c r="E6" s="1">
        <v>8</v>
      </c>
      <c r="F6" s="1">
        <v>77.55</v>
      </c>
      <c r="G6">
        <f>IF(L6="P", 1, 0)</f>
        <v>0</v>
      </c>
      <c r="H6">
        <f>IF(L6="U", 1, 0)</f>
        <v>1</v>
      </c>
      <c r="I6">
        <f>IF(L6="S", 1, 0)</f>
        <v>0</v>
      </c>
      <c r="J6">
        <f>IF(M6="M", 1, 0)</f>
        <v>1</v>
      </c>
      <c r="L6" s="1" t="s">
        <v>6</v>
      </c>
      <c r="M6" s="5" t="s">
        <v>1</v>
      </c>
      <c r="O6" s="7" t="s">
        <v>9</v>
      </c>
      <c r="P6" s="7">
        <v>0.44438707764974705</v>
      </c>
      <c r="Q6" s="7">
        <v>0.57568646253269296</v>
      </c>
      <c r="R6" s="7">
        <v>0.44688652403909052</v>
      </c>
      <c r="S6" s="7">
        <v>1</v>
      </c>
      <c r="T6" s="7"/>
    </row>
    <row r="7" spans="1:20" ht="12" thickBot="1">
      <c r="A7" s="2">
        <v>6</v>
      </c>
      <c r="B7" s="3">
        <v>5.75</v>
      </c>
      <c r="C7" s="1">
        <v>8</v>
      </c>
      <c r="D7" s="1">
        <v>8</v>
      </c>
      <c r="E7" s="1">
        <v>10</v>
      </c>
      <c r="F7" s="1">
        <v>78.3</v>
      </c>
      <c r="G7">
        <f>IF(L7="P", 1, 0)</f>
        <v>0</v>
      </c>
      <c r="H7">
        <f>IF(L7="U", 1, 0)</f>
        <v>1</v>
      </c>
      <c r="I7">
        <f>IF(L7="S", 1, 0)</f>
        <v>0</v>
      </c>
      <c r="J7">
        <f>IF(M7="M", 1, 0)</f>
        <v>1</v>
      </c>
      <c r="L7" s="1" t="s">
        <v>6</v>
      </c>
      <c r="M7" s="5" t="s">
        <v>1</v>
      </c>
      <c r="O7" s="8" t="s">
        <v>3</v>
      </c>
      <c r="P7" s="8">
        <v>0.42380769354723691</v>
      </c>
      <c r="Q7" s="8">
        <v>0.85244682006376904</v>
      </c>
      <c r="R7" s="8">
        <v>0.76395717226568305</v>
      </c>
      <c r="S7" s="8">
        <v>0.79743586337405914</v>
      </c>
      <c r="T7" s="8">
        <v>1</v>
      </c>
    </row>
    <row r="8" spans="1:20">
      <c r="A8" s="2">
        <v>7</v>
      </c>
      <c r="B8" s="3">
        <v>5.35</v>
      </c>
      <c r="C8" s="1">
        <v>10</v>
      </c>
      <c r="D8" s="1">
        <v>10</v>
      </c>
      <c r="E8" s="1">
        <v>8</v>
      </c>
      <c r="F8" s="1">
        <v>89.75</v>
      </c>
      <c r="G8">
        <f>IF(L8="P", 1, 0)</f>
        <v>0</v>
      </c>
      <c r="H8">
        <f>IF(L8="U", 1, 0)</f>
        <v>0</v>
      </c>
      <c r="I8">
        <f>IF(L8="S", 1, 0)</f>
        <v>1</v>
      </c>
      <c r="J8">
        <f>IF(M8="M", 1, 0)</f>
        <v>1</v>
      </c>
      <c r="L8" s="1" t="s">
        <v>5</v>
      </c>
      <c r="M8" s="5" t="s">
        <v>1</v>
      </c>
    </row>
    <row r="9" spans="1:20">
      <c r="A9" s="2">
        <v>8</v>
      </c>
      <c r="B9" s="3">
        <v>1.99</v>
      </c>
      <c r="C9" s="1">
        <v>10</v>
      </c>
      <c r="D9" s="1">
        <v>7</v>
      </c>
      <c r="E9" s="1">
        <v>10</v>
      </c>
      <c r="F9" s="1">
        <v>85.45</v>
      </c>
      <c r="G9">
        <f>IF(L9="P", 1, 0)</f>
        <v>0</v>
      </c>
      <c r="H9">
        <f>IF(L9="U", 1, 0)</f>
        <v>0</v>
      </c>
      <c r="I9">
        <f>IF(L9="S", 1, 0)</f>
        <v>1</v>
      </c>
      <c r="J9">
        <f>IF(M9="M", 1, 0)</f>
        <v>1</v>
      </c>
      <c r="L9" s="1" t="s">
        <v>5</v>
      </c>
      <c r="M9" s="5" t="s">
        <v>1</v>
      </c>
    </row>
    <row r="10" spans="1:20">
      <c r="A10" s="2">
        <v>9</v>
      </c>
      <c r="B10" s="3">
        <v>4.8099999999999996</v>
      </c>
      <c r="C10" s="1">
        <v>10</v>
      </c>
      <c r="D10" s="1">
        <v>10</v>
      </c>
      <c r="E10" s="1">
        <v>10</v>
      </c>
      <c r="F10" s="1">
        <v>90.25</v>
      </c>
      <c r="G10">
        <f>IF(L10="P", 1, 0)</f>
        <v>1</v>
      </c>
      <c r="H10">
        <f>IF(L10="U", 1, 0)</f>
        <v>0</v>
      </c>
      <c r="I10">
        <f>IF(L10="S", 1, 0)</f>
        <v>0</v>
      </c>
      <c r="J10">
        <f>IF(M10="M", 1, 0)</f>
        <v>1</v>
      </c>
      <c r="L10" s="1" t="s">
        <v>4</v>
      </c>
      <c r="M10" s="5" t="s">
        <v>1</v>
      </c>
      <c r="O10" t="s">
        <v>43</v>
      </c>
    </row>
    <row r="11" spans="1:20" ht="12" thickBot="1">
      <c r="A11" s="2">
        <v>10</v>
      </c>
      <c r="B11" s="3">
        <v>4.09</v>
      </c>
      <c r="C11" s="1">
        <v>7</v>
      </c>
      <c r="D11" s="1">
        <v>6</v>
      </c>
      <c r="E11" s="1">
        <v>7</v>
      </c>
      <c r="F11" s="1">
        <v>64.8</v>
      </c>
      <c r="G11">
        <f>IF(L11="P", 1, 0)</f>
        <v>0</v>
      </c>
      <c r="H11">
        <f>IF(L11="U", 1, 0)</f>
        <v>1</v>
      </c>
      <c r="I11">
        <f>IF(L11="S", 1, 0)</f>
        <v>0</v>
      </c>
      <c r="J11">
        <f>IF(M11="M", 1, 0)</f>
        <v>1</v>
      </c>
      <c r="L11" s="1" t="s">
        <v>6</v>
      </c>
      <c r="M11" s="5" t="s">
        <v>1</v>
      </c>
    </row>
    <row r="12" spans="1:20" ht="12">
      <c r="A12" s="2">
        <v>11</v>
      </c>
      <c r="B12" s="3">
        <v>5.39</v>
      </c>
      <c r="C12" s="1">
        <v>10</v>
      </c>
      <c r="D12" s="1">
        <v>6</v>
      </c>
      <c r="E12" s="1">
        <v>9</v>
      </c>
      <c r="F12" s="1">
        <v>84.55</v>
      </c>
      <c r="G12">
        <f>IF(L12="P", 1, 0)</f>
        <v>0</v>
      </c>
      <c r="H12">
        <f>IF(L12="U", 1, 0)</f>
        <v>1</v>
      </c>
      <c r="I12">
        <f>IF(L12="S", 1, 0)</f>
        <v>0</v>
      </c>
      <c r="J12">
        <f>IF(M12="M", 1, 0)</f>
        <v>1</v>
      </c>
      <c r="L12" s="1" t="s">
        <v>6</v>
      </c>
      <c r="M12" s="5" t="s">
        <v>1</v>
      </c>
      <c r="O12" s="15" t="s">
        <v>44</v>
      </c>
      <c r="P12" s="15"/>
    </row>
    <row r="13" spans="1:20">
      <c r="A13" s="2">
        <v>12</v>
      </c>
      <c r="B13" s="3">
        <v>5.84</v>
      </c>
      <c r="C13" s="1">
        <v>9</v>
      </c>
      <c r="D13" s="1">
        <v>7</v>
      </c>
      <c r="E13" s="1">
        <v>5</v>
      </c>
      <c r="F13" s="1">
        <v>67.95</v>
      </c>
      <c r="G13">
        <f>IF(L13="P", 1, 0)</f>
        <v>0</v>
      </c>
      <c r="H13">
        <f>IF(L13="U", 1, 0)</f>
        <v>1</v>
      </c>
      <c r="I13">
        <f>IF(L13="S", 1, 0)</f>
        <v>0</v>
      </c>
      <c r="J13">
        <f>IF(M13="M", 1, 0)</f>
        <v>1</v>
      </c>
      <c r="L13" s="1" t="s">
        <v>6</v>
      </c>
      <c r="M13" s="5" t="s">
        <v>1</v>
      </c>
      <c r="O13" s="7" t="s">
        <v>45</v>
      </c>
      <c r="P13" s="7">
        <v>0.34428178936722886</v>
      </c>
    </row>
    <row r="14" spans="1:20">
      <c r="A14" s="2">
        <v>13</v>
      </c>
      <c r="B14" s="3">
        <v>1.59</v>
      </c>
      <c r="C14" s="1">
        <v>5</v>
      </c>
      <c r="D14" s="1">
        <v>7</v>
      </c>
      <c r="E14" s="1">
        <v>6</v>
      </c>
      <c r="F14" s="1">
        <v>61.949999999999996</v>
      </c>
      <c r="G14">
        <f>IF(L14="P", 1, 0)</f>
        <v>0</v>
      </c>
      <c r="H14">
        <f>IF(L14="U", 1, 0)</f>
        <v>0</v>
      </c>
      <c r="I14">
        <f>IF(L14="S", 1, 0)</f>
        <v>1</v>
      </c>
      <c r="J14">
        <f>IF(M14="M", 1, 0)</f>
        <v>1</v>
      </c>
      <c r="L14" s="1" t="s">
        <v>5</v>
      </c>
      <c r="M14" s="5" t="s">
        <v>1</v>
      </c>
      <c r="O14" s="7" t="s">
        <v>46</v>
      </c>
      <c r="P14" s="7">
        <v>0.11852995048990095</v>
      </c>
    </row>
    <row r="15" spans="1:20">
      <c r="A15" s="2">
        <v>14</v>
      </c>
      <c r="B15" s="3">
        <v>2.5</v>
      </c>
      <c r="C15" s="1">
        <v>9</v>
      </c>
      <c r="D15" s="1">
        <v>9</v>
      </c>
      <c r="E15" s="1">
        <v>10</v>
      </c>
      <c r="F15" s="1">
        <v>89.85</v>
      </c>
      <c r="G15">
        <f>IF(L15="P", 1, 0)</f>
        <v>0</v>
      </c>
      <c r="H15">
        <f>IF(L15="U", 1, 0)</f>
        <v>1</v>
      </c>
      <c r="I15">
        <f>IF(L15="S", 1, 0)</f>
        <v>0</v>
      </c>
      <c r="J15">
        <f>IF(M15="M", 1, 0)</f>
        <v>1</v>
      </c>
      <c r="L15" s="1" t="s">
        <v>6</v>
      </c>
      <c r="M15" s="5" t="s">
        <v>1</v>
      </c>
      <c r="O15" s="7" t="s">
        <v>47</v>
      </c>
      <c r="P15" s="7">
        <v>0.11455936468129689</v>
      </c>
    </row>
    <row r="16" spans="1:20">
      <c r="A16" s="2">
        <v>15</v>
      </c>
      <c r="B16" s="3">
        <v>4.09</v>
      </c>
      <c r="C16" s="1">
        <v>9</v>
      </c>
      <c r="D16" s="1">
        <v>7</v>
      </c>
      <c r="E16" s="1">
        <v>8</v>
      </c>
      <c r="F16" s="1">
        <v>74.05</v>
      </c>
      <c r="G16">
        <f>IF(L16="P", 1, 0)</f>
        <v>0</v>
      </c>
      <c r="H16">
        <f>IF(L16="U", 1, 0)</f>
        <v>0</v>
      </c>
      <c r="I16">
        <f>IF(L16="S", 1, 0)</f>
        <v>1</v>
      </c>
      <c r="J16">
        <f>IF(M16="M", 1, 0)</f>
        <v>1</v>
      </c>
      <c r="L16" s="1" t="s">
        <v>5</v>
      </c>
      <c r="M16" s="5" t="s">
        <v>1</v>
      </c>
      <c r="O16" s="7" t="s">
        <v>48</v>
      </c>
      <c r="P16" s="7">
        <v>1.2530268308982864</v>
      </c>
    </row>
    <row r="17" spans="1:23" ht="12" thickBot="1">
      <c r="A17" s="2">
        <v>16</v>
      </c>
      <c r="B17" s="3">
        <v>6.52</v>
      </c>
      <c r="C17" s="1">
        <v>10</v>
      </c>
      <c r="D17" s="1">
        <v>9</v>
      </c>
      <c r="E17" s="1">
        <v>10</v>
      </c>
      <c r="F17" s="1">
        <v>96.75</v>
      </c>
      <c r="G17">
        <f>IF(L17="P", 1, 0)</f>
        <v>0</v>
      </c>
      <c r="H17">
        <f>IF(L17="U", 1, 0)</f>
        <v>1</v>
      </c>
      <c r="I17">
        <f>IF(L17="S", 1, 0)</f>
        <v>0</v>
      </c>
      <c r="J17">
        <f>IF(M17="M", 1, 0)</f>
        <v>1</v>
      </c>
      <c r="L17" s="1" t="s">
        <v>6</v>
      </c>
      <c r="M17" s="5" t="s">
        <v>1</v>
      </c>
      <c r="O17" s="8" t="s">
        <v>22</v>
      </c>
      <c r="P17" s="8">
        <v>224</v>
      </c>
    </row>
    <row r="18" spans="1:23">
      <c r="A18" s="2">
        <v>17</v>
      </c>
      <c r="B18" s="3">
        <v>6.65</v>
      </c>
      <c r="C18" s="1">
        <v>10</v>
      </c>
      <c r="D18" s="1">
        <v>9</v>
      </c>
      <c r="E18" s="1">
        <v>10</v>
      </c>
      <c r="F18" s="1">
        <v>93.9</v>
      </c>
      <c r="G18">
        <f>IF(L18="P", 1, 0)</f>
        <v>0</v>
      </c>
      <c r="H18">
        <f>IF(L18="U", 1, 0)</f>
        <v>1</v>
      </c>
      <c r="I18">
        <f>IF(L18="S", 1, 0)</f>
        <v>0</v>
      </c>
      <c r="J18">
        <f>IF(M18="M", 1, 0)</f>
        <v>1</v>
      </c>
      <c r="L18" s="1" t="s">
        <v>6</v>
      </c>
      <c r="M18" s="5" t="s">
        <v>1</v>
      </c>
    </row>
    <row r="19" spans="1:23" ht="12" thickBot="1">
      <c r="A19" s="2">
        <v>18</v>
      </c>
      <c r="B19" s="3">
        <v>7</v>
      </c>
      <c r="C19" s="1">
        <v>9</v>
      </c>
      <c r="D19" s="1">
        <v>8</v>
      </c>
      <c r="E19" s="1">
        <v>9</v>
      </c>
      <c r="F19" s="1">
        <v>86.55</v>
      </c>
      <c r="G19">
        <f>IF(L19="P", 1, 0)</f>
        <v>0</v>
      </c>
      <c r="H19">
        <f>IF(L19="U", 1, 0)</f>
        <v>1</v>
      </c>
      <c r="I19">
        <f>IF(L19="S", 1, 0)</f>
        <v>0</v>
      </c>
      <c r="J19">
        <f>IF(M19="M", 1, 0)</f>
        <v>1</v>
      </c>
      <c r="L19" s="1" t="s">
        <v>6</v>
      </c>
      <c r="M19" s="5" t="s">
        <v>1</v>
      </c>
      <c r="O19" t="s">
        <v>49</v>
      </c>
    </row>
    <row r="20" spans="1:23" ht="12">
      <c r="A20" s="2">
        <v>19</v>
      </c>
      <c r="B20" s="3">
        <v>3.5</v>
      </c>
      <c r="C20" s="1">
        <v>6</v>
      </c>
      <c r="D20" s="1">
        <v>5</v>
      </c>
      <c r="E20" s="1">
        <v>9</v>
      </c>
      <c r="F20" s="1">
        <v>66.95</v>
      </c>
      <c r="G20">
        <f>IF(L20="P", 1, 0)</f>
        <v>0</v>
      </c>
      <c r="H20">
        <f>IF(L20="U", 1, 0)</f>
        <v>1</v>
      </c>
      <c r="I20">
        <f>IF(L20="S", 1, 0)</f>
        <v>0</v>
      </c>
      <c r="J20">
        <f>IF(M20="M", 1, 0)</f>
        <v>1</v>
      </c>
      <c r="L20" s="1" t="s">
        <v>6</v>
      </c>
      <c r="M20" s="5" t="s">
        <v>1</v>
      </c>
      <c r="O20" s="9"/>
      <c r="P20" s="9" t="s">
        <v>25</v>
      </c>
      <c r="Q20" s="9" t="s">
        <v>54</v>
      </c>
      <c r="R20" s="9" t="s">
        <v>55</v>
      </c>
      <c r="S20" s="9" t="s">
        <v>2</v>
      </c>
      <c r="T20" s="9" t="s">
        <v>56</v>
      </c>
    </row>
    <row r="21" spans="1:23">
      <c r="A21" s="2">
        <v>20</v>
      </c>
      <c r="B21" s="3">
        <v>5.25</v>
      </c>
      <c r="C21" s="1">
        <v>10</v>
      </c>
      <c r="D21" s="1">
        <v>9</v>
      </c>
      <c r="E21" s="1">
        <v>10</v>
      </c>
      <c r="F21" s="1">
        <v>96</v>
      </c>
      <c r="G21">
        <f>IF(L21="P", 1, 0)</f>
        <v>1</v>
      </c>
      <c r="H21">
        <f>IF(L21="U", 1, 0)</f>
        <v>0</v>
      </c>
      <c r="I21">
        <f>IF(L21="S", 1, 0)</f>
        <v>0</v>
      </c>
      <c r="J21">
        <f>IF(M21="M", 1, 0)</f>
        <v>1</v>
      </c>
      <c r="L21" s="1" t="s">
        <v>4</v>
      </c>
      <c r="M21" s="5" t="s">
        <v>1</v>
      </c>
      <c r="O21" s="7" t="s">
        <v>50</v>
      </c>
      <c r="P21" s="7">
        <v>1</v>
      </c>
      <c r="Q21" s="7">
        <v>46.869924952877511</v>
      </c>
      <c r="R21" s="7">
        <v>46.869924952877511</v>
      </c>
      <c r="S21" s="7">
        <v>29.852005775332398</v>
      </c>
      <c r="T21" s="7">
        <v>1.2474104734775362E-7</v>
      </c>
    </row>
    <row r="22" spans="1:23">
      <c r="A22" s="2">
        <v>21</v>
      </c>
      <c r="B22" s="3">
        <v>4.0599999999999996</v>
      </c>
      <c r="C22" s="1">
        <v>7</v>
      </c>
      <c r="D22" s="1">
        <v>8</v>
      </c>
      <c r="E22" s="1">
        <v>9</v>
      </c>
      <c r="F22" s="1">
        <v>74.05</v>
      </c>
      <c r="G22">
        <f>IF(L22="P", 1, 0)</f>
        <v>0</v>
      </c>
      <c r="H22">
        <f>IF(L22="U", 1, 0)</f>
        <v>1</v>
      </c>
      <c r="I22">
        <f>IF(L22="S", 1, 0)</f>
        <v>0</v>
      </c>
      <c r="J22">
        <f>IF(M22="M", 1, 0)</f>
        <v>1</v>
      </c>
      <c r="L22" s="1" t="s">
        <v>6</v>
      </c>
      <c r="M22" s="5" t="s">
        <v>1</v>
      </c>
      <c r="O22" s="7" t="s">
        <v>51</v>
      </c>
      <c r="P22" s="7">
        <v>222</v>
      </c>
      <c r="Q22" s="7">
        <v>348.55692504712266</v>
      </c>
      <c r="R22" s="7">
        <v>1.570076238951003</v>
      </c>
      <c r="S22" s="7"/>
      <c r="T22" s="7"/>
    </row>
    <row r="23" spans="1:23" ht="12" thickBot="1">
      <c r="A23" s="2">
        <v>22</v>
      </c>
      <c r="B23" s="3">
        <v>4.58</v>
      </c>
      <c r="C23" s="1">
        <v>8</v>
      </c>
      <c r="D23" s="1">
        <v>7</v>
      </c>
      <c r="E23" s="1">
        <v>9</v>
      </c>
      <c r="F23" s="1">
        <v>79.25</v>
      </c>
      <c r="G23">
        <f>IF(L23="P", 1, 0)</f>
        <v>1</v>
      </c>
      <c r="H23">
        <f>IF(L23="U", 1, 0)</f>
        <v>0</v>
      </c>
      <c r="I23">
        <f>IF(L23="S", 1, 0)</f>
        <v>0</v>
      </c>
      <c r="J23">
        <f>IF(M23="M", 1, 0)</f>
        <v>1</v>
      </c>
      <c r="L23" s="1" t="s">
        <v>4</v>
      </c>
      <c r="M23" s="5" t="s">
        <v>1</v>
      </c>
      <c r="O23" s="8" t="s">
        <v>52</v>
      </c>
      <c r="P23" s="8">
        <v>223</v>
      </c>
      <c r="Q23" s="8">
        <v>395.42685000000017</v>
      </c>
      <c r="R23" s="8"/>
      <c r="S23" s="8"/>
      <c r="T23" s="8"/>
    </row>
    <row r="24" spans="1:23" ht="12" thickBot="1">
      <c r="A24" s="2">
        <v>23</v>
      </c>
      <c r="B24" s="3">
        <v>5.37</v>
      </c>
      <c r="C24" s="1">
        <v>4</v>
      </c>
      <c r="D24" s="1">
        <v>7</v>
      </c>
      <c r="E24" s="1">
        <v>7</v>
      </c>
      <c r="F24" s="1">
        <v>58.3</v>
      </c>
      <c r="G24">
        <f>IF(L24="P", 1, 0)</f>
        <v>0</v>
      </c>
      <c r="H24">
        <f>IF(L24="U", 1, 0)</f>
        <v>0</v>
      </c>
      <c r="I24">
        <f>IF(L24="S", 1, 0)</f>
        <v>1</v>
      </c>
      <c r="J24">
        <f>IF(M24="M", 1, 0)</f>
        <v>1</v>
      </c>
      <c r="L24" s="1" t="s">
        <v>5</v>
      </c>
      <c r="M24" s="5" t="s">
        <v>1</v>
      </c>
    </row>
    <row r="25" spans="1:23" ht="12">
      <c r="A25" s="2">
        <v>24</v>
      </c>
      <c r="B25" s="3">
        <v>5.18</v>
      </c>
      <c r="C25" s="1">
        <v>7</v>
      </c>
      <c r="D25" s="1">
        <v>6</v>
      </c>
      <c r="E25" s="1">
        <v>9</v>
      </c>
      <c r="F25" s="1">
        <v>66.3</v>
      </c>
      <c r="G25">
        <f>IF(L25="P", 1, 0)</f>
        <v>0</v>
      </c>
      <c r="H25">
        <f>IF(L25="U", 1, 0)</f>
        <v>1</v>
      </c>
      <c r="I25">
        <f>IF(L25="S", 1, 0)</f>
        <v>0</v>
      </c>
      <c r="J25">
        <f>IF(M25="M", 1, 0)</f>
        <v>1</v>
      </c>
      <c r="L25" s="1" t="s">
        <v>6</v>
      </c>
      <c r="M25" s="5" t="s">
        <v>1</v>
      </c>
      <c r="O25" s="9"/>
      <c r="P25" s="9" t="s">
        <v>57</v>
      </c>
      <c r="Q25" s="9" t="s">
        <v>48</v>
      </c>
      <c r="R25" s="9" t="s">
        <v>26</v>
      </c>
      <c r="S25" s="9" t="s">
        <v>58</v>
      </c>
      <c r="T25" s="9" t="s">
        <v>59</v>
      </c>
      <c r="U25" s="9" t="s">
        <v>60</v>
      </c>
      <c r="V25" s="9" t="s">
        <v>61</v>
      </c>
      <c r="W25" s="9" t="s">
        <v>62</v>
      </c>
    </row>
    <row r="26" spans="1:23">
      <c r="A26" s="2">
        <v>25</v>
      </c>
      <c r="B26" s="3">
        <v>6.56</v>
      </c>
      <c r="C26" s="1">
        <v>9</v>
      </c>
      <c r="D26" s="1">
        <v>9</v>
      </c>
      <c r="E26" s="1">
        <v>10</v>
      </c>
      <c r="F26" s="1">
        <v>92.35</v>
      </c>
      <c r="G26">
        <f>IF(L26="P", 1, 0)</f>
        <v>0</v>
      </c>
      <c r="H26">
        <f>IF(L26="U", 1, 0)</f>
        <v>1</v>
      </c>
      <c r="I26">
        <f>IF(L26="S", 1, 0)</f>
        <v>0</v>
      </c>
      <c r="J26">
        <f>IF(M26="M", 1, 0)</f>
        <v>1</v>
      </c>
      <c r="L26" s="1" t="s">
        <v>6</v>
      </c>
      <c r="M26" s="5" t="s">
        <v>1</v>
      </c>
      <c r="O26" s="7" t="s">
        <v>53</v>
      </c>
      <c r="P26" s="7">
        <v>2.4218133939461155</v>
      </c>
      <c r="Q26" s="7">
        <v>0.40803299640943325</v>
      </c>
      <c r="R26" s="7">
        <v>5.9353371302255935</v>
      </c>
      <c r="S26" s="7">
        <v>1.1177279191305446E-8</v>
      </c>
      <c r="T26" s="7">
        <v>1.617699750387303</v>
      </c>
      <c r="U26" s="7">
        <v>3.225927037504928</v>
      </c>
      <c r="V26" s="7">
        <v>1.617699750387303</v>
      </c>
      <c r="W26" s="7">
        <v>3.225927037504928</v>
      </c>
    </row>
    <row r="27" spans="1:23" ht="12" thickBot="1">
      <c r="A27" s="2">
        <v>26</v>
      </c>
      <c r="B27" s="3">
        <v>5.46</v>
      </c>
      <c r="C27" s="1">
        <v>10</v>
      </c>
      <c r="D27" s="1">
        <v>7</v>
      </c>
      <c r="E27" s="1">
        <v>10</v>
      </c>
      <c r="F27" s="1">
        <v>89.4</v>
      </c>
      <c r="G27">
        <f>IF(L27="P", 1, 0)</f>
        <v>0</v>
      </c>
      <c r="H27">
        <f>IF(L27="U", 1, 0)</f>
        <v>0</v>
      </c>
      <c r="I27">
        <f>IF(L27="S", 1, 0)</f>
        <v>1</v>
      </c>
      <c r="J27">
        <f>IF(M27="M", 1, 0)</f>
        <v>1</v>
      </c>
      <c r="L27" s="1" t="s">
        <v>5</v>
      </c>
      <c r="M27" s="5" t="s">
        <v>1</v>
      </c>
      <c r="O27" s="8" t="s">
        <v>7</v>
      </c>
      <c r="P27" s="8">
        <v>0.269731677569575</v>
      </c>
      <c r="Q27" s="8">
        <v>4.9367961527505957E-2</v>
      </c>
      <c r="R27" s="8">
        <v>5.4636989096519759</v>
      </c>
      <c r="S27" s="8">
        <v>1.2474104734776389E-7</v>
      </c>
      <c r="T27" s="8">
        <v>0.17244187069542599</v>
      </c>
      <c r="U27" s="8">
        <v>0.36702148444372401</v>
      </c>
      <c r="V27" s="8">
        <v>0.17244187069542599</v>
      </c>
      <c r="W27" s="8">
        <v>0.36702148444372401</v>
      </c>
    </row>
    <row r="28" spans="1:23">
      <c r="A28" s="2">
        <v>27</v>
      </c>
      <c r="B28" s="3">
        <v>3.93</v>
      </c>
      <c r="C28" s="1">
        <v>7</v>
      </c>
      <c r="D28" s="1">
        <v>4</v>
      </c>
      <c r="E28" s="1">
        <v>9</v>
      </c>
      <c r="F28" s="1">
        <v>68.3</v>
      </c>
      <c r="G28">
        <f>IF(L28="P", 1, 0)</f>
        <v>0</v>
      </c>
      <c r="H28">
        <f>IF(L28="U", 1, 0)</f>
        <v>0</v>
      </c>
      <c r="I28">
        <f>IF(L28="S", 1, 0)</f>
        <v>1</v>
      </c>
      <c r="J28">
        <f>IF(M28="M", 1, 0)</f>
        <v>1</v>
      </c>
      <c r="L28" s="1" t="s">
        <v>5</v>
      </c>
      <c r="M28" s="5" t="s">
        <v>1</v>
      </c>
    </row>
    <row r="29" spans="1:23">
      <c r="A29" s="2">
        <v>28</v>
      </c>
      <c r="B29" s="3">
        <v>5.3</v>
      </c>
      <c r="C29" s="1">
        <v>8</v>
      </c>
      <c r="D29" s="1">
        <v>7</v>
      </c>
      <c r="E29" s="1">
        <v>8</v>
      </c>
      <c r="F29" s="1">
        <v>74.95</v>
      </c>
      <c r="G29">
        <f>IF(L29="P", 1, 0)</f>
        <v>0</v>
      </c>
      <c r="H29">
        <f>IF(L29="U", 1, 0)</f>
        <v>0</v>
      </c>
      <c r="I29">
        <f>IF(L29="S", 1, 0)</f>
        <v>1</v>
      </c>
      <c r="J29">
        <f>IF(M29="M", 1, 0)</f>
        <v>1</v>
      </c>
      <c r="L29" s="1" t="s">
        <v>5</v>
      </c>
      <c r="M29" s="5" t="s">
        <v>1</v>
      </c>
    </row>
    <row r="30" spans="1:23">
      <c r="A30" s="2">
        <v>29</v>
      </c>
      <c r="B30" s="3">
        <v>1.35</v>
      </c>
      <c r="C30" s="1">
        <v>6</v>
      </c>
      <c r="D30" s="1">
        <v>6</v>
      </c>
      <c r="E30" s="1">
        <v>7</v>
      </c>
      <c r="F30" s="1">
        <v>57.65</v>
      </c>
      <c r="G30">
        <f>IF(L30="P", 1, 0)</f>
        <v>0</v>
      </c>
      <c r="H30">
        <f>IF(L30="U", 1, 0)</f>
        <v>0</v>
      </c>
      <c r="I30">
        <f>IF(L30="S", 1, 0)</f>
        <v>1</v>
      </c>
      <c r="J30">
        <f>IF(M30="M", 1, 0)</f>
        <v>1</v>
      </c>
      <c r="L30" s="1" t="s">
        <v>5</v>
      </c>
      <c r="M30" s="5" t="s">
        <v>1</v>
      </c>
    </row>
    <row r="31" spans="1:23">
      <c r="A31" s="2">
        <v>30</v>
      </c>
      <c r="B31" s="3">
        <v>5.6</v>
      </c>
      <c r="C31" s="1">
        <v>5</v>
      </c>
      <c r="D31" s="1">
        <v>7</v>
      </c>
      <c r="E31" s="1">
        <v>9</v>
      </c>
      <c r="F31" s="1">
        <v>68.599999999999994</v>
      </c>
      <c r="G31">
        <f>IF(L31="P", 1, 0)</f>
        <v>1</v>
      </c>
      <c r="H31">
        <f>IF(L31="U", 1, 0)</f>
        <v>0</v>
      </c>
      <c r="I31">
        <f>IF(L31="S", 1, 0)</f>
        <v>0</v>
      </c>
      <c r="J31">
        <f>IF(M31="M", 1, 0)</f>
        <v>1</v>
      </c>
      <c r="L31" s="1" t="s">
        <v>4</v>
      </c>
      <c r="M31" s="5" t="s">
        <v>1</v>
      </c>
      <c r="O31" t="s">
        <v>43</v>
      </c>
    </row>
    <row r="32" spans="1:23" ht="12" thickBot="1">
      <c r="A32" s="2">
        <v>31</v>
      </c>
      <c r="B32" s="3">
        <v>2.4500000000000002</v>
      </c>
      <c r="C32" s="1">
        <v>8</v>
      </c>
      <c r="D32" s="1">
        <v>8</v>
      </c>
      <c r="E32" s="1">
        <v>6</v>
      </c>
      <c r="F32" s="1">
        <v>68.349999999999994</v>
      </c>
      <c r="G32">
        <f>IF(L32="P", 1, 0)</f>
        <v>0</v>
      </c>
      <c r="H32">
        <f>IF(L32="U", 1, 0)</f>
        <v>0</v>
      </c>
      <c r="I32">
        <f>IF(L32="S", 1, 0)</f>
        <v>1</v>
      </c>
      <c r="J32">
        <f>IF(M32="M", 1, 0)</f>
        <v>1</v>
      </c>
      <c r="L32" s="1" t="s">
        <v>5</v>
      </c>
      <c r="M32" s="5" t="s">
        <v>1</v>
      </c>
    </row>
    <row r="33" spans="1:23" ht="12">
      <c r="A33" s="2">
        <v>32</v>
      </c>
      <c r="B33" s="3">
        <v>4.5999999999999996</v>
      </c>
      <c r="C33" s="1">
        <v>10</v>
      </c>
      <c r="D33" s="1">
        <v>6</v>
      </c>
      <c r="E33" s="1">
        <v>10</v>
      </c>
      <c r="F33" s="1">
        <v>81.95</v>
      </c>
      <c r="G33">
        <f>IF(L33="P", 1, 0)</f>
        <v>0</v>
      </c>
      <c r="H33">
        <f>IF(L33="U", 1, 0)</f>
        <v>0</v>
      </c>
      <c r="I33">
        <f>IF(L33="S", 1, 0)</f>
        <v>1</v>
      </c>
      <c r="J33">
        <f>IF(M33="M", 1, 0)</f>
        <v>1</v>
      </c>
      <c r="L33" s="1" t="s">
        <v>5</v>
      </c>
      <c r="M33" s="5" t="s">
        <v>1</v>
      </c>
      <c r="O33" s="15" t="s">
        <v>44</v>
      </c>
      <c r="P33" s="15"/>
    </row>
    <row r="34" spans="1:23">
      <c r="A34" s="2">
        <v>33</v>
      </c>
      <c r="B34" s="3">
        <v>3.36</v>
      </c>
      <c r="C34" s="1">
        <v>10</v>
      </c>
      <c r="D34" s="1">
        <v>8</v>
      </c>
      <c r="E34" s="1">
        <v>9</v>
      </c>
      <c r="F34" s="1">
        <v>86</v>
      </c>
      <c r="G34">
        <f>IF(L34="P", 1, 0)</f>
        <v>0</v>
      </c>
      <c r="H34">
        <f>IF(L34="U", 1, 0)</f>
        <v>0</v>
      </c>
      <c r="I34">
        <f>IF(L34="S", 1, 0)</f>
        <v>1</v>
      </c>
      <c r="J34">
        <f>IF(M34="M", 1, 0)</f>
        <v>1</v>
      </c>
      <c r="L34" s="1" t="s">
        <v>5</v>
      </c>
      <c r="M34" s="5" t="s">
        <v>1</v>
      </c>
      <c r="O34" s="7" t="s">
        <v>45</v>
      </c>
      <c r="P34" s="7">
        <v>0.30404599889785011</v>
      </c>
    </row>
    <row r="35" spans="1:23">
      <c r="A35" s="2">
        <v>34</v>
      </c>
      <c r="B35" s="3">
        <v>5.12</v>
      </c>
      <c r="C35" s="1">
        <v>10</v>
      </c>
      <c r="D35" s="1">
        <v>10</v>
      </c>
      <c r="E35" s="1">
        <v>10</v>
      </c>
      <c r="F35" s="1">
        <v>97.45</v>
      </c>
      <c r="G35">
        <f>IF(L35="P", 1, 0)</f>
        <v>0</v>
      </c>
      <c r="H35">
        <f>IF(L35="U", 1, 0)</f>
        <v>1</v>
      </c>
      <c r="I35">
        <f>IF(L35="S", 1, 0)</f>
        <v>0</v>
      </c>
      <c r="J35">
        <f>IF(M35="M", 1, 0)</f>
        <v>1</v>
      </c>
      <c r="L35" s="1" t="s">
        <v>6</v>
      </c>
      <c r="M35" s="5" t="s">
        <v>1</v>
      </c>
      <c r="O35" s="7" t="s">
        <v>46</v>
      </c>
      <c r="P35" s="7">
        <v>9.2443969445791488E-2</v>
      </c>
    </row>
    <row r="36" spans="1:23">
      <c r="A36" s="2">
        <v>35</v>
      </c>
      <c r="B36" s="3">
        <v>6.54</v>
      </c>
      <c r="C36" s="1">
        <v>10</v>
      </c>
      <c r="D36" s="1">
        <v>9</v>
      </c>
      <c r="E36" s="1">
        <v>9</v>
      </c>
      <c r="F36" s="1">
        <v>84.85</v>
      </c>
      <c r="G36">
        <f>IF(L36="P", 1, 0)</f>
        <v>1</v>
      </c>
      <c r="H36">
        <f>IF(L36="U", 1, 0)</f>
        <v>0</v>
      </c>
      <c r="I36">
        <f>IF(L36="S", 1, 0)</f>
        <v>0</v>
      </c>
      <c r="J36">
        <f>IF(M36="M", 1, 0)</f>
        <v>1</v>
      </c>
      <c r="L36" s="1" t="s">
        <v>4</v>
      </c>
      <c r="M36" s="5" t="s">
        <v>1</v>
      </c>
      <c r="O36" s="7" t="s">
        <v>47</v>
      </c>
      <c r="P36" s="7">
        <v>8.8355879218069824E-2</v>
      </c>
    </row>
    <row r="37" spans="1:23">
      <c r="A37" s="2">
        <v>36</v>
      </c>
      <c r="B37" s="3">
        <v>4.95</v>
      </c>
      <c r="C37" s="1">
        <v>9</v>
      </c>
      <c r="D37" s="1">
        <v>9</v>
      </c>
      <c r="E37" s="1">
        <v>10</v>
      </c>
      <c r="F37" s="1">
        <v>92.75</v>
      </c>
      <c r="G37">
        <f>IF(L37="P", 1, 0)</f>
        <v>0</v>
      </c>
      <c r="H37">
        <f>IF(L37="U", 1, 0)</f>
        <v>1</v>
      </c>
      <c r="I37">
        <f>IF(L37="S", 1, 0)</f>
        <v>0</v>
      </c>
      <c r="J37">
        <f>IF(M37="M", 1, 0)</f>
        <v>1</v>
      </c>
      <c r="L37" s="1" t="s">
        <v>6</v>
      </c>
      <c r="M37" s="5" t="s">
        <v>1</v>
      </c>
      <c r="O37" s="7" t="s">
        <v>48</v>
      </c>
      <c r="P37" s="7">
        <v>1.2714325154186357</v>
      </c>
    </row>
    <row r="38" spans="1:23" ht="12" thickBot="1">
      <c r="A38" s="2">
        <v>37</v>
      </c>
      <c r="B38" s="3">
        <v>5.42</v>
      </c>
      <c r="C38" s="1">
        <v>10</v>
      </c>
      <c r="D38" s="1">
        <v>9</v>
      </c>
      <c r="E38" s="1">
        <v>9</v>
      </c>
      <c r="F38" s="1">
        <v>86.25</v>
      </c>
      <c r="G38">
        <f>IF(L38="P", 1, 0)</f>
        <v>0</v>
      </c>
      <c r="H38">
        <f>IF(L38="U", 1, 0)</f>
        <v>1</v>
      </c>
      <c r="I38">
        <f>IF(L38="S", 1, 0)</f>
        <v>0</v>
      </c>
      <c r="J38">
        <f>IF(M38="M", 1, 0)</f>
        <v>1</v>
      </c>
      <c r="L38" s="1" t="s">
        <v>6</v>
      </c>
      <c r="M38" s="5" t="s">
        <v>1</v>
      </c>
      <c r="O38" s="8" t="s">
        <v>22</v>
      </c>
      <c r="P38" s="8">
        <v>224</v>
      </c>
    </row>
    <row r="39" spans="1:23">
      <c r="A39" s="2">
        <v>38</v>
      </c>
      <c r="B39" s="3">
        <v>4.2</v>
      </c>
      <c r="C39" s="1">
        <v>6</v>
      </c>
      <c r="D39" s="1">
        <v>6</v>
      </c>
      <c r="E39" s="1">
        <v>7</v>
      </c>
      <c r="F39" s="1">
        <v>59.2</v>
      </c>
      <c r="G39">
        <f>IF(L39="P", 1, 0)</f>
        <v>0</v>
      </c>
      <c r="H39">
        <f>IF(L39="U", 1, 0)</f>
        <v>0</v>
      </c>
      <c r="I39">
        <f>IF(L39="S", 1, 0)</f>
        <v>1</v>
      </c>
      <c r="J39">
        <f>IF(M39="M", 1, 0)</f>
        <v>1</v>
      </c>
      <c r="L39" s="1" t="s">
        <v>5</v>
      </c>
      <c r="M39" s="5" t="s">
        <v>1</v>
      </c>
    </row>
    <row r="40" spans="1:23" ht="12" thickBot="1">
      <c r="A40" s="2">
        <v>39</v>
      </c>
      <c r="B40" s="3">
        <v>4.88</v>
      </c>
      <c r="C40" s="1">
        <v>6</v>
      </c>
      <c r="D40" s="1">
        <v>7</v>
      </c>
      <c r="E40" s="1">
        <v>9</v>
      </c>
      <c r="F40" s="1">
        <v>70.45</v>
      </c>
      <c r="G40">
        <f>IF(L40="P", 1, 0)</f>
        <v>0</v>
      </c>
      <c r="H40">
        <f>IF(L40="U", 1, 0)</f>
        <v>0</v>
      </c>
      <c r="I40">
        <f>IF(L40="S", 1, 0)</f>
        <v>1</v>
      </c>
      <c r="J40">
        <f>IF(M40="M", 1, 0)</f>
        <v>1</v>
      </c>
      <c r="L40" s="1" t="s">
        <v>5</v>
      </c>
      <c r="M40" s="5" t="s">
        <v>1</v>
      </c>
      <c r="O40" t="s">
        <v>49</v>
      </c>
    </row>
    <row r="41" spans="1:23" ht="12">
      <c r="A41" s="2">
        <v>40</v>
      </c>
      <c r="B41" s="3">
        <v>3.37</v>
      </c>
      <c r="C41" s="1">
        <v>6</v>
      </c>
      <c r="D41" s="1">
        <v>8</v>
      </c>
      <c r="E41" s="1">
        <v>8</v>
      </c>
      <c r="F41" s="1">
        <v>76.05</v>
      </c>
      <c r="G41">
        <f>IF(L41="P", 1, 0)</f>
        <v>0</v>
      </c>
      <c r="H41">
        <f>IF(L41="U", 1, 0)</f>
        <v>0</v>
      </c>
      <c r="I41">
        <f>IF(L41="S", 1, 0)</f>
        <v>1</v>
      </c>
      <c r="J41">
        <f>IF(M41="M", 1, 0)</f>
        <v>1</v>
      </c>
      <c r="L41" s="1" t="s">
        <v>5</v>
      </c>
      <c r="M41" s="5" t="s">
        <v>1</v>
      </c>
      <c r="O41" s="9"/>
      <c r="P41" s="9" t="s">
        <v>25</v>
      </c>
      <c r="Q41" s="9" t="s">
        <v>54</v>
      </c>
      <c r="R41" s="9" t="s">
        <v>55</v>
      </c>
      <c r="S41" s="9" t="s">
        <v>2</v>
      </c>
      <c r="T41" s="9" t="s">
        <v>56</v>
      </c>
    </row>
    <row r="42" spans="1:23">
      <c r="A42" s="2">
        <v>41</v>
      </c>
      <c r="B42" s="3">
        <v>3.79</v>
      </c>
      <c r="C42" s="1">
        <v>7</v>
      </c>
      <c r="D42" s="1">
        <v>7</v>
      </c>
      <c r="E42" s="1">
        <v>10</v>
      </c>
      <c r="F42" s="1">
        <v>74.2</v>
      </c>
      <c r="G42">
        <f>IF(L42="P", 1, 0)</f>
        <v>0</v>
      </c>
      <c r="H42">
        <f>IF(L42="U", 1, 0)</f>
        <v>1</v>
      </c>
      <c r="I42">
        <f>IF(L42="S", 1, 0)</f>
        <v>0</v>
      </c>
      <c r="J42">
        <f>IF(M42="M", 1, 0)</f>
        <v>1</v>
      </c>
      <c r="L42" s="1" t="s">
        <v>6</v>
      </c>
      <c r="M42" s="5" t="s">
        <v>1</v>
      </c>
      <c r="O42" s="7" t="s">
        <v>50</v>
      </c>
      <c r="P42" s="7">
        <v>1</v>
      </c>
      <c r="Q42" s="7">
        <v>36.554827639445591</v>
      </c>
      <c r="R42" s="7">
        <v>36.554827639445591</v>
      </c>
      <c r="S42" s="7">
        <v>22.612996361704958</v>
      </c>
      <c r="T42" s="7">
        <v>3.5643232705619541E-6</v>
      </c>
    </row>
    <row r="43" spans="1:23">
      <c r="A43" s="2">
        <v>42</v>
      </c>
      <c r="B43" s="3">
        <v>3.13</v>
      </c>
      <c r="C43" s="1">
        <v>7</v>
      </c>
      <c r="D43" s="1">
        <v>5</v>
      </c>
      <c r="E43" s="1">
        <v>7</v>
      </c>
      <c r="F43" s="1">
        <v>66.05</v>
      </c>
      <c r="G43">
        <f>IF(L43="P", 1, 0)</f>
        <v>0</v>
      </c>
      <c r="H43">
        <f>IF(L43="U", 1, 0)</f>
        <v>0</v>
      </c>
      <c r="I43">
        <f>IF(L43="S", 1, 0)</f>
        <v>1</v>
      </c>
      <c r="J43">
        <f>IF(M43="M", 1, 0)</f>
        <v>1</v>
      </c>
      <c r="L43" s="1" t="s">
        <v>5</v>
      </c>
      <c r="M43" s="5" t="s">
        <v>1</v>
      </c>
      <c r="O43" s="7" t="s">
        <v>51</v>
      </c>
      <c r="P43" s="7">
        <v>222</v>
      </c>
      <c r="Q43" s="7">
        <v>358.87202236055458</v>
      </c>
      <c r="R43" s="7">
        <v>1.6165406412637593</v>
      </c>
      <c r="S43" s="7"/>
      <c r="T43" s="7"/>
    </row>
    <row r="44" spans="1:23" ht="12" thickBot="1">
      <c r="A44" s="2">
        <v>43</v>
      </c>
      <c r="B44" s="3">
        <v>5.86</v>
      </c>
      <c r="C44" s="1">
        <v>10</v>
      </c>
      <c r="D44" s="1">
        <v>10</v>
      </c>
      <c r="E44" s="1">
        <v>10</v>
      </c>
      <c r="F44" s="1">
        <v>84.25</v>
      </c>
      <c r="G44">
        <f>IF(L44="P", 1, 0)</f>
        <v>0</v>
      </c>
      <c r="H44">
        <f>IF(L44="U", 1, 0)</f>
        <v>1</v>
      </c>
      <c r="I44">
        <f>IF(L44="S", 1, 0)</f>
        <v>0</v>
      </c>
      <c r="J44">
        <f>IF(M44="M", 1, 0)</f>
        <v>1</v>
      </c>
      <c r="L44" s="1" t="s">
        <v>6</v>
      </c>
      <c r="M44" s="5" t="s">
        <v>1</v>
      </c>
      <c r="O44" s="8" t="s">
        <v>52</v>
      </c>
      <c r="P44" s="8">
        <v>223</v>
      </c>
      <c r="Q44" s="8">
        <v>395.42685000000017</v>
      </c>
      <c r="R44" s="8"/>
      <c r="S44" s="8"/>
      <c r="T44" s="8"/>
    </row>
    <row r="45" spans="1:23" ht="12" thickBot="1">
      <c r="A45" s="2">
        <v>44</v>
      </c>
      <c r="B45" s="3">
        <v>6.31</v>
      </c>
      <c r="C45" s="1">
        <v>10</v>
      </c>
      <c r="D45" s="1">
        <v>9</v>
      </c>
      <c r="E45" s="1">
        <v>10</v>
      </c>
      <c r="F45" s="1">
        <v>88.9</v>
      </c>
      <c r="G45">
        <f>IF(L45="P", 1, 0)</f>
        <v>1</v>
      </c>
      <c r="H45">
        <f>IF(L45="U", 1, 0)</f>
        <v>0</v>
      </c>
      <c r="I45">
        <f>IF(L45="S", 1, 0)</f>
        <v>0</v>
      </c>
      <c r="J45">
        <f>IF(M45="M", 1, 0)</f>
        <v>1</v>
      </c>
      <c r="L45" s="1" t="s">
        <v>4</v>
      </c>
      <c r="M45" s="5" t="s">
        <v>1</v>
      </c>
    </row>
    <row r="46" spans="1:23" ht="12">
      <c r="A46" s="2">
        <v>45</v>
      </c>
      <c r="B46" s="3">
        <v>4.8099999999999996</v>
      </c>
      <c r="C46" s="1">
        <v>7</v>
      </c>
      <c r="D46" s="1">
        <v>5</v>
      </c>
      <c r="E46" s="1">
        <v>10</v>
      </c>
      <c r="F46" s="1">
        <v>73.649999999999991</v>
      </c>
      <c r="G46">
        <f>IF(L46="P", 1, 0)</f>
        <v>0</v>
      </c>
      <c r="H46">
        <f>IF(L46="U", 1, 0)</f>
        <v>1</v>
      </c>
      <c r="I46">
        <f>IF(L46="S", 1, 0)</f>
        <v>0</v>
      </c>
      <c r="J46">
        <f>IF(M46="M", 1, 0)</f>
        <v>1</v>
      </c>
      <c r="L46" s="1" t="s">
        <v>6</v>
      </c>
      <c r="M46" s="5" t="s">
        <v>1</v>
      </c>
      <c r="O46" s="9"/>
      <c r="P46" s="9" t="s">
        <v>57</v>
      </c>
      <c r="Q46" s="9" t="s">
        <v>48</v>
      </c>
      <c r="R46" s="9" t="s">
        <v>26</v>
      </c>
      <c r="S46" s="9" t="s">
        <v>58</v>
      </c>
      <c r="T46" s="9" t="s">
        <v>59</v>
      </c>
      <c r="U46" s="9" t="s">
        <v>60</v>
      </c>
      <c r="V46" s="9" t="s">
        <v>61</v>
      </c>
      <c r="W46" s="9" t="s">
        <v>62</v>
      </c>
    </row>
    <row r="47" spans="1:23">
      <c r="A47" s="2">
        <v>46</v>
      </c>
      <c r="B47" s="3">
        <v>6.26</v>
      </c>
      <c r="C47" s="1">
        <v>7</v>
      </c>
      <c r="D47" s="1">
        <v>8</v>
      </c>
      <c r="E47" s="1">
        <v>10</v>
      </c>
      <c r="F47" s="1">
        <v>77.8</v>
      </c>
      <c r="G47">
        <f>IF(L47="P", 1, 0)</f>
        <v>1</v>
      </c>
      <c r="H47">
        <f>IF(L47="U", 1, 0)</f>
        <v>0</v>
      </c>
      <c r="I47">
        <f>IF(L47="S", 1, 0)</f>
        <v>0</v>
      </c>
      <c r="J47">
        <f>IF(M47="M", 1, 0)</f>
        <v>1</v>
      </c>
      <c r="L47" s="1" t="s">
        <v>4</v>
      </c>
      <c r="M47" s="5" t="s">
        <v>1</v>
      </c>
      <c r="O47" s="7" t="s">
        <v>53</v>
      </c>
      <c r="P47" s="7">
        <v>2.4305244992295836</v>
      </c>
      <c r="Q47" s="7">
        <v>0.46483854294858856</v>
      </c>
      <c r="R47" s="7">
        <v>5.2287499307009941</v>
      </c>
      <c r="S47" s="7">
        <v>3.9359342032719155E-7</v>
      </c>
      <c r="T47" s="7">
        <v>1.5144637450108407</v>
      </c>
      <c r="U47" s="7">
        <v>3.3465852534483265</v>
      </c>
      <c r="V47" s="7">
        <v>1.5144637450108407</v>
      </c>
      <c r="W47" s="7">
        <v>3.3465852534483265</v>
      </c>
    </row>
    <row r="48" spans="1:23" ht="12" thickBot="1">
      <c r="A48" s="2">
        <v>47</v>
      </c>
      <c r="B48" s="3">
        <v>4.83</v>
      </c>
      <c r="C48" s="1">
        <v>10</v>
      </c>
      <c r="D48" s="1">
        <v>10</v>
      </c>
      <c r="E48" s="1">
        <v>10</v>
      </c>
      <c r="F48" s="1">
        <v>90.35</v>
      </c>
      <c r="G48">
        <f>IF(L48="P", 1, 0)</f>
        <v>1</v>
      </c>
      <c r="H48">
        <f>IF(L48="U", 1, 0)</f>
        <v>0</v>
      </c>
      <c r="I48">
        <f>IF(L48="S", 1, 0)</f>
        <v>0</v>
      </c>
      <c r="J48">
        <f>IF(M48="M", 1, 0)</f>
        <v>1</v>
      </c>
      <c r="L48" s="1" t="s">
        <v>4</v>
      </c>
      <c r="M48" s="5" t="s">
        <v>1</v>
      </c>
      <c r="O48" s="8" t="s">
        <v>8</v>
      </c>
      <c r="P48" s="8">
        <v>0.26850662557781191</v>
      </c>
      <c r="Q48" s="8">
        <v>5.6464560258664302E-2</v>
      </c>
      <c r="R48" s="8">
        <v>4.7553124357611631</v>
      </c>
      <c r="S48" s="8">
        <v>3.5643232705622582E-6</v>
      </c>
      <c r="T48" s="8">
        <v>0.1572314991025478</v>
      </c>
      <c r="U48" s="8">
        <v>0.37978175205307602</v>
      </c>
      <c r="V48" s="8">
        <v>0.1572314991025478</v>
      </c>
      <c r="W48" s="8">
        <v>0.37978175205307602</v>
      </c>
    </row>
    <row r="49" spans="1:20">
      <c r="A49" s="2">
        <v>48</v>
      </c>
      <c r="B49" s="3">
        <v>6.42</v>
      </c>
      <c r="C49" s="1">
        <v>10</v>
      </c>
      <c r="D49" s="1">
        <v>10</v>
      </c>
      <c r="E49" s="1">
        <v>10</v>
      </c>
      <c r="F49" s="1">
        <v>97.3</v>
      </c>
      <c r="G49">
        <f>IF(L49="P", 1, 0)</f>
        <v>0</v>
      </c>
      <c r="H49">
        <f>IF(L49="U", 1, 0)</f>
        <v>1</v>
      </c>
      <c r="I49">
        <f>IF(L49="S", 1, 0)</f>
        <v>0</v>
      </c>
      <c r="J49">
        <f>IF(M49="M", 1, 0)</f>
        <v>1</v>
      </c>
      <c r="L49" s="1" t="s">
        <v>6</v>
      </c>
      <c r="M49" s="5" t="s">
        <v>1</v>
      </c>
    </row>
    <row r="50" spans="1:20">
      <c r="A50" s="2">
        <v>49</v>
      </c>
      <c r="B50" s="3">
        <v>6.66</v>
      </c>
      <c r="C50" s="1">
        <v>10</v>
      </c>
      <c r="D50" s="1">
        <v>7</v>
      </c>
      <c r="E50" s="1">
        <v>10</v>
      </c>
      <c r="F50" s="1">
        <v>90.2</v>
      </c>
      <c r="G50">
        <f>IF(L50="P", 1, 0)</f>
        <v>0</v>
      </c>
      <c r="H50">
        <f>IF(L50="U", 1, 0)</f>
        <v>1</v>
      </c>
      <c r="I50">
        <f>IF(L50="S", 1, 0)</f>
        <v>0</v>
      </c>
      <c r="J50">
        <f>IF(M50="M", 1, 0)</f>
        <v>1</v>
      </c>
      <c r="L50" s="1" t="s">
        <v>6</v>
      </c>
      <c r="M50" s="5" t="s">
        <v>1</v>
      </c>
    </row>
    <row r="51" spans="1:20">
      <c r="A51" s="2">
        <v>50</v>
      </c>
      <c r="B51" s="3">
        <v>5.53</v>
      </c>
      <c r="C51" s="1">
        <v>9</v>
      </c>
      <c r="D51" s="1">
        <v>8</v>
      </c>
      <c r="E51" s="1">
        <v>10</v>
      </c>
      <c r="F51" s="1">
        <v>87</v>
      </c>
      <c r="G51">
        <f>IF(L51="P", 1, 0)</f>
        <v>0</v>
      </c>
      <c r="H51">
        <f>IF(L51="U", 1, 0)</f>
        <v>0</v>
      </c>
      <c r="I51">
        <f>IF(L51="S", 1, 0)</f>
        <v>1</v>
      </c>
      <c r="J51">
        <f>IF(M51="M", 1, 0)</f>
        <v>1</v>
      </c>
      <c r="L51" s="1" t="s">
        <v>5</v>
      </c>
      <c r="M51" s="5" t="s">
        <v>1</v>
      </c>
    </row>
    <row r="52" spans="1:20">
      <c r="A52" s="2">
        <v>51</v>
      </c>
      <c r="B52" s="3">
        <v>5.53</v>
      </c>
      <c r="C52" s="1">
        <v>7</v>
      </c>
      <c r="D52" s="1">
        <v>7</v>
      </c>
      <c r="E52" s="1">
        <v>9</v>
      </c>
      <c r="F52" s="1">
        <v>77.599999999999994</v>
      </c>
      <c r="G52">
        <f>IF(L52="P", 1, 0)</f>
        <v>1</v>
      </c>
      <c r="H52">
        <f>IF(L52="U", 1, 0)</f>
        <v>0</v>
      </c>
      <c r="I52">
        <f>IF(L52="S", 1, 0)</f>
        <v>0</v>
      </c>
      <c r="J52">
        <f>IF(M52="M", 1, 0)</f>
        <v>1</v>
      </c>
      <c r="L52" s="1" t="s">
        <v>4</v>
      </c>
      <c r="M52" s="5" t="s">
        <v>1</v>
      </c>
      <c r="O52" t="s">
        <v>43</v>
      </c>
    </row>
    <row r="53" spans="1:20" ht="12" thickBot="1">
      <c r="A53" s="2">
        <v>52</v>
      </c>
      <c r="B53" s="3">
        <v>6.33</v>
      </c>
      <c r="C53" s="1">
        <v>10</v>
      </c>
      <c r="D53" s="1">
        <v>8</v>
      </c>
      <c r="E53" s="1">
        <v>10</v>
      </c>
      <c r="F53" s="1">
        <v>92</v>
      </c>
      <c r="G53">
        <f>IF(L53="P", 1, 0)</f>
        <v>0</v>
      </c>
      <c r="H53">
        <f>IF(L53="U", 1, 0)</f>
        <v>1</v>
      </c>
      <c r="I53">
        <f>IF(L53="S", 1, 0)</f>
        <v>0</v>
      </c>
      <c r="J53">
        <f>IF(M53="M", 1, 0)</f>
        <v>1</v>
      </c>
      <c r="L53" s="1" t="s">
        <v>6</v>
      </c>
      <c r="M53" s="5" t="s">
        <v>1</v>
      </c>
    </row>
    <row r="54" spans="1:20" ht="12">
      <c r="A54" s="2">
        <v>53</v>
      </c>
      <c r="B54" s="3">
        <v>3.93</v>
      </c>
      <c r="C54" s="1">
        <v>9</v>
      </c>
      <c r="D54" s="1">
        <v>10</v>
      </c>
      <c r="E54" s="1">
        <v>6</v>
      </c>
      <c r="F54" s="1">
        <v>81.8</v>
      </c>
      <c r="G54">
        <f>IF(L54="P", 1, 0)</f>
        <v>0</v>
      </c>
      <c r="H54">
        <f>IF(L54="U", 1, 0)</f>
        <v>0</v>
      </c>
      <c r="I54">
        <f>IF(L54="S", 1, 0)</f>
        <v>1</v>
      </c>
      <c r="J54">
        <f>IF(M54="M", 1, 0)</f>
        <v>1</v>
      </c>
      <c r="L54" s="1" t="s">
        <v>5</v>
      </c>
      <c r="M54" s="5" t="s">
        <v>1</v>
      </c>
      <c r="O54" s="15" t="s">
        <v>44</v>
      </c>
      <c r="P54" s="15"/>
    </row>
    <row r="55" spans="1:20">
      <c r="A55" s="2">
        <v>54</v>
      </c>
      <c r="B55" s="3">
        <v>4.46</v>
      </c>
      <c r="C55" s="1">
        <v>8</v>
      </c>
      <c r="D55" s="1">
        <v>8</v>
      </c>
      <c r="E55" s="1">
        <v>7</v>
      </c>
      <c r="F55" s="1">
        <v>74</v>
      </c>
      <c r="G55">
        <f>IF(L55="P", 1, 0)</f>
        <v>0</v>
      </c>
      <c r="H55">
        <f>IF(L55="U", 1, 0)</f>
        <v>1</v>
      </c>
      <c r="I55">
        <f>IF(L55="S", 1, 0)</f>
        <v>0</v>
      </c>
      <c r="J55">
        <f>IF(M55="M", 1, 0)</f>
        <v>1</v>
      </c>
      <c r="L55" s="1" t="s">
        <v>6</v>
      </c>
      <c r="M55" s="5" t="s">
        <v>1</v>
      </c>
      <c r="O55" s="7" t="s">
        <v>45</v>
      </c>
      <c r="P55" s="7">
        <v>0.44438707764974816</v>
      </c>
    </row>
    <row r="56" spans="1:20">
      <c r="A56" s="2">
        <v>55</v>
      </c>
      <c r="B56" s="3">
        <v>4.93</v>
      </c>
      <c r="C56" s="1">
        <v>9</v>
      </c>
      <c r="D56" s="1">
        <v>9</v>
      </c>
      <c r="E56" s="1">
        <v>10</v>
      </c>
      <c r="F56" s="1">
        <v>91.45</v>
      </c>
      <c r="G56">
        <f>IF(L56="P", 1, 0)</f>
        <v>0</v>
      </c>
      <c r="H56">
        <f>IF(L56="U", 1, 0)</f>
        <v>1</v>
      </c>
      <c r="I56">
        <f>IF(L56="S", 1, 0)</f>
        <v>0</v>
      </c>
      <c r="J56">
        <f>IF(M56="M", 1, 0)</f>
        <v>1</v>
      </c>
      <c r="L56" s="1" t="s">
        <v>6</v>
      </c>
      <c r="M56" s="5" t="s">
        <v>1</v>
      </c>
      <c r="O56" s="7" t="s">
        <v>46</v>
      </c>
      <c r="P56" s="7">
        <v>0.19747987478208329</v>
      </c>
    </row>
    <row r="57" spans="1:20">
      <c r="A57" s="2">
        <v>56</v>
      </c>
      <c r="B57" s="3">
        <v>5.68</v>
      </c>
      <c r="C57" s="1">
        <v>7</v>
      </c>
      <c r="D57" s="1">
        <v>8</v>
      </c>
      <c r="E57" s="1">
        <v>9</v>
      </c>
      <c r="F57" s="1">
        <v>73.5</v>
      </c>
      <c r="G57">
        <f>IF(L57="P", 1, 0)</f>
        <v>0</v>
      </c>
      <c r="H57">
        <f>IF(L57="U", 1, 0)</f>
        <v>1</v>
      </c>
      <c r="I57">
        <f>IF(L57="S", 1, 0)</f>
        <v>0</v>
      </c>
      <c r="J57">
        <f>IF(M57="M", 1, 0)</f>
        <v>1</v>
      </c>
      <c r="L57" s="1" t="s">
        <v>6</v>
      </c>
      <c r="M57" s="5" t="s">
        <v>1</v>
      </c>
      <c r="O57" s="7" t="s">
        <v>47</v>
      </c>
      <c r="P57" s="7">
        <v>0.19386491926308363</v>
      </c>
    </row>
    <row r="58" spans="1:20">
      <c r="A58" s="2">
        <v>57</v>
      </c>
      <c r="B58" s="3">
        <v>3.71</v>
      </c>
      <c r="C58" s="1">
        <v>7</v>
      </c>
      <c r="D58" s="1">
        <v>8</v>
      </c>
      <c r="E58" s="1">
        <v>7</v>
      </c>
      <c r="F58" s="1">
        <v>73.95</v>
      </c>
      <c r="G58">
        <f>IF(L58="P", 1, 0)</f>
        <v>0</v>
      </c>
      <c r="H58">
        <f>IF(L58="U", 1, 0)</f>
        <v>0</v>
      </c>
      <c r="I58">
        <f>IF(L58="S", 1, 0)</f>
        <v>1</v>
      </c>
      <c r="J58">
        <f>IF(M58="M", 1, 0)</f>
        <v>1</v>
      </c>
      <c r="L58" s="1" t="s">
        <v>5</v>
      </c>
      <c r="M58" s="5" t="s">
        <v>1</v>
      </c>
      <c r="O58" s="7" t="s">
        <v>48</v>
      </c>
      <c r="P58" s="7">
        <v>1.1955962837714651</v>
      </c>
    </row>
    <row r="59" spans="1:20" ht="12" thickBot="1">
      <c r="A59" s="2">
        <v>58</v>
      </c>
      <c r="B59" s="3">
        <v>3.29</v>
      </c>
      <c r="C59" s="1">
        <v>6</v>
      </c>
      <c r="D59" s="1">
        <v>6</v>
      </c>
      <c r="E59" s="1">
        <v>10</v>
      </c>
      <c r="F59" s="1">
        <v>75.95</v>
      </c>
      <c r="G59">
        <f>IF(L59="P", 1, 0)</f>
        <v>0</v>
      </c>
      <c r="H59">
        <f>IF(L59="U", 1, 0)</f>
        <v>0</v>
      </c>
      <c r="I59">
        <f>IF(L59="S", 1, 0)</f>
        <v>1</v>
      </c>
      <c r="J59">
        <f>IF(M59="M", 1, 0)</f>
        <v>1</v>
      </c>
      <c r="L59" s="1" t="s">
        <v>5</v>
      </c>
      <c r="M59" s="5" t="s">
        <v>1</v>
      </c>
      <c r="O59" s="8" t="s">
        <v>22</v>
      </c>
      <c r="P59" s="8">
        <v>224</v>
      </c>
    </row>
    <row r="60" spans="1:20">
      <c r="A60" s="2">
        <v>59</v>
      </c>
      <c r="B60" s="3">
        <v>4.63</v>
      </c>
      <c r="C60" s="1">
        <v>10</v>
      </c>
      <c r="D60" s="1">
        <v>8</v>
      </c>
      <c r="E60" s="1">
        <v>8</v>
      </c>
      <c r="F60" s="1">
        <v>82</v>
      </c>
      <c r="G60">
        <f>IF(L60="P", 1, 0)</f>
        <v>0</v>
      </c>
      <c r="H60">
        <f>IF(L60="U", 1, 0)</f>
        <v>0</v>
      </c>
      <c r="I60">
        <f>IF(L60="S", 1, 0)</f>
        <v>1</v>
      </c>
      <c r="J60">
        <f>IF(M60="M", 1, 0)</f>
        <v>1</v>
      </c>
      <c r="L60" s="1" t="s">
        <v>5</v>
      </c>
      <c r="M60" s="5" t="s">
        <v>1</v>
      </c>
    </row>
    <row r="61" spans="1:20" ht="12" thickBot="1">
      <c r="A61" s="2">
        <v>60</v>
      </c>
      <c r="B61" s="3">
        <v>3.22</v>
      </c>
      <c r="C61" s="1">
        <v>6</v>
      </c>
      <c r="D61" s="1">
        <v>6</v>
      </c>
      <c r="E61" s="1">
        <v>9</v>
      </c>
      <c r="F61" s="1">
        <v>64</v>
      </c>
      <c r="G61">
        <f>IF(L61="P", 1, 0)</f>
        <v>0</v>
      </c>
      <c r="H61">
        <f>IF(L61="U", 1, 0)</f>
        <v>0</v>
      </c>
      <c r="I61">
        <f>IF(L61="S", 1, 0)</f>
        <v>1</v>
      </c>
      <c r="J61">
        <f>IF(M61="M", 1, 0)</f>
        <v>1</v>
      </c>
      <c r="L61" s="1" t="s">
        <v>5</v>
      </c>
      <c r="M61" s="5" t="s">
        <v>1</v>
      </c>
      <c r="O61" t="s">
        <v>49</v>
      </c>
    </row>
    <row r="62" spans="1:20" ht="12">
      <c r="A62" s="2">
        <v>61</v>
      </c>
      <c r="B62" s="3">
        <v>3.86</v>
      </c>
      <c r="C62" s="1">
        <v>7</v>
      </c>
      <c r="D62" s="1">
        <v>8</v>
      </c>
      <c r="E62" s="1">
        <v>7</v>
      </c>
      <c r="F62" s="1">
        <v>73.649999999999991</v>
      </c>
      <c r="G62">
        <f>IF(L62="P", 1, 0)</f>
        <v>0</v>
      </c>
      <c r="H62">
        <f>IF(L62="U", 1, 0)</f>
        <v>0</v>
      </c>
      <c r="I62">
        <f>IF(L62="S", 1, 0)</f>
        <v>1</v>
      </c>
      <c r="J62">
        <f>IF(M62="M", 1, 0)</f>
        <v>1</v>
      </c>
      <c r="L62" s="1" t="s">
        <v>5</v>
      </c>
      <c r="M62" s="5" t="s">
        <v>1</v>
      </c>
      <c r="O62" s="9"/>
      <c r="P62" s="9" t="s">
        <v>25</v>
      </c>
      <c r="Q62" s="9" t="s">
        <v>54</v>
      </c>
      <c r="R62" s="9" t="s">
        <v>55</v>
      </c>
      <c r="S62" s="9" t="s">
        <v>2</v>
      </c>
      <c r="T62" s="9" t="s">
        <v>56</v>
      </c>
    </row>
    <row r="63" spans="1:20">
      <c r="A63" s="2">
        <v>62</v>
      </c>
      <c r="B63" s="3">
        <v>5.18</v>
      </c>
      <c r="C63" s="1">
        <v>7</v>
      </c>
      <c r="D63" s="1">
        <v>8</v>
      </c>
      <c r="E63" s="1">
        <v>9</v>
      </c>
      <c r="F63" s="1">
        <v>72.8</v>
      </c>
      <c r="G63">
        <f>IF(L63="P", 1, 0)</f>
        <v>1</v>
      </c>
      <c r="H63">
        <f>IF(L63="U", 1, 0)</f>
        <v>0</v>
      </c>
      <c r="I63">
        <f>IF(L63="S", 1, 0)</f>
        <v>0</v>
      </c>
      <c r="J63">
        <f>IF(M63="M", 1, 0)</f>
        <v>1</v>
      </c>
      <c r="L63" s="1" t="s">
        <v>4</v>
      </c>
      <c r="M63" s="5" t="s">
        <v>1</v>
      </c>
      <c r="O63" s="7" t="s">
        <v>50</v>
      </c>
      <c r="P63" s="7">
        <v>1</v>
      </c>
      <c r="Q63" s="7">
        <v>78.088844823473664</v>
      </c>
      <c r="R63" s="7">
        <v>78.088844823473664</v>
      </c>
      <c r="S63" s="7">
        <v>54.628576684875043</v>
      </c>
      <c r="T63" s="7">
        <v>2.9347323792301719E-12</v>
      </c>
    </row>
    <row r="64" spans="1:20">
      <c r="A64" s="2">
        <v>63</v>
      </c>
      <c r="B64" s="3">
        <v>4.2300000000000004</v>
      </c>
      <c r="C64" s="1">
        <v>6</v>
      </c>
      <c r="D64" s="1">
        <v>8</v>
      </c>
      <c r="E64" s="1">
        <v>6</v>
      </c>
      <c r="F64" s="1">
        <v>61.3</v>
      </c>
      <c r="G64">
        <f>IF(L64="P", 1, 0)</f>
        <v>0</v>
      </c>
      <c r="H64">
        <f>IF(L64="U", 1, 0)</f>
        <v>0</v>
      </c>
      <c r="I64">
        <f>IF(L64="S", 1, 0)</f>
        <v>1</v>
      </c>
      <c r="J64">
        <f>IF(M64="M", 1, 0)</f>
        <v>1</v>
      </c>
      <c r="L64" s="1" t="s">
        <v>5</v>
      </c>
      <c r="M64" s="5" t="s">
        <v>1</v>
      </c>
      <c r="O64" s="7" t="s">
        <v>51</v>
      </c>
      <c r="P64" s="7">
        <v>222</v>
      </c>
      <c r="Q64" s="7">
        <v>317.33800517652651</v>
      </c>
      <c r="R64" s="7">
        <v>1.4294504737681375</v>
      </c>
      <c r="S64" s="7"/>
      <c r="T64" s="7"/>
    </row>
    <row r="65" spans="1:23" ht="12" thickBot="1">
      <c r="A65" s="2">
        <v>64</v>
      </c>
      <c r="B65" s="3">
        <v>5.96</v>
      </c>
      <c r="C65" s="1">
        <v>4</v>
      </c>
      <c r="D65" s="1">
        <v>7</v>
      </c>
      <c r="E65" s="1">
        <v>9</v>
      </c>
      <c r="F65" s="1">
        <v>62.8</v>
      </c>
      <c r="G65">
        <f>IF(L65="P", 1, 0)</f>
        <v>1</v>
      </c>
      <c r="H65">
        <f>IF(L65="U", 1, 0)</f>
        <v>0</v>
      </c>
      <c r="I65">
        <f>IF(L65="S", 1, 0)</f>
        <v>0</v>
      </c>
      <c r="J65">
        <f>IF(M65="M", 1, 0)</f>
        <v>1</v>
      </c>
      <c r="L65" s="1" t="s">
        <v>4</v>
      </c>
      <c r="M65" s="5" t="s">
        <v>1</v>
      </c>
      <c r="O65" s="8" t="s">
        <v>52</v>
      </c>
      <c r="P65" s="8">
        <v>223</v>
      </c>
      <c r="Q65" s="8">
        <v>395.42685000000017</v>
      </c>
      <c r="R65" s="8"/>
      <c r="S65" s="8"/>
      <c r="T65" s="8"/>
    </row>
    <row r="66" spans="1:23" ht="12" thickBot="1">
      <c r="A66" s="2">
        <v>65</v>
      </c>
      <c r="B66" s="3">
        <v>5.81</v>
      </c>
      <c r="C66" s="1">
        <v>10</v>
      </c>
      <c r="D66" s="1">
        <v>10</v>
      </c>
      <c r="E66" s="1">
        <v>10</v>
      </c>
      <c r="F66" s="1">
        <v>90.4</v>
      </c>
      <c r="G66">
        <f>IF(L66="P", 1, 0)</f>
        <v>1</v>
      </c>
      <c r="H66">
        <f>IF(L66="U", 1, 0)</f>
        <v>0</v>
      </c>
      <c r="I66">
        <f>IF(L66="S", 1, 0)</f>
        <v>0</v>
      </c>
      <c r="J66">
        <f>IF(M66="M", 1, 0)</f>
        <v>1</v>
      </c>
      <c r="L66" s="1" t="s">
        <v>4</v>
      </c>
      <c r="M66" s="5" t="s">
        <v>1</v>
      </c>
    </row>
    <row r="67" spans="1:23" ht="12">
      <c r="A67" s="2">
        <v>66</v>
      </c>
      <c r="B67" s="3">
        <v>4.74</v>
      </c>
      <c r="C67" s="1">
        <v>7</v>
      </c>
      <c r="D67" s="1">
        <v>9</v>
      </c>
      <c r="E67" s="1">
        <v>8</v>
      </c>
      <c r="F67" s="1">
        <v>76.099999999999994</v>
      </c>
      <c r="G67">
        <f>IF(L67="P", 1, 0)</f>
        <v>0</v>
      </c>
      <c r="H67">
        <f>IF(L67="U", 1, 0)</f>
        <v>1</v>
      </c>
      <c r="I67">
        <f>IF(L67="S", 1, 0)</f>
        <v>0</v>
      </c>
      <c r="J67">
        <f>IF(M67="M", 1, 0)</f>
        <v>1</v>
      </c>
      <c r="L67" s="1" t="s">
        <v>6</v>
      </c>
      <c r="M67" s="5" t="s">
        <v>1</v>
      </c>
      <c r="O67" s="9"/>
      <c r="P67" s="9" t="s">
        <v>57</v>
      </c>
      <c r="Q67" s="9" t="s">
        <v>48</v>
      </c>
      <c r="R67" s="9" t="s">
        <v>26</v>
      </c>
      <c r="S67" s="9" t="s">
        <v>58</v>
      </c>
      <c r="T67" s="9" t="s">
        <v>59</v>
      </c>
      <c r="U67" s="9" t="s">
        <v>60</v>
      </c>
      <c r="V67" s="9" t="s">
        <v>61</v>
      </c>
      <c r="W67" s="9" t="s">
        <v>62</v>
      </c>
    </row>
    <row r="68" spans="1:23">
      <c r="A68" s="2">
        <v>67</v>
      </c>
      <c r="B68" s="3">
        <v>5.95</v>
      </c>
      <c r="C68" s="1">
        <v>10</v>
      </c>
      <c r="D68" s="1">
        <v>9</v>
      </c>
      <c r="E68" s="1">
        <v>9</v>
      </c>
      <c r="F68" s="1">
        <v>84.25</v>
      </c>
      <c r="G68">
        <f>IF(L68="P", 1, 0)</f>
        <v>0</v>
      </c>
      <c r="H68">
        <f>IF(L68="U", 1, 0)</f>
        <v>1</v>
      </c>
      <c r="I68">
        <f>IF(L68="S", 1, 0)</f>
        <v>0</v>
      </c>
      <c r="J68">
        <f>IF(M68="M", 1, 0)</f>
        <v>1</v>
      </c>
      <c r="L68" s="1" t="s">
        <v>6</v>
      </c>
      <c r="M68" s="5" t="s">
        <v>1</v>
      </c>
      <c r="O68" s="7" t="s">
        <v>53</v>
      </c>
      <c r="P68" s="7">
        <v>1.5988448234732902</v>
      </c>
      <c r="Q68" s="7">
        <v>0.41433030580803987</v>
      </c>
      <c r="R68" s="7">
        <v>3.8588652605441767</v>
      </c>
      <c r="S68" s="7">
        <v>1.4934480985071669E-4</v>
      </c>
      <c r="T68" s="7">
        <v>0.78232102571202289</v>
      </c>
      <c r="U68" s="7">
        <v>2.4153686212345575</v>
      </c>
      <c r="V68" s="7">
        <v>0.78232102571202289</v>
      </c>
      <c r="W68" s="7">
        <v>2.4153686212345575</v>
      </c>
    </row>
    <row r="69" spans="1:23" ht="12" thickBot="1">
      <c r="A69" s="2">
        <v>68</v>
      </c>
      <c r="B69" s="3">
        <v>4.34</v>
      </c>
      <c r="C69" s="1">
        <v>9</v>
      </c>
      <c r="D69" s="1">
        <v>6</v>
      </c>
      <c r="E69" s="1">
        <v>8</v>
      </c>
      <c r="F69" s="1">
        <v>75.55</v>
      </c>
      <c r="G69">
        <f>IF(L69="P", 1, 0)</f>
        <v>0</v>
      </c>
      <c r="H69">
        <f>IF(L69="U", 1, 0)</f>
        <v>0</v>
      </c>
      <c r="I69">
        <f>IF(L69="S", 1, 0)</f>
        <v>1</v>
      </c>
      <c r="J69">
        <f>IF(M69="M", 1, 0)</f>
        <v>1</v>
      </c>
      <c r="L69" s="1" t="s">
        <v>5</v>
      </c>
      <c r="M69" s="5" t="s">
        <v>1</v>
      </c>
      <c r="O69" s="8" t="s">
        <v>9</v>
      </c>
      <c r="P69" s="8">
        <v>0.36110448473282336</v>
      </c>
      <c r="Q69" s="8">
        <v>4.8856566134750277E-2</v>
      </c>
      <c r="R69" s="8">
        <v>7.3911147119277398</v>
      </c>
      <c r="S69" s="8">
        <v>2.934732379230596E-12</v>
      </c>
      <c r="T69" s="8">
        <v>0.26482248854111079</v>
      </c>
      <c r="U69" s="8">
        <v>0.45738648092453593</v>
      </c>
      <c r="V69" s="8">
        <v>0.26482248854111079</v>
      </c>
      <c r="W69" s="8">
        <v>0.45738648092453593</v>
      </c>
    </row>
    <row r="70" spans="1:23">
      <c r="A70" s="2">
        <v>69</v>
      </c>
      <c r="B70" s="3">
        <v>4.34</v>
      </c>
      <c r="C70" s="1">
        <v>8</v>
      </c>
      <c r="D70" s="1">
        <v>7</v>
      </c>
      <c r="E70" s="1">
        <v>8</v>
      </c>
      <c r="F70" s="1">
        <v>71.849999999999994</v>
      </c>
      <c r="G70">
        <f>IF(L70="P", 1, 0)</f>
        <v>0</v>
      </c>
      <c r="H70">
        <f>IF(L70="U", 1, 0)</f>
        <v>1</v>
      </c>
      <c r="I70">
        <f>IF(L70="S", 1, 0)</f>
        <v>0</v>
      </c>
      <c r="J70">
        <f>IF(M70="M", 1, 0)</f>
        <v>1</v>
      </c>
      <c r="L70" s="1" t="s">
        <v>6</v>
      </c>
      <c r="M70" s="5" t="s">
        <v>1</v>
      </c>
    </row>
    <row r="71" spans="1:23">
      <c r="A71" s="2">
        <v>70</v>
      </c>
      <c r="B71" s="3">
        <v>1</v>
      </c>
      <c r="C71" s="1">
        <v>10</v>
      </c>
      <c r="D71" s="1">
        <v>9</v>
      </c>
      <c r="E71" s="1">
        <v>7</v>
      </c>
      <c r="F71" s="1">
        <v>86.149999999999991</v>
      </c>
      <c r="G71">
        <f>IF(L71="P", 1, 0)</f>
        <v>1</v>
      </c>
      <c r="H71">
        <f>IF(L71="U", 1, 0)</f>
        <v>0</v>
      </c>
      <c r="I71">
        <f>IF(L71="S", 1, 0)</f>
        <v>0</v>
      </c>
      <c r="J71">
        <f>IF(M71="M", 1, 0)</f>
        <v>1</v>
      </c>
      <c r="L71" s="1" t="s">
        <v>4</v>
      </c>
      <c r="M71" s="5" t="s">
        <v>1</v>
      </c>
    </row>
    <row r="72" spans="1:23">
      <c r="A72" s="2">
        <v>71</v>
      </c>
      <c r="B72" s="3">
        <v>5.56</v>
      </c>
      <c r="C72" s="1">
        <v>10</v>
      </c>
      <c r="D72" s="1">
        <v>8</v>
      </c>
      <c r="E72" s="1">
        <v>9</v>
      </c>
      <c r="F72" s="1">
        <v>88.1</v>
      </c>
      <c r="G72">
        <f>IF(L72="P", 1, 0)</f>
        <v>1</v>
      </c>
      <c r="H72">
        <f>IF(L72="U", 1, 0)</f>
        <v>0</v>
      </c>
      <c r="I72">
        <f>IF(L72="S", 1, 0)</f>
        <v>0</v>
      </c>
      <c r="J72">
        <f>IF(M72="M", 1, 0)</f>
        <v>1</v>
      </c>
      <c r="L72" s="1" t="s">
        <v>4</v>
      </c>
      <c r="M72" s="5" t="s">
        <v>1</v>
      </c>
    </row>
    <row r="73" spans="1:23">
      <c r="A73" s="2">
        <v>72</v>
      </c>
      <c r="B73" s="3">
        <v>5.95</v>
      </c>
      <c r="C73" s="1">
        <v>8</v>
      </c>
      <c r="D73" s="1">
        <v>4</v>
      </c>
      <c r="E73" s="1">
        <v>7</v>
      </c>
      <c r="F73" s="1">
        <v>61.1</v>
      </c>
      <c r="G73">
        <f>IF(L73="P", 1, 0)</f>
        <v>0</v>
      </c>
      <c r="H73">
        <f>IF(L73="U", 1, 0)</f>
        <v>0</v>
      </c>
      <c r="I73">
        <f>IF(L73="S", 1, 0)</f>
        <v>1</v>
      </c>
      <c r="J73">
        <f>IF(M73="M", 1, 0)</f>
        <v>1</v>
      </c>
      <c r="L73" s="1" t="s">
        <v>5</v>
      </c>
      <c r="M73" s="5" t="s">
        <v>1</v>
      </c>
    </row>
    <row r="74" spans="1:23">
      <c r="A74" s="2">
        <v>73</v>
      </c>
      <c r="B74" s="3">
        <v>5.61</v>
      </c>
      <c r="C74" s="1">
        <v>8</v>
      </c>
      <c r="D74" s="1">
        <v>7</v>
      </c>
      <c r="E74" s="1">
        <v>8</v>
      </c>
      <c r="F74" s="1">
        <v>74.25</v>
      </c>
      <c r="G74">
        <f>IF(L74="P", 1, 0)</f>
        <v>0</v>
      </c>
      <c r="H74">
        <f>IF(L74="U", 1, 0)</f>
        <v>0</v>
      </c>
      <c r="I74">
        <f>IF(L74="S", 1, 0)</f>
        <v>1</v>
      </c>
      <c r="J74">
        <f>IF(M74="M", 1, 0)</f>
        <v>1</v>
      </c>
      <c r="L74" s="1" t="s">
        <v>5</v>
      </c>
      <c r="M74" s="5" t="s">
        <v>1</v>
      </c>
      <c r="O74" t="s">
        <v>43</v>
      </c>
    </row>
    <row r="75" spans="1:23" ht="12" thickBot="1">
      <c r="A75" s="2">
        <v>74</v>
      </c>
      <c r="B75" s="3">
        <v>4.72</v>
      </c>
      <c r="C75" s="1">
        <v>8</v>
      </c>
      <c r="D75" s="1">
        <v>6</v>
      </c>
      <c r="E75" s="1">
        <v>6</v>
      </c>
      <c r="F75" s="1">
        <v>65.349999999999994</v>
      </c>
      <c r="G75">
        <f>IF(L75="P", 1, 0)</f>
        <v>0</v>
      </c>
      <c r="H75">
        <f>IF(L75="U", 1, 0)</f>
        <v>0</v>
      </c>
      <c r="I75">
        <f>IF(L75="S", 1, 0)</f>
        <v>1</v>
      </c>
      <c r="J75">
        <f>IF(M75="M", 1, 0)</f>
        <v>1</v>
      </c>
      <c r="L75" s="1" t="s">
        <v>5</v>
      </c>
      <c r="M75" s="5" t="s">
        <v>1</v>
      </c>
    </row>
    <row r="76" spans="1:23" ht="12">
      <c r="A76" s="2">
        <v>75</v>
      </c>
      <c r="B76" s="3">
        <v>5.35</v>
      </c>
      <c r="C76" s="1">
        <v>6</v>
      </c>
      <c r="D76" s="1">
        <v>5</v>
      </c>
      <c r="E76" s="1">
        <v>8</v>
      </c>
      <c r="F76" s="1">
        <v>59.949999999999996</v>
      </c>
      <c r="G76">
        <f>IF(L76="P", 1, 0)</f>
        <v>0</v>
      </c>
      <c r="H76">
        <f>IF(L76="U", 1, 0)</f>
        <v>1</v>
      </c>
      <c r="I76">
        <f>IF(L76="S", 1, 0)</f>
        <v>0</v>
      </c>
      <c r="J76">
        <f>IF(M76="M", 1, 0)</f>
        <v>1</v>
      </c>
      <c r="L76" s="1" t="s">
        <v>6</v>
      </c>
      <c r="M76" s="5" t="s">
        <v>1</v>
      </c>
      <c r="O76" s="15" t="s">
        <v>44</v>
      </c>
      <c r="P76" s="15"/>
    </row>
    <row r="77" spans="1:23">
      <c r="A77" s="2">
        <v>76</v>
      </c>
      <c r="B77" s="3">
        <v>7</v>
      </c>
      <c r="C77" s="1">
        <v>10</v>
      </c>
      <c r="D77" s="1">
        <v>10</v>
      </c>
      <c r="E77" s="1">
        <v>9</v>
      </c>
      <c r="F77" s="1">
        <v>95.05</v>
      </c>
      <c r="G77">
        <f>IF(L77="P", 1, 0)</f>
        <v>0</v>
      </c>
      <c r="H77">
        <f>IF(L77="U", 1, 0)</f>
        <v>1</v>
      </c>
      <c r="I77">
        <f>IF(L77="S", 1, 0)</f>
        <v>0</v>
      </c>
      <c r="J77">
        <f>IF(M77="M", 1, 0)</f>
        <v>1</v>
      </c>
      <c r="L77" s="1" t="s">
        <v>6</v>
      </c>
      <c r="M77" s="5" t="s">
        <v>1</v>
      </c>
      <c r="O77" s="7" t="s">
        <v>45</v>
      </c>
      <c r="P77" s="7">
        <v>0.4238076935472368</v>
      </c>
    </row>
    <row r="78" spans="1:23">
      <c r="A78" s="2">
        <v>77</v>
      </c>
      <c r="B78" s="3">
        <v>6.12</v>
      </c>
      <c r="C78" s="1">
        <v>7</v>
      </c>
      <c r="D78" s="1">
        <v>8</v>
      </c>
      <c r="E78" s="1">
        <v>8</v>
      </c>
      <c r="F78" s="1">
        <v>69.8</v>
      </c>
      <c r="G78">
        <f>IF(L78="P", 1, 0)</f>
        <v>0</v>
      </c>
      <c r="H78">
        <f>IF(L78="U", 1, 0)</f>
        <v>0</v>
      </c>
      <c r="I78">
        <f>IF(L78="S", 1, 0)</f>
        <v>1</v>
      </c>
      <c r="J78">
        <f>IF(M78="M", 1, 0)</f>
        <v>1</v>
      </c>
      <c r="L78" s="1" t="s">
        <v>5</v>
      </c>
      <c r="M78" s="5" t="s">
        <v>1</v>
      </c>
      <c r="O78" s="7" t="s">
        <v>46</v>
      </c>
      <c r="P78" s="7">
        <v>0.17961296110982858</v>
      </c>
    </row>
    <row r="79" spans="1:23">
      <c r="A79" s="2">
        <v>78</v>
      </c>
      <c r="B79" s="3">
        <v>4.91</v>
      </c>
      <c r="C79" s="1">
        <v>7</v>
      </c>
      <c r="D79" s="1">
        <v>4</v>
      </c>
      <c r="E79" s="1">
        <v>9</v>
      </c>
      <c r="F79" s="1">
        <v>68.349999999999994</v>
      </c>
      <c r="G79">
        <f>IF(L79="P", 1, 0)</f>
        <v>0</v>
      </c>
      <c r="H79">
        <f>IF(L79="U", 1, 0)</f>
        <v>1</v>
      </c>
      <c r="I79">
        <f>IF(L79="S", 1, 0)</f>
        <v>0</v>
      </c>
      <c r="J79">
        <f>IF(M79="M", 1, 0)</f>
        <v>1</v>
      </c>
      <c r="L79" s="1" t="s">
        <v>6</v>
      </c>
      <c r="M79" s="5" t="s">
        <v>1</v>
      </c>
      <c r="O79" s="7" t="s">
        <v>47</v>
      </c>
      <c r="P79" s="7">
        <v>0.17591752399771068</v>
      </c>
    </row>
    <row r="80" spans="1:23">
      <c r="A80" s="2">
        <v>79</v>
      </c>
      <c r="B80" s="3">
        <v>3.16</v>
      </c>
      <c r="C80" s="1">
        <v>9</v>
      </c>
      <c r="D80" s="1">
        <v>9</v>
      </c>
      <c r="E80" s="1">
        <v>9</v>
      </c>
      <c r="F80" s="1">
        <v>87.5</v>
      </c>
      <c r="G80">
        <f>IF(L80="P", 1, 0)</f>
        <v>1</v>
      </c>
      <c r="H80">
        <f>IF(L80="U", 1, 0)</f>
        <v>0</v>
      </c>
      <c r="I80">
        <f>IF(L80="S", 1, 0)</f>
        <v>0</v>
      </c>
      <c r="J80">
        <f>IF(M80="M", 1, 0)</f>
        <v>1</v>
      </c>
      <c r="L80" s="1" t="s">
        <v>4</v>
      </c>
      <c r="M80" s="5" t="s">
        <v>1</v>
      </c>
      <c r="O80" s="7" t="s">
        <v>48</v>
      </c>
      <c r="P80" s="7">
        <v>1.2088321043957571</v>
      </c>
    </row>
    <row r="81" spans="1:23" ht="12" thickBot="1">
      <c r="A81" s="2">
        <v>80</v>
      </c>
      <c r="B81" s="3">
        <v>6.47</v>
      </c>
      <c r="C81" s="1">
        <v>10</v>
      </c>
      <c r="D81" s="1">
        <v>10</v>
      </c>
      <c r="E81" s="1">
        <v>10</v>
      </c>
      <c r="F81" s="1">
        <v>96.45</v>
      </c>
      <c r="G81">
        <f>IF(L81="P", 1, 0)</f>
        <v>0</v>
      </c>
      <c r="H81">
        <f>IF(L81="U", 1, 0)</f>
        <v>1</v>
      </c>
      <c r="I81">
        <f>IF(L81="S", 1, 0)</f>
        <v>0</v>
      </c>
      <c r="J81">
        <f>IF(M81="M", 1, 0)</f>
        <v>1</v>
      </c>
      <c r="L81" s="1" t="s">
        <v>6</v>
      </c>
      <c r="M81" s="5" t="s">
        <v>1</v>
      </c>
      <c r="O81" s="8" t="s">
        <v>22</v>
      </c>
      <c r="P81" s="8">
        <v>224</v>
      </c>
    </row>
    <row r="82" spans="1:23">
      <c r="A82" s="2">
        <v>81</v>
      </c>
      <c r="B82" s="3">
        <v>5.04</v>
      </c>
      <c r="C82" s="1">
        <v>7</v>
      </c>
      <c r="D82" s="1">
        <v>6</v>
      </c>
      <c r="E82" s="1">
        <v>9</v>
      </c>
      <c r="F82" s="1">
        <v>71.349999999999994</v>
      </c>
      <c r="G82">
        <f>IF(L82="P", 1, 0)</f>
        <v>0</v>
      </c>
      <c r="H82">
        <f>IF(L82="U", 1, 0)</f>
        <v>0</v>
      </c>
      <c r="I82">
        <f>IF(L82="S", 1, 0)</f>
        <v>1</v>
      </c>
      <c r="J82">
        <f>IF(M82="M", 1, 0)</f>
        <v>1</v>
      </c>
      <c r="L82" s="1" t="s">
        <v>5</v>
      </c>
      <c r="M82" s="5" t="s">
        <v>1</v>
      </c>
    </row>
    <row r="83" spans="1:23" ht="12" thickBot="1">
      <c r="A83" s="2">
        <v>82</v>
      </c>
      <c r="B83" s="3">
        <v>4.62</v>
      </c>
      <c r="C83" s="1">
        <v>9</v>
      </c>
      <c r="D83" s="1">
        <v>8</v>
      </c>
      <c r="E83" s="1">
        <v>9</v>
      </c>
      <c r="F83" s="1">
        <v>82.85</v>
      </c>
      <c r="G83">
        <f>IF(L83="P", 1, 0)</f>
        <v>0</v>
      </c>
      <c r="H83">
        <f>IF(L83="U", 1, 0)</f>
        <v>1</v>
      </c>
      <c r="I83">
        <f>IF(L83="S", 1, 0)</f>
        <v>0</v>
      </c>
      <c r="J83">
        <f>IF(M83="M", 1, 0)</f>
        <v>1</v>
      </c>
      <c r="L83" s="1" t="s">
        <v>6</v>
      </c>
      <c r="M83" s="5" t="s">
        <v>1</v>
      </c>
      <c r="O83" t="s">
        <v>49</v>
      </c>
    </row>
    <row r="84" spans="1:23" ht="12">
      <c r="A84" s="2">
        <v>83</v>
      </c>
      <c r="B84" s="3">
        <v>5.4</v>
      </c>
      <c r="C84" s="1">
        <v>10</v>
      </c>
      <c r="D84" s="1">
        <v>8</v>
      </c>
      <c r="E84" s="1">
        <v>10</v>
      </c>
      <c r="F84" s="1">
        <v>84.2</v>
      </c>
      <c r="G84">
        <f>IF(L84="P", 1, 0)</f>
        <v>0</v>
      </c>
      <c r="H84">
        <f>IF(L84="U", 1, 0)</f>
        <v>1</v>
      </c>
      <c r="I84">
        <f>IF(L84="S", 1, 0)</f>
        <v>0</v>
      </c>
      <c r="J84">
        <f>IF(M84="M", 1, 0)</f>
        <v>1</v>
      </c>
      <c r="L84" s="1" t="s">
        <v>6</v>
      </c>
      <c r="M84" s="5" t="s">
        <v>1</v>
      </c>
      <c r="O84" s="9"/>
      <c r="P84" s="9" t="s">
        <v>25</v>
      </c>
      <c r="Q84" s="9" t="s">
        <v>54</v>
      </c>
      <c r="R84" s="9" t="s">
        <v>55</v>
      </c>
      <c r="S84" s="9" t="s">
        <v>2</v>
      </c>
      <c r="T84" s="9" t="s">
        <v>56</v>
      </c>
    </row>
    <row r="85" spans="1:23">
      <c r="A85" s="2">
        <v>84</v>
      </c>
      <c r="B85" s="3">
        <v>4.93</v>
      </c>
      <c r="C85" s="1">
        <v>5</v>
      </c>
      <c r="D85" s="1">
        <v>7</v>
      </c>
      <c r="E85" s="1">
        <v>4</v>
      </c>
      <c r="F85" s="1">
        <v>51.15</v>
      </c>
      <c r="G85">
        <f>IF(L85="P", 1, 0)</f>
        <v>0</v>
      </c>
      <c r="H85">
        <f>IF(L85="U", 1, 0)</f>
        <v>0</v>
      </c>
      <c r="I85">
        <f>IF(L85="S", 1, 0)</f>
        <v>1</v>
      </c>
      <c r="J85">
        <f>IF(M85="M", 1, 0)</f>
        <v>1</v>
      </c>
      <c r="L85" s="1" t="s">
        <v>5</v>
      </c>
      <c r="M85" s="5" t="s">
        <v>1</v>
      </c>
      <c r="O85" s="7" t="s">
        <v>50</v>
      </c>
      <c r="P85" s="7">
        <v>1</v>
      </c>
      <c r="Q85" s="7">
        <v>71.023787430832044</v>
      </c>
      <c r="R85" s="7">
        <v>71.023787430832044</v>
      </c>
      <c r="S85" s="7">
        <v>48.603982603533119</v>
      </c>
      <c r="T85" s="7">
        <v>3.5378849831551932E-11</v>
      </c>
    </row>
    <row r="86" spans="1:23">
      <c r="A86" s="2">
        <v>85</v>
      </c>
      <c r="B86" s="3">
        <v>5.19</v>
      </c>
      <c r="C86" s="1">
        <v>10</v>
      </c>
      <c r="D86" s="1">
        <v>10</v>
      </c>
      <c r="E86" s="1">
        <v>10</v>
      </c>
      <c r="F86" s="1">
        <v>95.55</v>
      </c>
      <c r="G86">
        <f>IF(L86="P", 1, 0)</f>
        <v>0</v>
      </c>
      <c r="H86">
        <f>IF(L86="U", 1, 0)</f>
        <v>1</v>
      </c>
      <c r="I86">
        <f>IF(L86="S", 1, 0)</f>
        <v>0</v>
      </c>
      <c r="J86">
        <f>IF(M86="M", 1, 0)</f>
        <v>1</v>
      </c>
      <c r="L86" s="1" t="s">
        <v>6</v>
      </c>
      <c r="M86" s="5" t="s">
        <v>1</v>
      </c>
      <c r="O86" s="7" t="s">
        <v>51</v>
      </c>
      <c r="P86" s="7">
        <v>222</v>
      </c>
      <c r="Q86" s="7">
        <v>324.40306256916813</v>
      </c>
      <c r="R86" s="7">
        <v>1.4612750566178745</v>
      </c>
      <c r="S86" s="7"/>
      <c r="T86" s="7"/>
    </row>
    <row r="87" spans="1:23" ht="12" thickBot="1">
      <c r="A87" s="2">
        <v>86</v>
      </c>
      <c r="B87" s="3">
        <v>4.91</v>
      </c>
      <c r="C87" s="1">
        <v>10</v>
      </c>
      <c r="D87" s="1">
        <v>10</v>
      </c>
      <c r="E87" s="1">
        <v>10</v>
      </c>
      <c r="F87" s="1">
        <v>98.25</v>
      </c>
      <c r="G87">
        <f>IF(L87="P", 1, 0)</f>
        <v>0</v>
      </c>
      <c r="H87">
        <f>IF(L87="U", 1, 0)</f>
        <v>1</v>
      </c>
      <c r="I87">
        <f>IF(L87="S", 1, 0)</f>
        <v>0</v>
      </c>
      <c r="J87">
        <f>IF(M87="M", 1, 0)</f>
        <v>1</v>
      </c>
      <c r="L87" s="1" t="s">
        <v>6</v>
      </c>
      <c r="M87" s="5" t="s">
        <v>1</v>
      </c>
      <c r="O87" s="8" t="s">
        <v>52</v>
      </c>
      <c r="P87" s="8">
        <v>223</v>
      </c>
      <c r="Q87" s="8">
        <v>395.42685000000017</v>
      </c>
      <c r="R87" s="8"/>
      <c r="S87" s="8"/>
      <c r="T87" s="8"/>
    </row>
    <row r="88" spans="1:23" ht="12" thickBot="1">
      <c r="A88" s="2">
        <v>87</v>
      </c>
      <c r="B88" s="3">
        <v>5.81</v>
      </c>
      <c r="C88" s="1">
        <v>9</v>
      </c>
      <c r="D88" s="1">
        <v>10</v>
      </c>
      <c r="E88" s="1">
        <v>10</v>
      </c>
      <c r="F88" s="1">
        <v>91.5</v>
      </c>
      <c r="G88">
        <f>IF(L88="P", 1, 0)</f>
        <v>0</v>
      </c>
      <c r="H88">
        <f>IF(L88="U", 1, 0)</f>
        <v>1</v>
      </c>
      <c r="I88">
        <f>IF(L88="S", 1, 0)</f>
        <v>0</v>
      </c>
      <c r="J88">
        <f>IF(M88="M", 1, 0)</f>
        <v>1</v>
      </c>
      <c r="L88" s="1" t="s">
        <v>6</v>
      </c>
      <c r="M88" s="5" t="s">
        <v>1</v>
      </c>
    </row>
    <row r="89" spans="1:23" ht="12">
      <c r="A89" s="2">
        <v>88</v>
      </c>
      <c r="B89" s="3">
        <v>5.61</v>
      </c>
      <c r="C89" s="1">
        <v>9</v>
      </c>
      <c r="D89" s="1">
        <v>8</v>
      </c>
      <c r="E89" s="1">
        <v>7</v>
      </c>
      <c r="F89" s="1">
        <v>75.8</v>
      </c>
      <c r="G89">
        <f>IF(L89="P", 1, 0)</f>
        <v>0</v>
      </c>
      <c r="H89">
        <f>IF(L89="U", 1, 0)</f>
        <v>0</v>
      </c>
      <c r="I89">
        <f>IF(L89="S", 1, 0)</f>
        <v>1</v>
      </c>
      <c r="J89">
        <f>IF(M89="M", 1, 0)</f>
        <v>1</v>
      </c>
      <c r="L89" s="1" t="s">
        <v>5</v>
      </c>
      <c r="M89" s="5" t="s">
        <v>1</v>
      </c>
      <c r="O89" s="9"/>
      <c r="P89" s="9" t="s">
        <v>57</v>
      </c>
      <c r="Q89" s="9" t="s">
        <v>48</v>
      </c>
      <c r="R89" s="9" t="s">
        <v>26</v>
      </c>
      <c r="S89" s="9" t="s">
        <v>58</v>
      </c>
      <c r="T89" s="9" t="s">
        <v>59</v>
      </c>
      <c r="U89" s="9" t="s">
        <v>60</v>
      </c>
      <c r="V89" s="9" t="s">
        <v>61</v>
      </c>
      <c r="W89" s="9" t="s">
        <v>62</v>
      </c>
    </row>
    <row r="90" spans="1:23">
      <c r="A90" s="2">
        <v>89</v>
      </c>
      <c r="B90" s="3">
        <v>6.47</v>
      </c>
      <c r="C90" s="1">
        <v>10</v>
      </c>
      <c r="D90" s="1">
        <v>8</v>
      </c>
      <c r="E90" s="1">
        <v>8</v>
      </c>
      <c r="F90" s="1">
        <v>87.9</v>
      </c>
      <c r="G90">
        <f>IF(L90="P", 1, 0)</f>
        <v>0</v>
      </c>
      <c r="H90">
        <f>IF(L90="U", 1, 0)</f>
        <v>0</v>
      </c>
      <c r="I90">
        <f>IF(L90="S", 1, 0)</f>
        <v>1</v>
      </c>
      <c r="J90">
        <f>IF(M90="M", 1, 0)</f>
        <v>1</v>
      </c>
      <c r="L90" s="1" t="s">
        <v>5</v>
      </c>
      <c r="M90" s="5" t="s">
        <v>1</v>
      </c>
      <c r="O90" s="7" t="s">
        <v>53</v>
      </c>
      <c r="P90" s="7">
        <v>1.0079923429256952</v>
      </c>
      <c r="Q90" s="7">
        <v>0.52205391669426249</v>
      </c>
      <c r="R90" s="7">
        <v>1.9308203821330956</v>
      </c>
      <c r="S90" s="7">
        <v>5.4778860418818187E-2</v>
      </c>
      <c r="T90" s="7">
        <v>-2.0823171459668055E-2</v>
      </c>
      <c r="U90" s="7">
        <v>2.0368078573110582</v>
      </c>
      <c r="V90" s="7">
        <v>-2.0823171459668055E-2</v>
      </c>
      <c r="W90" s="7">
        <v>2.0368078573110582</v>
      </c>
    </row>
    <row r="91" spans="1:23" ht="12" thickBot="1">
      <c r="A91" s="2">
        <v>90</v>
      </c>
      <c r="B91" s="3">
        <v>5.35</v>
      </c>
      <c r="C91" s="1">
        <v>9</v>
      </c>
      <c r="D91" s="1">
        <v>9</v>
      </c>
      <c r="E91" s="1">
        <v>5</v>
      </c>
      <c r="F91" s="1">
        <v>73.95</v>
      </c>
      <c r="G91">
        <f>IF(L91="P", 1, 0)</f>
        <v>0</v>
      </c>
      <c r="H91">
        <f>IF(L91="U", 1, 0)</f>
        <v>0</v>
      </c>
      <c r="I91">
        <f>IF(L91="S", 1, 0)</f>
        <v>1</v>
      </c>
      <c r="J91">
        <f>IF(M91="M", 1, 0)</f>
        <v>1</v>
      </c>
      <c r="L91" s="1" t="s">
        <v>5</v>
      </c>
      <c r="M91" s="5" t="s">
        <v>1</v>
      </c>
      <c r="O91" s="8" t="s">
        <v>3</v>
      </c>
      <c r="P91" s="8">
        <v>4.5888818221342283E-2</v>
      </c>
      <c r="Q91" s="8">
        <v>6.5821980426550826E-3</v>
      </c>
      <c r="R91" s="8">
        <v>6.9716556572691575</v>
      </c>
      <c r="S91" s="8">
        <v>3.537884983155336E-11</v>
      </c>
      <c r="T91" s="8">
        <v>3.2917231861218449E-2</v>
      </c>
      <c r="U91" s="8">
        <v>5.8860404581466116E-2</v>
      </c>
      <c r="V91" s="8">
        <v>3.2917231861218449E-2</v>
      </c>
      <c r="W91" s="8">
        <v>5.8860404581466116E-2</v>
      </c>
    </row>
    <row r="92" spans="1:23">
      <c r="A92" s="2">
        <v>91</v>
      </c>
      <c r="B92" s="3">
        <v>5.0199999999999996</v>
      </c>
      <c r="C92" s="1">
        <v>9</v>
      </c>
      <c r="D92" s="1">
        <v>9</v>
      </c>
      <c r="E92" s="1">
        <v>9</v>
      </c>
      <c r="F92" s="1">
        <v>81.149999999999991</v>
      </c>
      <c r="G92">
        <f>IF(L92="P", 1, 0)</f>
        <v>0</v>
      </c>
      <c r="H92">
        <f>IF(L92="U", 1, 0)</f>
        <v>0</v>
      </c>
      <c r="I92">
        <f>IF(L92="S", 1, 0)</f>
        <v>1</v>
      </c>
      <c r="J92">
        <f>IF(M92="M", 1, 0)</f>
        <v>1</v>
      </c>
      <c r="L92" s="1" t="s">
        <v>5</v>
      </c>
      <c r="M92" s="5" t="s">
        <v>1</v>
      </c>
    </row>
    <row r="93" spans="1:23">
      <c r="A93" s="2">
        <v>92</v>
      </c>
      <c r="B93" s="3">
        <v>3.71</v>
      </c>
      <c r="C93" s="1">
        <v>6</v>
      </c>
      <c r="D93" s="1">
        <v>7</v>
      </c>
      <c r="E93" s="1">
        <v>7</v>
      </c>
      <c r="F93" s="1">
        <v>69.55</v>
      </c>
      <c r="G93">
        <f>IF(L93="P", 1, 0)</f>
        <v>1</v>
      </c>
      <c r="H93">
        <f>IF(L93="U", 1, 0)</f>
        <v>0</v>
      </c>
      <c r="I93">
        <f>IF(L93="S", 1, 0)</f>
        <v>0</v>
      </c>
      <c r="J93">
        <f>IF(M93="M", 1, 0)</f>
        <v>1</v>
      </c>
      <c r="L93" s="1" t="s">
        <v>4</v>
      </c>
      <c r="M93" s="5" t="s">
        <v>1</v>
      </c>
    </row>
    <row r="94" spans="1:23">
      <c r="A94" s="2">
        <v>93</v>
      </c>
      <c r="B94" s="3">
        <v>3.95</v>
      </c>
      <c r="C94" s="1">
        <v>7</v>
      </c>
      <c r="D94" s="1">
        <v>7</v>
      </c>
      <c r="E94" s="1">
        <v>5</v>
      </c>
      <c r="F94" s="1">
        <v>63.55</v>
      </c>
      <c r="G94">
        <f>IF(L94="P", 1, 0)</f>
        <v>0</v>
      </c>
      <c r="H94">
        <f>IF(L94="U", 1, 0)</f>
        <v>1</v>
      </c>
      <c r="I94">
        <f>IF(L94="S", 1, 0)</f>
        <v>0</v>
      </c>
      <c r="J94">
        <f>IF(M94="M", 1, 0)</f>
        <v>1</v>
      </c>
      <c r="L94" s="1" t="s">
        <v>6</v>
      </c>
      <c r="M94" s="5" t="s">
        <v>1</v>
      </c>
    </row>
    <row r="95" spans="1:23">
      <c r="A95" s="2">
        <v>94</v>
      </c>
      <c r="B95" s="3">
        <v>3.55</v>
      </c>
      <c r="C95" s="1">
        <v>7</v>
      </c>
      <c r="D95" s="1">
        <v>9</v>
      </c>
      <c r="E95" s="1">
        <v>6</v>
      </c>
      <c r="F95" s="1">
        <v>74.400000000000006</v>
      </c>
      <c r="G95">
        <f>IF(L95="P", 1, 0)</f>
        <v>0</v>
      </c>
      <c r="H95">
        <f>IF(L95="U", 1, 0)</f>
        <v>1</v>
      </c>
      <c r="I95">
        <f>IF(L95="S", 1, 0)</f>
        <v>0</v>
      </c>
      <c r="J95">
        <f>IF(M95="M", 1, 0)</f>
        <v>1</v>
      </c>
      <c r="L95" s="1" t="s">
        <v>6</v>
      </c>
      <c r="M95" s="5" t="s">
        <v>1</v>
      </c>
    </row>
    <row r="96" spans="1:23">
      <c r="A96" s="2">
        <v>95</v>
      </c>
      <c r="B96" s="3">
        <v>4.25</v>
      </c>
      <c r="C96" s="1">
        <v>10</v>
      </c>
      <c r="D96" s="1">
        <v>10</v>
      </c>
      <c r="E96" s="1">
        <v>7</v>
      </c>
      <c r="F96" s="1">
        <v>82.3</v>
      </c>
      <c r="G96">
        <f>IF(L96="P", 1, 0)</f>
        <v>0</v>
      </c>
      <c r="H96">
        <f>IF(L96="U", 1, 0)</f>
        <v>1</v>
      </c>
      <c r="I96">
        <f>IF(L96="S", 1, 0)</f>
        <v>0</v>
      </c>
      <c r="J96">
        <f>IF(M96="M", 1, 0)</f>
        <v>1</v>
      </c>
      <c r="L96" s="1" t="s">
        <v>6</v>
      </c>
      <c r="M96" s="5" t="s">
        <v>1</v>
      </c>
    </row>
    <row r="97" spans="1:13">
      <c r="A97" s="2">
        <v>96</v>
      </c>
      <c r="B97" s="3">
        <v>4.37</v>
      </c>
      <c r="C97" s="1">
        <v>9</v>
      </c>
      <c r="D97" s="1">
        <v>9</v>
      </c>
      <c r="E97" s="1">
        <v>10</v>
      </c>
      <c r="F97" s="1">
        <v>90.35</v>
      </c>
      <c r="G97">
        <f>IF(L97="P", 1, 0)</f>
        <v>0</v>
      </c>
      <c r="H97">
        <f>IF(L97="U", 1, 0)</f>
        <v>0</v>
      </c>
      <c r="I97">
        <f>IF(L97="S", 1, 0)</f>
        <v>1</v>
      </c>
      <c r="J97">
        <f>IF(M97="M", 1, 0)</f>
        <v>1</v>
      </c>
      <c r="L97" s="1" t="s">
        <v>5</v>
      </c>
      <c r="M97" s="5" t="s">
        <v>1</v>
      </c>
    </row>
    <row r="98" spans="1:13">
      <c r="A98" s="2">
        <v>97</v>
      </c>
      <c r="B98" s="3">
        <v>2.9</v>
      </c>
      <c r="C98" s="1">
        <v>4</v>
      </c>
      <c r="D98" s="1">
        <v>3</v>
      </c>
      <c r="E98" s="1">
        <v>8</v>
      </c>
      <c r="F98" s="1">
        <v>49.75</v>
      </c>
      <c r="G98">
        <f>IF(L98="P", 1, 0)</f>
        <v>0</v>
      </c>
      <c r="H98">
        <f>IF(L98="U", 1, 0)</f>
        <v>1</v>
      </c>
      <c r="I98">
        <f>IF(L98="S", 1, 0)</f>
        <v>0</v>
      </c>
      <c r="J98">
        <f>IF(M98="M", 1, 0)</f>
        <v>1</v>
      </c>
      <c r="L98" s="1" t="s">
        <v>6</v>
      </c>
      <c r="M98" s="5" t="s">
        <v>1</v>
      </c>
    </row>
    <row r="99" spans="1:13">
      <c r="A99" s="2">
        <v>98</v>
      </c>
      <c r="B99" s="3">
        <v>5.96</v>
      </c>
      <c r="C99" s="1">
        <v>9</v>
      </c>
      <c r="D99" s="1">
        <v>9</v>
      </c>
      <c r="E99" s="1">
        <v>9</v>
      </c>
      <c r="F99" s="1">
        <v>88.9</v>
      </c>
      <c r="G99">
        <f>IF(L99="P", 1, 0)</f>
        <v>0</v>
      </c>
      <c r="H99">
        <f>IF(L99="U", 1, 0)</f>
        <v>1</v>
      </c>
      <c r="I99">
        <f>IF(L99="S", 1, 0)</f>
        <v>0</v>
      </c>
      <c r="J99">
        <f>IF(M99="M", 1, 0)</f>
        <v>1</v>
      </c>
      <c r="L99" s="1" t="s">
        <v>6</v>
      </c>
      <c r="M99" s="5" t="s">
        <v>1</v>
      </c>
    </row>
    <row r="100" spans="1:13">
      <c r="A100" s="2">
        <v>99</v>
      </c>
      <c r="B100" s="3">
        <v>3.41</v>
      </c>
      <c r="C100" s="1">
        <v>8</v>
      </c>
      <c r="D100" s="1">
        <v>9</v>
      </c>
      <c r="E100" s="1">
        <v>7</v>
      </c>
      <c r="F100" s="1">
        <v>77.25</v>
      </c>
      <c r="G100">
        <f>IF(L100="P", 1, 0)</f>
        <v>0</v>
      </c>
      <c r="H100">
        <f>IF(L100="U", 1, 0)</f>
        <v>0</v>
      </c>
      <c r="I100">
        <f>IF(L100="S", 1, 0)</f>
        <v>1</v>
      </c>
      <c r="J100">
        <f>IF(M100="M", 1, 0)</f>
        <v>1</v>
      </c>
      <c r="L100" s="1" t="s">
        <v>5</v>
      </c>
      <c r="M100" s="5" t="s">
        <v>1</v>
      </c>
    </row>
    <row r="101" spans="1:13">
      <c r="A101" s="2">
        <v>100</v>
      </c>
      <c r="B101" s="3">
        <v>5.82</v>
      </c>
      <c r="C101" s="1">
        <v>6</v>
      </c>
      <c r="D101" s="1">
        <v>7</v>
      </c>
      <c r="E101" s="1">
        <v>7</v>
      </c>
      <c r="F101" s="1">
        <v>64.099999999999994</v>
      </c>
      <c r="G101">
        <f>IF(L101="P", 1, 0)</f>
        <v>0</v>
      </c>
      <c r="H101">
        <f>IF(L101="U", 1, 0)</f>
        <v>1</v>
      </c>
      <c r="I101">
        <f>IF(L101="S", 1, 0)</f>
        <v>0</v>
      </c>
      <c r="J101">
        <f>IF(M101="M", 1, 0)</f>
        <v>1</v>
      </c>
      <c r="L101" s="1" t="s">
        <v>6</v>
      </c>
      <c r="M101" s="5" t="s">
        <v>1</v>
      </c>
    </row>
    <row r="102" spans="1:13">
      <c r="A102" s="2">
        <v>101</v>
      </c>
      <c r="B102" s="3">
        <v>2.78</v>
      </c>
      <c r="C102" s="1">
        <v>9</v>
      </c>
      <c r="D102" s="1">
        <v>7</v>
      </c>
      <c r="E102" s="1">
        <v>8</v>
      </c>
      <c r="F102" s="1">
        <v>77.5</v>
      </c>
      <c r="G102">
        <f>IF(L102="P", 1, 0)</f>
        <v>0</v>
      </c>
      <c r="H102">
        <f>IF(L102="U", 1, 0)</f>
        <v>0</v>
      </c>
      <c r="I102">
        <f>IF(L102="S", 1, 0)</f>
        <v>1</v>
      </c>
      <c r="J102">
        <f>IF(M102="M", 1, 0)</f>
        <v>1</v>
      </c>
      <c r="L102" s="1" t="s">
        <v>5</v>
      </c>
      <c r="M102" s="5" t="s">
        <v>1</v>
      </c>
    </row>
    <row r="103" spans="1:13">
      <c r="A103" s="2">
        <v>102</v>
      </c>
      <c r="B103" s="3">
        <v>4.3</v>
      </c>
      <c r="C103" s="1">
        <v>7</v>
      </c>
      <c r="D103" s="1">
        <v>7</v>
      </c>
      <c r="E103" s="1">
        <v>6</v>
      </c>
      <c r="F103" s="1">
        <v>66.900000000000006</v>
      </c>
      <c r="G103">
        <f>IF(L103="P", 1, 0)</f>
        <v>0</v>
      </c>
      <c r="H103">
        <f>IF(L103="U", 1, 0)</f>
        <v>1</v>
      </c>
      <c r="I103">
        <f>IF(L103="S", 1, 0)</f>
        <v>0</v>
      </c>
      <c r="J103">
        <f>IF(M103="M", 1, 0)</f>
        <v>1</v>
      </c>
      <c r="L103" s="1" t="s">
        <v>6</v>
      </c>
      <c r="M103" s="5" t="s">
        <v>1</v>
      </c>
    </row>
    <row r="104" spans="1:13">
      <c r="A104" s="2">
        <v>103</v>
      </c>
      <c r="B104" s="3">
        <v>6.02</v>
      </c>
      <c r="C104" s="1">
        <v>10</v>
      </c>
      <c r="D104" s="1">
        <v>9</v>
      </c>
      <c r="E104" s="1">
        <v>10</v>
      </c>
      <c r="F104" s="1">
        <v>96.35</v>
      </c>
      <c r="G104">
        <f>IF(L104="P", 1, 0)</f>
        <v>0</v>
      </c>
      <c r="H104">
        <f>IF(L104="U", 1, 0)</f>
        <v>0</v>
      </c>
      <c r="I104">
        <f>IF(L104="S", 1, 0)</f>
        <v>1</v>
      </c>
      <c r="J104">
        <f>IF(M104="M", 1, 0)</f>
        <v>1</v>
      </c>
      <c r="L104" s="1" t="s">
        <v>5</v>
      </c>
      <c r="M104" s="5" t="s">
        <v>1</v>
      </c>
    </row>
    <row r="105" spans="1:13">
      <c r="A105" s="2">
        <v>104</v>
      </c>
      <c r="B105" s="3">
        <v>2.95</v>
      </c>
      <c r="C105" s="1">
        <v>7</v>
      </c>
      <c r="D105" s="1">
        <v>7</v>
      </c>
      <c r="E105" s="1">
        <v>8</v>
      </c>
      <c r="F105" s="1">
        <v>75.05</v>
      </c>
      <c r="G105">
        <f>IF(L105="P", 1, 0)</f>
        <v>0</v>
      </c>
      <c r="H105">
        <f>IF(L105="U", 1, 0)</f>
        <v>0</v>
      </c>
      <c r="I105">
        <f>IF(L105="S", 1, 0)</f>
        <v>1</v>
      </c>
      <c r="J105">
        <f>IF(M105="M", 1, 0)</f>
        <v>1</v>
      </c>
      <c r="L105" s="1" t="s">
        <v>5</v>
      </c>
      <c r="M105" s="5" t="s">
        <v>1</v>
      </c>
    </row>
    <row r="106" spans="1:13">
      <c r="A106" s="2">
        <v>105</v>
      </c>
      <c r="B106" s="3">
        <v>1.3</v>
      </c>
      <c r="C106" s="1">
        <v>7</v>
      </c>
      <c r="D106" s="1">
        <v>7</v>
      </c>
      <c r="E106" s="1">
        <v>9</v>
      </c>
      <c r="F106" s="1">
        <v>72.8</v>
      </c>
      <c r="G106">
        <f>IF(L106="P", 1, 0)</f>
        <v>0</v>
      </c>
      <c r="H106">
        <f>IF(L106="U", 1, 0)</f>
        <v>1</v>
      </c>
      <c r="I106">
        <f>IF(L106="S", 1, 0)</f>
        <v>0</v>
      </c>
      <c r="J106">
        <f>IF(M106="M", 1, 0)</f>
        <v>1</v>
      </c>
      <c r="L106" s="1" t="s">
        <v>6</v>
      </c>
      <c r="M106" s="5" t="s">
        <v>1</v>
      </c>
    </row>
    <row r="107" spans="1:13">
      <c r="A107" s="2">
        <v>106</v>
      </c>
      <c r="B107" s="3">
        <v>4.88</v>
      </c>
      <c r="C107" s="1">
        <v>8</v>
      </c>
      <c r="D107" s="1">
        <v>7</v>
      </c>
      <c r="E107" s="1">
        <v>8</v>
      </c>
      <c r="F107" s="1">
        <v>70.599999999999994</v>
      </c>
      <c r="G107">
        <f>IF(L107="P", 1, 0)</f>
        <v>1</v>
      </c>
      <c r="H107">
        <f>IF(L107="U", 1, 0)</f>
        <v>0</v>
      </c>
      <c r="I107">
        <f>IF(L107="S", 1, 0)</f>
        <v>0</v>
      </c>
      <c r="J107">
        <f>IF(M107="M", 1, 0)</f>
        <v>1</v>
      </c>
      <c r="L107" s="1" t="s">
        <v>4</v>
      </c>
      <c r="M107" s="5" t="s">
        <v>1</v>
      </c>
    </row>
    <row r="108" spans="1:13">
      <c r="A108" s="2">
        <v>107</v>
      </c>
      <c r="B108" s="3">
        <v>1</v>
      </c>
      <c r="C108" s="1">
        <v>6</v>
      </c>
      <c r="D108" s="1">
        <v>6</v>
      </c>
      <c r="E108" s="1">
        <v>4</v>
      </c>
      <c r="F108" s="1">
        <v>58.05</v>
      </c>
      <c r="G108">
        <f>IF(L108="P", 1, 0)</f>
        <v>0</v>
      </c>
      <c r="H108">
        <f>IF(L108="U", 1, 0)</f>
        <v>0</v>
      </c>
      <c r="I108">
        <f>IF(L108="S", 1, 0)</f>
        <v>1</v>
      </c>
      <c r="J108">
        <f>IF(M108="M", 1, 0)</f>
        <v>1</v>
      </c>
      <c r="L108" s="1" t="s">
        <v>5</v>
      </c>
      <c r="M108" s="5" t="s">
        <v>1</v>
      </c>
    </row>
    <row r="109" spans="1:13">
      <c r="A109" s="2">
        <v>108</v>
      </c>
      <c r="B109" s="3">
        <v>3.57</v>
      </c>
      <c r="C109" s="1">
        <v>7</v>
      </c>
      <c r="D109" s="1">
        <v>7</v>
      </c>
      <c r="E109" s="1">
        <v>8</v>
      </c>
      <c r="F109" s="1">
        <v>70.149999999999991</v>
      </c>
      <c r="G109">
        <f>IF(L109="P", 1, 0)</f>
        <v>0</v>
      </c>
      <c r="H109">
        <f>IF(L109="U", 1, 0)</f>
        <v>0</v>
      </c>
      <c r="I109">
        <f>IF(L109="S", 1, 0)</f>
        <v>1</v>
      </c>
      <c r="J109">
        <f>IF(M109="M", 1, 0)</f>
        <v>1</v>
      </c>
      <c r="L109" s="1" t="s">
        <v>5</v>
      </c>
      <c r="M109" s="5" t="s">
        <v>1</v>
      </c>
    </row>
    <row r="110" spans="1:13">
      <c r="A110" s="2">
        <v>109</v>
      </c>
      <c r="B110" s="3">
        <v>3.5</v>
      </c>
      <c r="C110" s="1">
        <v>5</v>
      </c>
      <c r="D110" s="1">
        <v>6</v>
      </c>
      <c r="E110" s="1">
        <v>6</v>
      </c>
      <c r="F110" s="1">
        <v>57</v>
      </c>
      <c r="G110">
        <f>IF(L110="P", 1, 0)</f>
        <v>0</v>
      </c>
      <c r="H110">
        <f>IF(L110="U", 1, 0)</f>
        <v>0</v>
      </c>
      <c r="I110">
        <f>IF(L110="S", 1, 0)</f>
        <v>1</v>
      </c>
      <c r="J110">
        <f>IF(M110="M", 1, 0)</f>
        <v>1</v>
      </c>
      <c r="L110" s="1" t="s">
        <v>5</v>
      </c>
      <c r="M110" s="5" t="s">
        <v>1</v>
      </c>
    </row>
    <row r="111" spans="1:13">
      <c r="A111" s="2">
        <v>110</v>
      </c>
      <c r="B111" s="3">
        <v>2.34</v>
      </c>
      <c r="C111" s="1">
        <v>7</v>
      </c>
      <c r="D111" s="1">
        <v>8</v>
      </c>
      <c r="E111" s="1">
        <v>6</v>
      </c>
      <c r="F111" s="1">
        <v>64.25</v>
      </c>
      <c r="G111">
        <f>IF(L111="P", 1, 0)</f>
        <v>0</v>
      </c>
      <c r="H111">
        <f>IF(L111="U", 1, 0)</f>
        <v>1</v>
      </c>
      <c r="I111">
        <f>IF(L111="S", 1, 0)</f>
        <v>0</v>
      </c>
      <c r="J111">
        <f>IF(M111="M", 1, 0)</f>
        <v>1</v>
      </c>
      <c r="L111" s="1" t="s">
        <v>6</v>
      </c>
      <c r="M111" s="5" t="s">
        <v>1</v>
      </c>
    </row>
    <row r="112" spans="1:13">
      <c r="A112" s="2">
        <v>111</v>
      </c>
      <c r="B112" s="3">
        <v>4.0199999999999996</v>
      </c>
      <c r="C112" s="1">
        <v>10</v>
      </c>
      <c r="D112" s="1">
        <v>10</v>
      </c>
      <c r="E112" s="1">
        <v>9</v>
      </c>
      <c r="F112" s="1">
        <v>90.649999999999991</v>
      </c>
      <c r="G112">
        <f>IF(L112="P", 1, 0)</f>
        <v>1</v>
      </c>
      <c r="H112">
        <f>IF(L112="U", 1, 0)</f>
        <v>0</v>
      </c>
      <c r="I112">
        <f>IF(L112="S", 1, 0)</f>
        <v>0</v>
      </c>
      <c r="J112">
        <f>IF(M112="M", 1, 0)</f>
        <v>1</v>
      </c>
      <c r="L112" s="1" t="s">
        <v>4</v>
      </c>
      <c r="M112" s="5" t="s">
        <v>1</v>
      </c>
    </row>
    <row r="113" spans="1:13">
      <c r="A113" s="2">
        <v>112</v>
      </c>
      <c r="B113" s="3">
        <v>5.7</v>
      </c>
      <c r="C113" s="1">
        <v>10</v>
      </c>
      <c r="D113" s="1">
        <v>9</v>
      </c>
      <c r="E113" s="1">
        <v>10</v>
      </c>
      <c r="F113" s="1">
        <v>95.75</v>
      </c>
      <c r="G113">
        <f>IF(L113="P", 1, 0)</f>
        <v>1</v>
      </c>
      <c r="H113">
        <f>IF(L113="U", 1, 0)</f>
        <v>0</v>
      </c>
      <c r="I113">
        <f>IF(L113="S", 1, 0)</f>
        <v>0</v>
      </c>
      <c r="J113">
        <f>IF(M113="M", 1, 0)</f>
        <v>1</v>
      </c>
      <c r="L113" s="1" t="s">
        <v>4</v>
      </c>
      <c r="M113" s="5" t="s">
        <v>1</v>
      </c>
    </row>
    <row r="114" spans="1:13">
      <c r="A114" s="2">
        <v>113</v>
      </c>
      <c r="B114" s="3">
        <v>5.49</v>
      </c>
      <c r="C114" s="1">
        <v>8</v>
      </c>
      <c r="D114" s="1">
        <v>9</v>
      </c>
      <c r="E114" s="1">
        <v>9</v>
      </c>
      <c r="F114" s="1">
        <v>83.2</v>
      </c>
      <c r="G114">
        <f>IF(L114="P", 1, 0)</f>
        <v>0</v>
      </c>
      <c r="H114">
        <f>IF(L114="U", 1, 0)</f>
        <v>1</v>
      </c>
      <c r="I114">
        <f>IF(L114="S", 1, 0)</f>
        <v>0</v>
      </c>
      <c r="J114">
        <f>IF(M114="M", 1, 0)</f>
        <v>1</v>
      </c>
      <c r="L114" s="1" t="s">
        <v>6</v>
      </c>
      <c r="M114" s="5" t="s">
        <v>1</v>
      </c>
    </row>
    <row r="115" spans="1:13">
      <c r="A115" s="2">
        <v>114</v>
      </c>
      <c r="B115" s="3">
        <v>3.93</v>
      </c>
      <c r="C115" s="1">
        <v>10</v>
      </c>
      <c r="D115" s="1">
        <v>10</v>
      </c>
      <c r="E115" s="1">
        <v>10</v>
      </c>
      <c r="F115" s="1">
        <v>93.6</v>
      </c>
      <c r="G115">
        <f>IF(L115="P", 1, 0)</f>
        <v>0</v>
      </c>
      <c r="H115">
        <f>IF(L115="U", 1, 0)</f>
        <v>1</v>
      </c>
      <c r="I115">
        <f>IF(L115="S", 1, 0)</f>
        <v>0</v>
      </c>
      <c r="J115">
        <f>IF(M115="M", 1, 0)</f>
        <v>1</v>
      </c>
      <c r="L115" s="1" t="s">
        <v>6</v>
      </c>
      <c r="M115" s="5" t="s">
        <v>1</v>
      </c>
    </row>
    <row r="116" spans="1:13">
      <c r="A116" s="2">
        <v>115</v>
      </c>
      <c r="B116" s="3">
        <v>1.75</v>
      </c>
      <c r="C116" s="1">
        <v>9</v>
      </c>
      <c r="D116" s="1">
        <v>10</v>
      </c>
      <c r="E116" s="1">
        <v>8</v>
      </c>
      <c r="F116" s="1">
        <v>91</v>
      </c>
      <c r="G116">
        <f>IF(L116="P", 1, 0)</f>
        <v>0</v>
      </c>
      <c r="H116">
        <f>IF(L116="U", 1, 0)</f>
        <v>1</v>
      </c>
      <c r="I116">
        <f>IF(L116="S", 1, 0)</f>
        <v>0</v>
      </c>
      <c r="J116">
        <f>IF(M116="M", 1, 0)</f>
        <v>1</v>
      </c>
      <c r="L116" s="1" t="s">
        <v>6</v>
      </c>
      <c r="M116" s="5" t="s">
        <v>1</v>
      </c>
    </row>
    <row r="117" spans="1:13">
      <c r="A117" s="2">
        <v>116</v>
      </c>
      <c r="B117" s="3">
        <v>4.8600000000000003</v>
      </c>
      <c r="C117" s="1">
        <v>9</v>
      </c>
      <c r="D117" s="1">
        <v>10</v>
      </c>
      <c r="E117" s="1">
        <v>9</v>
      </c>
      <c r="F117" s="1">
        <v>89.75</v>
      </c>
      <c r="G117">
        <f>IF(L117="P", 1, 0)</f>
        <v>0</v>
      </c>
      <c r="H117">
        <f>IF(L117="U", 1, 0)</f>
        <v>0</v>
      </c>
      <c r="I117">
        <f>IF(L117="S", 1, 0)</f>
        <v>1</v>
      </c>
      <c r="J117">
        <f>IF(M117="M", 1, 0)</f>
        <v>1</v>
      </c>
      <c r="L117" s="1" t="s">
        <v>5</v>
      </c>
      <c r="M117" s="5" t="s">
        <v>1</v>
      </c>
    </row>
    <row r="118" spans="1:13">
      <c r="A118" s="2">
        <v>117</v>
      </c>
      <c r="B118" s="3">
        <v>3.95</v>
      </c>
      <c r="C118" s="1">
        <v>8</v>
      </c>
      <c r="D118" s="1">
        <v>5</v>
      </c>
      <c r="E118" s="1">
        <v>6</v>
      </c>
      <c r="F118" s="1">
        <v>65.7</v>
      </c>
      <c r="G118">
        <f>IF(L118="P", 1, 0)</f>
        <v>0</v>
      </c>
      <c r="H118">
        <f>IF(L118="U", 1, 0)</f>
        <v>0</v>
      </c>
      <c r="I118">
        <f>IF(L118="S", 1, 0)</f>
        <v>1</v>
      </c>
      <c r="J118">
        <f>IF(M118="M", 1, 0)</f>
        <v>1</v>
      </c>
      <c r="L118" s="1" t="s">
        <v>5</v>
      </c>
      <c r="M118" s="5" t="s">
        <v>1</v>
      </c>
    </row>
    <row r="119" spans="1:13">
      <c r="A119" s="2">
        <v>118</v>
      </c>
      <c r="B119" s="3">
        <v>3.69</v>
      </c>
      <c r="C119" s="1">
        <v>9</v>
      </c>
      <c r="D119" s="1">
        <v>9</v>
      </c>
      <c r="E119" s="1">
        <v>6</v>
      </c>
      <c r="F119" s="1">
        <v>72.400000000000006</v>
      </c>
      <c r="G119">
        <f>IF(L119="P", 1, 0)</f>
        <v>0</v>
      </c>
      <c r="H119">
        <f>IF(L119="U", 1, 0)</f>
        <v>0</v>
      </c>
      <c r="I119">
        <f>IF(L119="S", 1, 0)</f>
        <v>1</v>
      </c>
      <c r="J119">
        <f>IF(M119="M", 1, 0)</f>
        <v>1</v>
      </c>
      <c r="L119" s="1" t="s">
        <v>5</v>
      </c>
      <c r="M119" s="5" t="s">
        <v>1</v>
      </c>
    </row>
    <row r="120" spans="1:13">
      <c r="A120" s="2">
        <v>119</v>
      </c>
      <c r="B120" s="3">
        <v>4.95</v>
      </c>
      <c r="C120" s="1">
        <v>7</v>
      </c>
      <c r="D120" s="1">
        <v>7</v>
      </c>
      <c r="E120" s="1">
        <v>6</v>
      </c>
      <c r="F120" s="1">
        <v>63.849999999999994</v>
      </c>
      <c r="G120">
        <f>IF(L120="P", 1, 0)</f>
        <v>0</v>
      </c>
      <c r="H120">
        <f>IF(L120="U", 1, 0)</f>
        <v>0</v>
      </c>
      <c r="I120">
        <f>IF(L120="S", 1, 0)</f>
        <v>1</v>
      </c>
      <c r="J120">
        <f>IF(M120="M", 1, 0)</f>
        <v>1</v>
      </c>
      <c r="L120" s="1" t="s">
        <v>5</v>
      </c>
      <c r="M120" s="5" t="s">
        <v>1</v>
      </c>
    </row>
    <row r="121" spans="1:13">
      <c r="A121" s="2">
        <v>120</v>
      </c>
      <c r="B121" s="3">
        <v>1</v>
      </c>
      <c r="C121" s="1">
        <v>7</v>
      </c>
      <c r="D121" s="1">
        <v>7</v>
      </c>
      <c r="E121" s="1">
        <v>5</v>
      </c>
      <c r="F121" s="1">
        <v>59.449999999999996</v>
      </c>
      <c r="G121">
        <f>IF(L121="P", 1, 0)</f>
        <v>0</v>
      </c>
      <c r="H121">
        <f>IF(L121="U", 1, 0)</f>
        <v>0</v>
      </c>
      <c r="I121">
        <f>IF(L121="S", 1, 0)</f>
        <v>1</v>
      </c>
      <c r="J121">
        <f>IF(M121="M", 1, 0)</f>
        <v>1</v>
      </c>
      <c r="L121" s="1" t="s">
        <v>5</v>
      </c>
      <c r="M121" s="5" t="s">
        <v>1</v>
      </c>
    </row>
    <row r="122" spans="1:13">
      <c r="A122" s="2">
        <v>121</v>
      </c>
      <c r="B122" s="3">
        <v>4.37</v>
      </c>
      <c r="C122" s="1">
        <v>9</v>
      </c>
      <c r="D122" s="1">
        <v>9</v>
      </c>
      <c r="E122" s="1">
        <v>9</v>
      </c>
      <c r="F122" s="1">
        <v>81.099999999999994</v>
      </c>
      <c r="G122">
        <f>IF(L122="P", 1, 0)</f>
        <v>0</v>
      </c>
      <c r="H122">
        <f>IF(L122="U", 1, 0)</f>
        <v>1</v>
      </c>
      <c r="I122">
        <f>IF(L122="S", 1, 0)</f>
        <v>0</v>
      </c>
      <c r="J122">
        <f>IF(M122="M", 1, 0)</f>
        <v>1</v>
      </c>
      <c r="L122" s="1" t="s">
        <v>6</v>
      </c>
      <c r="M122" s="5" t="s">
        <v>1</v>
      </c>
    </row>
    <row r="123" spans="1:13">
      <c r="A123" s="2">
        <v>122</v>
      </c>
      <c r="B123" s="3">
        <v>4.7699999999999996</v>
      </c>
      <c r="C123" s="1">
        <v>8</v>
      </c>
      <c r="D123" s="1">
        <v>7</v>
      </c>
      <c r="E123" s="1">
        <v>9</v>
      </c>
      <c r="F123" s="1">
        <v>79.05</v>
      </c>
      <c r="G123">
        <f>IF(L123="P", 1, 0)</f>
        <v>0</v>
      </c>
      <c r="H123">
        <f>IF(L123="U", 1, 0)</f>
        <v>0</v>
      </c>
      <c r="I123">
        <f>IF(L123="S", 1, 0)</f>
        <v>1</v>
      </c>
      <c r="J123">
        <f>IF(M123="M", 1, 0)</f>
        <v>1</v>
      </c>
      <c r="L123" s="1" t="s">
        <v>5</v>
      </c>
      <c r="M123" s="5" t="s">
        <v>1</v>
      </c>
    </row>
    <row r="124" spans="1:13">
      <c r="A124" s="2">
        <v>123</v>
      </c>
      <c r="B124" s="3">
        <v>4.2699999999999996</v>
      </c>
      <c r="C124" s="1">
        <v>8</v>
      </c>
      <c r="D124" s="1">
        <v>8</v>
      </c>
      <c r="E124" s="1">
        <v>8</v>
      </c>
      <c r="F124" s="1">
        <v>73.55</v>
      </c>
      <c r="G124">
        <f>IF(L124="P", 1, 0)</f>
        <v>0</v>
      </c>
      <c r="H124">
        <f>IF(L124="U", 1, 0)</f>
        <v>1</v>
      </c>
      <c r="I124">
        <f>IF(L124="S", 1, 0)</f>
        <v>0</v>
      </c>
      <c r="J124">
        <f>IF(M124="M", 1, 0)</f>
        <v>1</v>
      </c>
      <c r="L124" s="1" t="s">
        <v>6</v>
      </c>
      <c r="M124" s="5" t="s">
        <v>1</v>
      </c>
    </row>
    <row r="125" spans="1:13">
      <c r="A125" s="2">
        <v>124</v>
      </c>
      <c r="B125" s="3">
        <v>1.94</v>
      </c>
      <c r="C125" s="1">
        <v>7</v>
      </c>
      <c r="D125" s="1">
        <v>7</v>
      </c>
      <c r="E125" s="1">
        <v>7</v>
      </c>
      <c r="F125" s="1">
        <v>69.349999999999994</v>
      </c>
      <c r="G125">
        <f>IF(L125="P", 1, 0)</f>
        <v>0</v>
      </c>
      <c r="H125">
        <f>IF(L125="U", 1, 0)</f>
        <v>1</v>
      </c>
      <c r="I125">
        <f>IF(L125="S", 1, 0)</f>
        <v>0</v>
      </c>
      <c r="J125">
        <f>IF(M125="M", 1, 0)</f>
        <v>1</v>
      </c>
      <c r="L125" s="1" t="s">
        <v>6</v>
      </c>
      <c r="M125" s="5" t="s">
        <v>1</v>
      </c>
    </row>
    <row r="126" spans="1:13">
      <c r="A126" s="2">
        <v>125</v>
      </c>
      <c r="B126" s="3">
        <v>5.46</v>
      </c>
      <c r="C126" s="1">
        <v>10</v>
      </c>
      <c r="D126" s="1">
        <v>10</v>
      </c>
      <c r="E126" s="1">
        <v>10</v>
      </c>
      <c r="F126" s="1">
        <v>96.3</v>
      </c>
      <c r="G126">
        <f>IF(L126="P", 1, 0)</f>
        <v>0</v>
      </c>
      <c r="H126">
        <f>IF(L126="U", 1, 0)</f>
        <v>1</v>
      </c>
      <c r="I126">
        <f>IF(L126="S", 1, 0)</f>
        <v>0</v>
      </c>
      <c r="J126">
        <f>IF(M126="M", 1, 0)</f>
        <v>1</v>
      </c>
      <c r="L126" s="1" t="s">
        <v>6</v>
      </c>
      <c r="M126" s="5" t="s">
        <v>1</v>
      </c>
    </row>
    <row r="127" spans="1:13">
      <c r="A127" s="2">
        <v>126</v>
      </c>
      <c r="B127" s="3">
        <v>3.79</v>
      </c>
      <c r="C127" s="1">
        <v>7</v>
      </c>
      <c r="D127" s="1">
        <v>8</v>
      </c>
      <c r="E127" s="1">
        <v>8</v>
      </c>
      <c r="F127" s="1">
        <v>70.25</v>
      </c>
      <c r="G127">
        <f>IF(L127="P", 1, 0)</f>
        <v>0</v>
      </c>
      <c r="H127">
        <f>IF(L127="U", 1, 0)</f>
        <v>1</v>
      </c>
      <c r="I127">
        <f>IF(L127="S", 1, 0)</f>
        <v>0</v>
      </c>
      <c r="J127">
        <f>IF(M127="M", 1, 0)</f>
        <v>1</v>
      </c>
      <c r="L127" s="1" t="s">
        <v>6</v>
      </c>
      <c r="M127" s="5" t="s">
        <v>1</v>
      </c>
    </row>
    <row r="128" spans="1:13">
      <c r="A128" s="2">
        <v>127</v>
      </c>
      <c r="B128" s="3">
        <v>3.5</v>
      </c>
      <c r="C128" s="1">
        <v>7</v>
      </c>
      <c r="D128" s="1">
        <v>6</v>
      </c>
      <c r="E128" s="1">
        <v>3</v>
      </c>
      <c r="F128" s="1">
        <v>53.25</v>
      </c>
      <c r="G128">
        <f>IF(L128="P", 1, 0)</f>
        <v>0</v>
      </c>
      <c r="H128">
        <f>IF(L128="U", 1, 0)</f>
        <v>0</v>
      </c>
      <c r="I128">
        <f>IF(L128="S", 1, 0)</f>
        <v>1</v>
      </c>
      <c r="J128">
        <f>IF(M128="M", 1, 0)</f>
        <v>1</v>
      </c>
      <c r="L128" s="1" t="s">
        <v>5</v>
      </c>
      <c r="M128" s="5" t="s">
        <v>1</v>
      </c>
    </row>
    <row r="129" spans="1:13">
      <c r="A129" s="2">
        <v>128</v>
      </c>
      <c r="B129" s="3">
        <v>3.18</v>
      </c>
      <c r="C129" s="1">
        <v>8</v>
      </c>
      <c r="D129" s="1">
        <v>6</v>
      </c>
      <c r="E129" s="1">
        <v>6</v>
      </c>
      <c r="F129" s="1">
        <v>64.2</v>
      </c>
      <c r="G129">
        <f>IF(L129="P", 1, 0)</f>
        <v>0</v>
      </c>
      <c r="H129">
        <f>IF(L129="U", 1, 0)</f>
        <v>0</v>
      </c>
      <c r="I129">
        <f>IF(L129="S", 1, 0)</f>
        <v>1</v>
      </c>
      <c r="J129">
        <f>IF(M129="M", 1, 0)</f>
        <v>1</v>
      </c>
      <c r="L129" s="1" t="s">
        <v>5</v>
      </c>
      <c r="M129" s="5" t="s">
        <v>1</v>
      </c>
    </row>
    <row r="130" spans="1:13">
      <c r="A130" s="2">
        <v>129</v>
      </c>
      <c r="B130" s="3">
        <v>5.63</v>
      </c>
      <c r="C130" s="1">
        <v>7</v>
      </c>
      <c r="D130" s="1">
        <v>9</v>
      </c>
      <c r="E130" s="1">
        <v>9</v>
      </c>
      <c r="F130" s="1">
        <v>84.2</v>
      </c>
      <c r="G130">
        <f>IF(L130="P", 1, 0)</f>
        <v>0</v>
      </c>
      <c r="H130">
        <f>IF(L130="U", 1, 0)</f>
        <v>1</v>
      </c>
      <c r="I130">
        <f>IF(L130="S", 1, 0)</f>
        <v>0</v>
      </c>
      <c r="J130">
        <f>IF(M130="M", 1, 0)</f>
        <v>1</v>
      </c>
      <c r="L130" s="1" t="s">
        <v>6</v>
      </c>
      <c r="M130" s="5" t="s">
        <v>1</v>
      </c>
    </row>
    <row r="131" spans="1:13">
      <c r="A131" s="2">
        <v>130</v>
      </c>
      <c r="B131" s="3">
        <v>5.39</v>
      </c>
      <c r="C131" s="1">
        <v>10</v>
      </c>
      <c r="D131" s="1">
        <v>8</v>
      </c>
      <c r="E131" s="1">
        <v>9</v>
      </c>
      <c r="F131" s="1">
        <v>82.85</v>
      </c>
      <c r="G131">
        <f>IF(L131="P", 1, 0)</f>
        <v>0</v>
      </c>
      <c r="H131">
        <f>IF(L131="U", 1, 0)</f>
        <v>0</v>
      </c>
      <c r="I131">
        <f>IF(L131="S", 1, 0)</f>
        <v>1</v>
      </c>
      <c r="J131">
        <f>IF(M131="M", 1, 0)</f>
        <v>1</v>
      </c>
      <c r="L131" s="1" t="s">
        <v>5</v>
      </c>
      <c r="M131" s="5" t="s">
        <v>1</v>
      </c>
    </row>
    <row r="132" spans="1:13">
      <c r="A132" s="2">
        <v>131</v>
      </c>
      <c r="B132" s="4">
        <v>1.4</v>
      </c>
      <c r="C132" s="1">
        <v>10</v>
      </c>
      <c r="D132" s="1">
        <v>9</v>
      </c>
      <c r="E132" s="1">
        <v>8</v>
      </c>
      <c r="F132" s="1">
        <v>85</v>
      </c>
      <c r="G132">
        <f>IF(L132="P", 1, 0)</f>
        <v>0</v>
      </c>
      <c r="H132">
        <f>IF(L132="U", 1, 0)</f>
        <v>0</v>
      </c>
      <c r="I132">
        <f>IF(L132="S", 1, 0)</f>
        <v>1</v>
      </c>
      <c r="J132">
        <f>IF(M132="M", 1, 0)</f>
        <v>1</v>
      </c>
      <c r="L132" s="1" t="s">
        <v>5</v>
      </c>
      <c r="M132" s="5" t="s">
        <v>1</v>
      </c>
    </row>
    <row r="133" spans="1:13">
      <c r="A133" s="2">
        <v>132</v>
      </c>
      <c r="B133" s="3">
        <v>4.51</v>
      </c>
      <c r="C133" s="1">
        <v>9</v>
      </c>
      <c r="D133" s="1">
        <v>9</v>
      </c>
      <c r="E133" s="1">
        <v>10</v>
      </c>
      <c r="F133" s="1">
        <v>87.95</v>
      </c>
      <c r="G133">
        <f>IF(L133="P", 1, 0)</f>
        <v>0</v>
      </c>
      <c r="H133">
        <f>IF(L133="U", 1, 0)</f>
        <v>1</v>
      </c>
      <c r="I133">
        <f>IF(L133="S", 1, 0)</f>
        <v>0</v>
      </c>
      <c r="J133">
        <f>IF(M133="M", 1, 0)</f>
        <v>1</v>
      </c>
      <c r="L133" s="1" t="s">
        <v>6</v>
      </c>
      <c r="M133" s="5" t="s">
        <v>1</v>
      </c>
    </row>
    <row r="134" spans="1:13">
      <c r="A134" s="2">
        <v>133</v>
      </c>
      <c r="B134" s="3">
        <v>3.76</v>
      </c>
      <c r="C134" s="1">
        <v>6</v>
      </c>
      <c r="D134" s="1">
        <v>6</v>
      </c>
      <c r="E134" s="1">
        <v>6</v>
      </c>
      <c r="F134" s="1">
        <v>62.2</v>
      </c>
      <c r="G134">
        <f>IF(L134="P", 1, 0)</f>
        <v>0</v>
      </c>
      <c r="H134">
        <f>IF(L134="U", 1, 0)</f>
        <v>0</v>
      </c>
      <c r="I134">
        <f>IF(L134="S", 1, 0)</f>
        <v>1</v>
      </c>
      <c r="J134">
        <f>IF(M134="M", 1, 0)</f>
        <v>1</v>
      </c>
      <c r="L134" s="1" t="s">
        <v>5</v>
      </c>
      <c r="M134" s="5" t="s">
        <v>1</v>
      </c>
    </row>
    <row r="135" spans="1:13">
      <c r="A135" s="2">
        <v>134</v>
      </c>
      <c r="B135" s="3">
        <v>4.37</v>
      </c>
      <c r="C135" s="1">
        <v>10</v>
      </c>
      <c r="D135" s="1">
        <v>10</v>
      </c>
      <c r="E135" s="1">
        <v>7</v>
      </c>
      <c r="F135" s="1">
        <v>89.2</v>
      </c>
      <c r="G135">
        <f>IF(L135="P", 1, 0)</f>
        <v>0</v>
      </c>
      <c r="H135">
        <f>IF(L135="U", 1, 0)</f>
        <v>1</v>
      </c>
      <c r="I135">
        <f>IF(L135="S", 1, 0)</f>
        <v>0</v>
      </c>
      <c r="J135">
        <f>IF(M135="M", 1, 0)</f>
        <v>1</v>
      </c>
      <c r="L135" s="1" t="s">
        <v>6</v>
      </c>
      <c r="M135" s="5" t="s">
        <v>1</v>
      </c>
    </row>
    <row r="136" spans="1:13">
      <c r="A136" s="2">
        <v>135</v>
      </c>
      <c r="B136" s="3">
        <v>3.23</v>
      </c>
      <c r="C136" s="1">
        <v>8</v>
      </c>
      <c r="D136" s="1">
        <v>7</v>
      </c>
      <c r="E136" s="1">
        <v>10</v>
      </c>
      <c r="F136" s="1">
        <v>84.149999999999991</v>
      </c>
      <c r="G136">
        <f>IF(L136="P", 1, 0)</f>
        <v>0</v>
      </c>
      <c r="H136">
        <f>IF(L136="U", 1, 0)</f>
        <v>1</v>
      </c>
      <c r="I136">
        <f>IF(L136="S", 1, 0)</f>
        <v>0</v>
      </c>
      <c r="J136">
        <f>IF(M136="M", 1, 0)</f>
        <v>1</v>
      </c>
      <c r="L136" s="1" t="s">
        <v>6</v>
      </c>
      <c r="M136" s="5" t="s">
        <v>1</v>
      </c>
    </row>
    <row r="137" spans="1:13">
      <c r="A137" s="2">
        <v>136</v>
      </c>
      <c r="B137" s="3">
        <v>1.87</v>
      </c>
      <c r="C137" s="1">
        <v>8</v>
      </c>
      <c r="D137" s="1">
        <v>6</v>
      </c>
      <c r="E137" s="1">
        <v>7</v>
      </c>
      <c r="F137" s="1">
        <v>66.55</v>
      </c>
      <c r="G137">
        <f>IF(L137="P", 1, 0)</f>
        <v>0</v>
      </c>
      <c r="H137">
        <f>IF(L137="U", 1, 0)</f>
        <v>0</v>
      </c>
      <c r="I137">
        <f>IF(L137="S", 1, 0)</f>
        <v>1</v>
      </c>
      <c r="J137">
        <f>IF(M137="M", 1, 0)</f>
        <v>1</v>
      </c>
      <c r="L137" s="1" t="s">
        <v>5</v>
      </c>
      <c r="M137" s="5" t="s">
        <v>1</v>
      </c>
    </row>
    <row r="138" spans="1:13">
      <c r="A138" s="2">
        <v>137</v>
      </c>
      <c r="B138" s="3">
        <v>5.16</v>
      </c>
      <c r="C138" s="1">
        <v>9</v>
      </c>
      <c r="D138" s="1">
        <v>8</v>
      </c>
      <c r="E138" s="1">
        <v>9</v>
      </c>
      <c r="F138" s="1">
        <v>80.3</v>
      </c>
      <c r="G138">
        <f>IF(L138="P", 1, 0)</f>
        <v>0</v>
      </c>
      <c r="H138">
        <f>IF(L138="U", 1, 0)</f>
        <v>1</v>
      </c>
      <c r="I138">
        <f>IF(L138="S", 1, 0)</f>
        <v>0</v>
      </c>
      <c r="J138">
        <f>IF(M138="M", 1, 0)</f>
        <v>1</v>
      </c>
      <c r="L138" s="1" t="s">
        <v>6</v>
      </c>
      <c r="M138" s="5" t="s">
        <v>1</v>
      </c>
    </row>
    <row r="139" spans="1:13">
      <c r="A139" s="2">
        <v>138</v>
      </c>
      <c r="B139" s="3">
        <v>6.51</v>
      </c>
      <c r="C139" s="1">
        <v>8</v>
      </c>
      <c r="D139" s="1">
        <v>7</v>
      </c>
      <c r="E139" s="1">
        <v>7</v>
      </c>
      <c r="F139" s="1">
        <v>70.8</v>
      </c>
      <c r="G139">
        <f>IF(L139="P", 1, 0)</f>
        <v>0</v>
      </c>
      <c r="H139">
        <f>IF(L139="U", 1, 0)</f>
        <v>1</v>
      </c>
      <c r="I139">
        <f>IF(L139="S", 1, 0)</f>
        <v>0</v>
      </c>
      <c r="J139">
        <f>IF(M139="M", 1, 0)</f>
        <v>1</v>
      </c>
      <c r="L139" s="1" t="s">
        <v>6</v>
      </c>
      <c r="M139" s="5" t="s">
        <v>1</v>
      </c>
    </row>
    <row r="140" spans="1:13">
      <c r="A140" s="2">
        <v>139</v>
      </c>
      <c r="B140" s="3">
        <v>1.21</v>
      </c>
      <c r="C140" s="1">
        <v>6</v>
      </c>
      <c r="D140" s="1">
        <v>7</v>
      </c>
      <c r="E140" s="1">
        <v>6</v>
      </c>
      <c r="F140" s="1">
        <v>61.55</v>
      </c>
      <c r="G140">
        <f>IF(L140="P", 1, 0)</f>
        <v>0</v>
      </c>
      <c r="H140">
        <f>IF(L140="U", 1, 0)</f>
        <v>0</v>
      </c>
      <c r="I140">
        <f>IF(L140="S", 1, 0)</f>
        <v>1</v>
      </c>
      <c r="J140">
        <f>IF(M140="M", 1, 0)</f>
        <v>1</v>
      </c>
      <c r="L140" s="1" t="s">
        <v>5</v>
      </c>
      <c r="M140" s="5" t="s">
        <v>1</v>
      </c>
    </row>
    <row r="141" spans="1:13">
      <c r="A141" s="2">
        <v>140</v>
      </c>
      <c r="B141" s="3">
        <v>4.67</v>
      </c>
      <c r="C141" s="1">
        <v>9</v>
      </c>
      <c r="D141" s="1">
        <v>10</v>
      </c>
      <c r="E141" s="1">
        <v>9</v>
      </c>
      <c r="F141" s="1">
        <v>93.35</v>
      </c>
      <c r="G141">
        <f>IF(L141="P", 1, 0)</f>
        <v>0</v>
      </c>
      <c r="H141">
        <f>IF(L141="U", 1, 0)</f>
        <v>1</v>
      </c>
      <c r="I141">
        <f>IF(L141="S", 1, 0)</f>
        <v>0</v>
      </c>
      <c r="J141">
        <f>IF(M141="M", 1, 0)</f>
        <v>1</v>
      </c>
      <c r="L141" s="1" t="s">
        <v>6</v>
      </c>
      <c r="M141" s="5" t="s">
        <v>1</v>
      </c>
    </row>
    <row r="142" spans="1:13">
      <c r="A142" s="2">
        <v>141</v>
      </c>
      <c r="B142" s="3">
        <v>4.3899999999999997</v>
      </c>
      <c r="C142" s="1">
        <v>8</v>
      </c>
      <c r="D142" s="1">
        <v>7</v>
      </c>
      <c r="E142" s="1">
        <v>9</v>
      </c>
      <c r="F142" s="1">
        <v>76.3</v>
      </c>
      <c r="G142">
        <f>IF(L142="P", 1, 0)</f>
        <v>0</v>
      </c>
      <c r="H142">
        <f>IF(L142="U", 1, 0)</f>
        <v>1</v>
      </c>
      <c r="I142">
        <f>IF(L142="S", 1, 0)</f>
        <v>0</v>
      </c>
      <c r="J142">
        <f>IF(M142="M", 1, 0)</f>
        <v>1</v>
      </c>
      <c r="L142" s="1" t="s">
        <v>6</v>
      </c>
      <c r="M142" s="5" t="s">
        <v>1</v>
      </c>
    </row>
    <row r="143" spans="1:13">
      <c r="A143" s="2">
        <v>142</v>
      </c>
      <c r="B143" s="3">
        <v>2.5499999999999998</v>
      </c>
      <c r="C143" s="1">
        <v>7</v>
      </c>
      <c r="D143" s="1">
        <v>8</v>
      </c>
      <c r="E143" s="1">
        <v>7</v>
      </c>
      <c r="F143" s="1">
        <v>72.099999999999994</v>
      </c>
      <c r="G143">
        <f>IF(L143="P", 1, 0)</f>
        <v>0</v>
      </c>
      <c r="H143">
        <f>IF(L143="U", 1, 0)</f>
        <v>0</v>
      </c>
      <c r="I143">
        <f>IF(L143="S", 1, 0)</f>
        <v>1</v>
      </c>
      <c r="J143">
        <f>IF(M143="M", 1, 0)</f>
        <v>1</v>
      </c>
      <c r="L143" s="1" t="s">
        <v>5</v>
      </c>
      <c r="M143" s="5" t="s">
        <v>1</v>
      </c>
    </row>
    <row r="144" spans="1:13">
      <c r="A144" s="2">
        <v>143</v>
      </c>
      <c r="B144" s="3">
        <v>4.18</v>
      </c>
      <c r="C144" s="1">
        <v>5</v>
      </c>
      <c r="D144" s="1">
        <v>6</v>
      </c>
      <c r="E144" s="1">
        <v>6</v>
      </c>
      <c r="F144" s="1">
        <v>57.4</v>
      </c>
      <c r="G144">
        <f>IF(L144="P", 1, 0)</f>
        <v>0</v>
      </c>
      <c r="H144">
        <f>IF(L144="U", 1, 0)</f>
        <v>0</v>
      </c>
      <c r="I144">
        <f>IF(L144="S", 1, 0)</f>
        <v>1</v>
      </c>
      <c r="J144">
        <f>IF(M144="M", 1, 0)</f>
        <v>1</v>
      </c>
      <c r="L144" s="1" t="s">
        <v>5</v>
      </c>
      <c r="M144" s="5" t="s">
        <v>1</v>
      </c>
    </row>
    <row r="145" spans="1:13">
      <c r="A145" s="2">
        <v>144</v>
      </c>
      <c r="B145" s="3">
        <v>5.25</v>
      </c>
      <c r="C145" s="1">
        <v>3</v>
      </c>
      <c r="D145" s="1">
        <v>4</v>
      </c>
      <c r="E145" s="1">
        <v>4</v>
      </c>
      <c r="F145" s="1">
        <v>35.049999999999997</v>
      </c>
      <c r="G145">
        <f>IF(L145="P", 1, 0)</f>
        <v>0</v>
      </c>
      <c r="H145">
        <f>IF(L145="U", 1, 0)</f>
        <v>0</v>
      </c>
      <c r="I145">
        <f>IF(L145="S", 1, 0)</f>
        <v>1</v>
      </c>
      <c r="J145">
        <f>IF(M145="M", 1, 0)</f>
        <v>1</v>
      </c>
      <c r="L145" s="1" t="s">
        <v>5</v>
      </c>
      <c r="M145" s="5" t="s">
        <v>1</v>
      </c>
    </row>
    <row r="146" spans="1:13">
      <c r="A146" s="2">
        <v>145</v>
      </c>
      <c r="B146" s="3">
        <v>5.86</v>
      </c>
      <c r="C146" s="1">
        <v>10</v>
      </c>
      <c r="D146" s="1">
        <v>10</v>
      </c>
      <c r="E146" s="1">
        <v>10</v>
      </c>
      <c r="F146" s="1">
        <v>92.9</v>
      </c>
      <c r="G146">
        <f>IF(L146="P", 1, 0)</f>
        <v>1</v>
      </c>
      <c r="H146">
        <f>IF(L146="U", 1, 0)</f>
        <v>0</v>
      </c>
      <c r="I146">
        <f>IF(L146="S", 1, 0)</f>
        <v>0</v>
      </c>
      <c r="J146">
        <f>IF(M146="M", 1, 0)</f>
        <v>1</v>
      </c>
      <c r="L146" s="1" t="s">
        <v>4</v>
      </c>
      <c r="M146" s="5" t="s">
        <v>1</v>
      </c>
    </row>
    <row r="147" spans="1:13">
      <c r="A147" s="2">
        <v>146</v>
      </c>
      <c r="B147" s="3">
        <v>4.2699999999999996</v>
      </c>
      <c r="C147" s="1">
        <v>9</v>
      </c>
      <c r="D147" s="1">
        <v>9</v>
      </c>
      <c r="E147" s="1">
        <v>10</v>
      </c>
      <c r="F147" s="1">
        <v>86.25</v>
      </c>
      <c r="G147">
        <f>IF(L147="P", 1, 0)</f>
        <v>0</v>
      </c>
      <c r="H147">
        <f>IF(L147="U", 1, 0)</f>
        <v>0</v>
      </c>
      <c r="I147">
        <f>IF(L147="S", 1, 0)</f>
        <v>1</v>
      </c>
      <c r="J147">
        <f>IF(M147="M", 1, 0)</f>
        <v>0</v>
      </c>
      <c r="L147" s="1" t="s">
        <v>5</v>
      </c>
      <c r="M147" s="5" t="s">
        <v>2</v>
      </c>
    </row>
    <row r="148" spans="1:13">
      <c r="A148" s="2">
        <v>147</v>
      </c>
      <c r="B148" s="3">
        <v>5.86</v>
      </c>
      <c r="C148" s="1">
        <v>9</v>
      </c>
      <c r="D148" s="1">
        <v>9</v>
      </c>
      <c r="E148" s="1">
        <v>9</v>
      </c>
      <c r="F148" s="1">
        <v>88.25</v>
      </c>
      <c r="G148">
        <f>IF(L148="P", 1, 0)</f>
        <v>0</v>
      </c>
      <c r="H148">
        <f>IF(L148="U", 1, 0)</f>
        <v>1</v>
      </c>
      <c r="I148">
        <f>IF(L148="S", 1, 0)</f>
        <v>0</v>
      </c>
      <c r="J148">
        <f>IF(M148="M", 1, 0)</f>
        <v>0</v>
      </c>
      <c r="L148" s="1" t="s">
        <v>6</v>
      </c>
      <c r="M148" s="5" t="s">
        <v>2</v>
      </c>
    </row>
    <row r="149" spans="1:13">
      <c r="A149" s="2">
        <v>148</v>
      </c>
      <c r="B149" s="3">
        <v>6.65</v>
      </c>
      <c r="C149" s="1">
        <v>9</v>
      </c>
      <c r="D149" s="1">
        <v>8</v>
      </c>
      <c r="E149" s="1">
        <v>10</v>
      </c>
      <c r="F149" s="1">
        <v>90.4</v>
      </c>
      <c r="G149">
        <f>IF(L149="P", 1, 0)</f>
        <v>0</v>
      </c>
      <c r="H149">
        <f>IF(L149="U", 1, 0)</f>
        <v>1</v>
      </c>
      <c r="I149">
        <f>IF(L149="S", 1, 0)</f>
        <v>0</v>
      </c>
      <c r="J149">
        <f>IF(M149="M", 1, 0)</f>
        <v>0</v>
      </c>
      <c r="L149" s="1" t="s">
        <v>6</v>
      </c>
      <c r="M149" s="5" t="s">
        <v>2</v>
      </c>
    </row>
    <row r="150" spans="1:13">
      <c r="A150" s="2">
        <v>149</v>
      </c>
      <c r="B150" s="3">
        <v>4.5599999999999996</v>
      </c>
      <c r="C150" s="1">
        <v>7</v>
      </c>
      <c r="D150" s="1">
        <v>8</v>
      </c>
      <c r="E150" s="1">
        <v>9</v>
      </c>
      <c r="F150" s="1">
        <v>73.149999999999991</v>
      </c>
      <c r="G150">
        <f>IF(L150="P", 1, 0)</f>
        <v>1</v>
      </c>
      <c r="H150">
        <f>IF(L150="U", 1, 0)</f>
        <v>0</v>
      </c>
      <c r="I150">
        <f>IF(L150="S", 1, 0)</f>
        <v>0</v>
      </c>
      <c r="J150">
        <f>IF(M150="M", 1, 0)</f>
        <v>0</v>
      </c>
      <c r="L150" s="1" t="s">
        <v>4</v>
      </c>
      <c r="M150" s="5" t="s">
        <v>2</v>
      </c>
    </row>
    <row r="151" spans="1:13">
      <c r="A151" s="2">
        <v>150</v>
      </c>
      <c r="B151" s="3">
        <v>4.9000000000000004</v>
      </c>
      <c r="C151" s="1">
        <v>9</v>
      </c>
      <c r="D151" s="1">
        <v>9</v>
      </c>
      <c r="E151" s="1">
        <v>10</v>
      </c>
      <c r="F151" s="1">
        <v>92.45</v>
      </c>
      <c r="G151">
        <f>IF(L151="P", 1, 0)</f>
        <v>1</v>
      </c>
      <c r="H151">
        <f>IF(L151="U", 1, 0)</f>
        <v>0</v>
      </c>
      <c r="I151">
        <f>IF(L151="S", 1, 0)</f>
        <v>0</v>
      </c>
      <c r="J151">
        <f>IF(M151="M", 1, 0)</f>
        <v>0</v>
      </c>
      <c r="L151" s="1" t="s">
        <v>4</v>
      </c>
      <c r="M151" s="5" t="s">
        <v>2</v>
      </c>
    </row>
    <row r="152" spans="1:13">
      <c r="A152" s="2">
        <v>151</v>
      </c>
      <c r="B152" s="3">
        <v>5.74</v>
      </c>
      <c r="C152" s="1">
        <v>10</v>
      </c>
      <c r="D152" s="1">
        <v>10</v>
      </c>
      <c r="E152" s="1">
        <v>10</v>
      </c>
      <c r="F152" s="1">
        <v>91</v>
      </c>
      <c r="G152">
        <f>IF(L152="P", 1, 0)</f>
        <v>1</v>
      </c>
      <c r="H152">
        <f>IF(L152="U", 1, 0)</f>
        <v>0</v>
      </c>
      <c r="I152">
        <f>IF(L152="S", 1, 0)</f>
        <v>0</v>
      </c>
      <c r="J152">
        <f>IF(M152="M", 1, 0)</f>
        <v>0</v>
      </c>
      <c r="L152" s="1" t="s">
        <v>4</v>
      </c>
      <c r="M152" s="5" t="s">
        <v>2</v>
      </c>
    </row>
    <row r="153" spans="1:13">
      <c r="A153" s="2">
        <v>152</v>
      </c>
      <c r="B153" s="3">
        <v>5.0199999999999996</v>
      </c>
      <c r="C153" s="1">
        <v>8</v>
      </c>
      <c r="D153" s="1">
        <v>7</v>
      </c>
      <c r="E153" s="1">
        <v>8</v>
      </c>
      <c r="F153" s="1">
        <v>69.649999999999991</v>
      </c>
      <c r="G153">
        <f>IF(L153="P", 1, 0)</f>
        <v>0</v>
      </c>
      <c r="H153">
        <f>IF(L153="U", 1, 0)</f>
        <v>1</v>
      </c>
      <c r="I153">
        <f>IF(L153="S", 1, 0)</f>
        <v>0</v>
      </c>
      <c r="J153">
        <f>IF(M153="M", 1, 0)</f>
        <v>0</v>
      </c>
      <c r="L153" s="1" t="s">
        <v>6</v>
      </c>
      <c r="M153" s="5" t="s">
        <v>2</v>
      </c>
    </row>
    <row r="154" spans="1:13">
      <c r="A154" s="2">
        <v>153</v>
      </c>
      <c r="B154" s="3">
        <v>5.53</v>
      </c>
      <c r="C154" s="1">
        <v>9</v>
      </c>
      <c r="D154" s="1">
        <v>8</v>
      </c>
      <c r="E154" s="1">
        <v>8</v>
      </c>
      <c r="F154" s="1">
        <v>76.75</v>
      </c>
      <c r="G154">
        <f>IF(L154="P", 1, 0)</f>
        <v>0</v>
      </c>
      <c r="H154">
        <f>IF(L154="U", 1, 0)</f>
        <v>1</v>
      </c>
      <c r="I154">
        <f>IF(L154="S", 1, 0)</f>
        <v>0</v>
      </c>
      <c r="J154">
        <f>IF(M154="M", 1, 0)</f>
        <v>0</v>
      </c>
      <c r="L154" s="1" t="s">
        <v>6</v>
      </c>
      <c r="M154" s="5" t="s">
        <v>2</v>
      </c>
    </row>
    <row r="155" spans="1:13">
      <c r="A155" s="2">
        <v>154</v>
      </c>
      <c r="B155" s="3">
        <v>5.37</v>
      </c>
      <c r="C155" s="1">
        <v>8</v>
      </c>
      <c r="D155" s="1">
        <v>9</v>
      </c>
      <c r="E155" s="1">
        <v>9</v>
      </c>
      <c r="F155" s="1">
        <v>79.400000000000006</v>
      </c>
      <c r="G155">
        <f>IF(L155="P", 1, 0)</f>
        <v>0</v>
      </c>
      <c r="H155">
        <f>IF(L155="U", 1, 0)</f>
        <v>1</v>
      </c>
      <c r="I155">
        <f>IF(L155="S", 1, 0)</f>
        <v>0</v>
      </c>
      <c r="J155">
        <f>IF(M155="M", 1, 0)</f>
        <v>0</v>
      </c>
      <c r="L155" s="1" t="s">
        <v>6</v>
      </c>
      <c r="M155" s="5" t="s">
        <v>2</v>
      </c>
    </row>
    <row r="156" spans="1:13">
      <c r="A156" s="2">
        <v>155</v>
      </c>
      <c r="B156" s="3">
        <v>6.44</v>
      </c>
      <c r="C156" s="1">
        <v>8</v>
      </c>
      <c r="D156" s="1">
        <v>9</v>
      </c>
      <c r="E156" s="1">
        <v>10</v>
      </c>
      <c r="F156" s="1">
        <v>89.649999999999991</v>
      </c>
      <c r="G156">
        <f>IF(L156="P", 1, 0)</f>
        <v>0</v>
      </c>
      <c r="H156">
        <f>IF(L156="U", 1, 0)</f>
        <v>1</v>
      </c>
      <c r="I156">
        <f>IF(L156="S", 1, 0)</f>
        <v>0</v>
      </c>
      <c r="J156">
        <f>IF(M156="M", 1, 0)</f>
        <v>0</v>
      </c>
      <c r="L156" s="1" t="s">
        <v>6</v>
      </c>
      <c r="M156" s="5" t="s">
        <v>2</v>
      </c>
    </row>
    <row r="157" spans="1:13">
      <c r="A157" s="2">
        <v>156</v>
      </c>
      <c r="B157" s="3">
        <v>5.84</v>
      </c>
      <c r="C157" s="1">
        <v>9</v>
      </c>
      <c r="D157" s="1">
        <v>10</v>
      </c>
      <c r="E157" s="1">
        <v>10</v>
      </c>
      <c r="F157" s="1">
        <v>88.1</v>
      </c>
      <c r="G157">
        <f>IF(L157="P", 1, 0)</f>
        <v>0</v>
      </c>
      <c r="H157">
        <f>IF(L157="U", 1, 0)</f>
        <v>1</v>
      </c>
      <c r="I157">
        <f>IF(L157="S", 1, 0)</f>
        <v>0</v>
      </c>
      <c r="J157">
        <f>IF(M157="M", 1, 0)</f>
        <v>0</v>
      </c>
      <c r="L157" s="1" t="s">
        <v>6</v>
      </c>
      <c r="M157" s="5" t="s">
        <v>2</v>
      </c>
    </row>
    <row r="158" spans="1:13">
      <c r="A158" s="2">
        <v>157</v>
      </c>
      <c r="B158" s="3">
        <v>6.05</v>
      </c>
      <c r="C158" s="1">
        <v>9</v>
      </c>
      <c r="D158" s="1">
        <v>8</v>
      </c>
      <c r="E158" s="1">
        <v>9</v>
      </c>
      <c r="F158" s="1">
        <v>86.05</v>
      </c>
      <c r="G158">
        <f>IF(L158="P", 1, 0)</f>
        <v>0</v>
      </c>
      <c r="H158">
        <f>IF(L158="U", 1, 0)</f>
        <v>0</v>
      </c>
      <c r="I158">
        <f>IF(L158="S", 1, 0)</f>
        <v>1</v>
      </c>
      <c r="J158">
        <f>IF(M158="M", 1, 0)</f>
        <v>0</v>
      </c>
      <c r="L158" s="1" t="s">
        <v>5</v>
      </c>
      <c r="M158" s="5" t="s">
        <v>2</v>
      </c>
    </row>
    <row r="159" spans="1:13">
      <c r="A159" s="2">
        <v>158</v>
      </c>
      <c r="B159" s="3">
        <v>4.25</v>
      </c>
      <c r="C159" s="1">
        <v>5</v>
      </c>
      <c r="D159" s="1">
        <v>9</v>
      </c>
      <c r="E159" s="1">
        <v>9</v>
      </c>
      <c r="F159" s="1">
        <v>72.649999999999991</v>
      </c>
      <c r="G159">
        <f>IF(L159="P", 1, 0)</f>
        <v>0</v>
      </c>
      <c r="H159">
        <f>IF(L159="U", 1, 0)</f>
        <v>1</v>
      </c>
      <c r="I159">
        <f>IF(L159="S", 1, 0)</f>
        <v>0</v>
      </c>
      <c r="J159">
        <f>IF(M159="M", 1, 0)</f>
        <v>0</v>
      </c>
      <c r="L159" s="1" t="s">
        <v>6</v>
      </c>
      <c r="M159" s="5" t="s">
        <v>2</v>
      </c>
    </row>
    <row r="160" spans="1:13">
      <c r="A160" s="2">
        <v>159</v>
      </c>
      <c r="B160" s="3">
        <v>4.84</v>
      </c>
      <c r="C160" s="1">
        <v>5</v>
      </c>
      <c r="D160" s="1">
        <v>9</v>
      </c>
      <c r="E160" s="1">
        <v>6</v>
      </c>
      <c r="F160" s="1">
        <v>64.75</v>
      </c>
      <c r="G160">
        <f>IF(L160="P", 1, 0)</f>
        <v>1</v>
      </c>
      <c r="H160">
        <f>IF(L160="U", 1, 0)</f>
        <v>0</v>
      </c>
      <c r="I160">
        <f>IF(L160="S", 1, 0)</f>
        <v>0</v>
      </c>
      <c r="J160">
        <f>IF(M160="M", 1, 0)</f>
        <v>0</v>
      </c>
      <c r="L160" s="1" t="s">
        <v>4</v>
      </c>
      <c r="M160" s="5" t="s">
        <v>2</v>
      </c>
    </row>
    <row r="161" spans="1:13">
      <c r="A161" s="2">
        <v>160</v>
      </c>
      <c r="B161" s="3">
        <v>6.4</v>
      </c>
      <c r="C161" s="1">
        <v>10</v>
      </c>
      <c r="D161" s="1">
        <v>10</v>
      </c>
      <c r="E161" s="1">
        <v>10</v>
      </c>
      <c r="F161" s="1">
        <v>90.7</v>
      </c>
      <c r="G161">
        <f>IF(L161="P", 1, 0)</f>
        <v>0</v>
      </c>
      <c r="H161">
        <f>IF(L161="U", 1, 0)</f>
        <v>1</v>
      </c>
      <c r="I161">
        <f>IF(L161="S", 1, 0)</f>
        <v>0</v>
      </c>
      <c r="J161">
        <f>IF(M161="M", 1, 0)</f>
        <v>0</v>
      </c>
      <c r="L161" s="1" t="s">
        <v>6</v>
      </c>
      <c r="M161" s="5" t="s">
        <v>2</v>
      </c>
    </row>
    <row r="162" spans="1:13">
      <c r="A162" s="2">
        <v>161</v>
      </c>
      <c r="B162" s="3">
        <v>3.25</v>
      </c>
      <c r="C162" s="1">
        <v>9</v>
      </c>
      <c r="D162" s="1">
        <v>7</v>
      </c>
      <c r="E162" s="1">
        <v>7</v>
      </c>
      <c r="F162" s="1">
        <v>75.55</v>
      </c>
      <c r="G162">
        <f>IF(L162="P", 1, 0)</f>
        <v>0</v>
      </c>
      <c r="H162">
        <f>IF(L162="U", 1, 0)</f>
        <v>0</v>
      </c>
      <c r="I162">
        <f>IF(L162="S", 1, 0)</f>
        <v>1</v>
      </c>
      <c r="J162">
        <f>IF(M162="M", 1, 0)</f>
        <v>0</v>
      </c>
      <c r="L162" s="1" t="s">
        <v>5</v>
      </c>
      <c r="M162" s="5" t="s">
        <v>2</v>
      </c>
    </row>
    <row r="163" spans="1:13">
      <c r="A163" s="2">
        <v>162</v>
      </c>
      <c r="B163" s="3">
        <v>3.41</v>
      </c>
      <c r="C163" s="1">
        <v>6</v>
      </c>
      <c r="D163" s="1">
        <v>9</v>
      </c>
      <c r="E163" s="1">
        <v>6</v>
      </c>
      <c r="F163" s="1">
        <v>68.2</v>
      </c>
      <c r="G163">
        <f>IF(L163="P", 1, 0)</f>
        <v>0</v>
      </c>
      <c r="H163">
        <f>IF(L163="U", 1, 0)</f>
        <v>0</v>
      </c>
      <c r="I163">
        <f>IF(L163="S", 1, 0)</f>
        <v>1</v>
      </c>
      <c r="J163">
        <f>IF(M163="M", 1, 0)</f>
        <v>0</v>
      </c>
      <c r="L163" s="1" t="s">
        <v>5</v>
      </c>
      <c r="M163" s="5" t="s">
        <v>2</v>
      </c>
    </row>
    <row r="164" spans="1:13">
      <c r="A164" s="2">
        <v>163</v>
      </c>
      <c r="B164" s="3">
        <v>5.35</v>
      </c>
      <c r="C164" s="1">
        <v>10</v>
      </c>
      <c r="D164" s="1">
        <v>10</v>
      </c>
      <c r="E164" s="1">
        <v>10</v>
      </c>
      <c r="F164" s="1">
        <v>96.2</v>
      </c>
      <c r="G164">
        <f>IF(L164="P", 1, 0)</f>
        <v>0</v>
      </c>
      <c r="H164">
        <f>IF(L164="U", 1, 0)</f>
        <v>1</v>
      </c>
      <c r="I164">
        <f>IF(L164="S", 1, 0)</f>
        <v>0</v>
      </c>
      <c r="J164">
        <f>IF(M164="M", 1, 0)</f>
        <v>0</v>
      </c>
      <c r="L164" s="1" t="s">
        <v>6</v>
      </c>
      <c r="M164" s="5" t="s">
        <v>2</v>
      </c>
    </row>
    <row r="165" spans="1:13">
      <c r="A165" s="2">
        <v>164</v>
      </c>
      <c r="B165" s="3">
        <v>3.39</v>
      </c>
      <c r="C165" s="1">
        <v>8</v>
      </c>
      <c r="D165" s="1">
        <v>8</v>
      </c>
      <c r="E165" s="1">
        <v>8</v>
      </c>
      <c r="F165" s="1">
        <v>73.95</v>
      </c>
      <c r="G165">
        <f>IF(L165="P", 1, 0)</f>
        <v>0</v>
      </c>
      <c r="H165">
        <f>IF(L165="U", 1, 0)</f>
        <v>0</v>
      </c>
      <c r="I165">
        <f>IF(L165="S", 1, 0)</f>
        <v>1</v>
      </c>
      <c r="J165">
        <f>IF(M165="M", 1, 0)</f>
        <v>0</v>
      </c>
      <c r="L165" s="1" t="s">
        <v>5</v>
      </c>
      <c r="M165" s="5" t="s">
        <v>2</v>
      </c>
    </row>
    <row r="166" spans="1:13">
      <c r="A166" s="2">
        <v>165</v>
      </c>
      <c r="B166" s="3">
        <v>5.49</v>
      </c>
      <c r="C166" s="1">
        <v>9</v>
      </c>
      <c r="D166" s="1">
        <v>10</v>
      </c>
      <c r="E166" s="1">
        <v>9</v>
      </c>
      <c r="F166" s="1">
        <v>91.6</v>
      </c>
      <c r="G166">
        <f>IF(L166="P", 1, 0)</f>
        <v>0</v>
      </c>
      <c r="H166">
        <f>IF(L166="U", 1, 0)</f>
        <v>1</v>
      </c>
      <c r="I166">
        <f>IF(L166="S", 1, 0)</f>
        <v>0</v>
      </c>
      <c r="J166">
        <f>IF(M166="M", 1, 0)</f>
        <v>0</v>
      </c>
      <c r="L166" s="1" t="s">
        <v>6</v>
      </c>
      <c r="M166" s="5" t="s">
        <v>2</v>
      </c>
    </row>
    <row r="167" spans="1:13">
      <c r="A167" s="2">
        <v>166</v>
      </c>
      <c r="B167" s="3">
        <v>4.9800000000000004</v>
      </c>
      <c r="C167" s="1">
        <v>8</v>
      </c>
      <c r="D167" s="1">
        <v>8</v>
      </c>
      <c r="E167" s="1">
        <v>10</v>
      </c>
      <c r="F167" s="1">
        <v>79.45</v>
      </c>
      <c r="G167">
        <f>IF(L167="P", 1, 0)</f>
        <v>0</v>
      </c>
      <c r="H167">
        <f>IF(L167="U", 1, 0)</f>
        <v>1</v>
      </c>
      <c r="I167">
        <f>IF(L167="S", 1, 0)</f>
        <v>0</v>
      </c>
      <c r="J167">
        <f>IF(M167="M", 1, 0)</f>
        <v>0</v>
      </c>
      <c r="L167" s="1" t="s">
        <v>6</v>
      </c>
      <c r="M167" s="5" t="s">
        <v>2</v>
      </c>
    </row>
    <row r="168" spans="1:13">
      <c r="A168" s="2">
        <v>167</v>
      </c>
      <c r="B168" s="3">
        <v>6.07</v>
      </c>
      <c r="C168" s="1">
        <v>10</v>
      </c>
      <c r="D168" s="1">
        <v>9</v>
      </c>
      <c r="E168" s="1">
        <v>10</v>
      </c>
      <c r="F168" s="1">
        <v>96.25</v>
      </c>
      <c r="G168">
        <f>IF(L168="P", 1, 0)</f>
        <v>0</v>
      </c>
      <c r="H168">
        <f>IF(L168="U", 1, 0)</f>
        <v>1</v>
      </c>
      <c r="I168">
        <f>IF(L168="S", 1, 0)</f>
        <v>0</v>
      </c>
      <c r="J168">
        <f>IF(M168="M", 1, 0)</f>
        <v>0</v>
      </c>
      <c r="L168" s="1" t="s">
        <v>6</v>
      </c>
      <c r="M168" s="5" t="s">
        <v>2</v>
      </c>
    </row>
    <row r="169" spans="1:13">
      <c r="A169" s="2">
        <v>168</v>
      </c>
      <c r="B169" s="3">
        <v>5.93</v>
      </c>
      <c r="C169" s="1">
        <v>10</v>
      </c>
      <c r="D169" s="1">
        <v>10</v>
      </c>
      <c r="E169" s="1">
        <v>10</v>
      </c>
      <c r="F169" s="1">
        <v>86.25</v>
      </c>
      <c r="G169">
        <f>IF(L169="P", 1, 0)</f>
        <v>0</v>
      </c>
      <c r="H169">
        <f>IF(L169="U", 1, 0)</f>
        <v>0</v>
      </c>
      <c r="I169">
        <f>IF(L169="S", 1, 0)</f>
        <v>1</v>
      </c>
      <c r="J169">
        <f>IF(M169="M", 1, 0)</f>
        <v>0</v>
      </c>
      <c r="L169" s="1" t="s">
        <v>5</v>
      </c>
      <c r="M169" s="5" t="s">
        <v>2</v>
      </c>
    </row>
    <row r="170" spans="1:13">
      <c r="A170" s="2">
        <v>169</v>
      </c>
      <c r="B170" s="3">
        <v>6.82</v>
      </c>
      <c r="C170" s="1">
        <v>10</v>
      </c>
      <c r="D170" s="1">
        <v>10</v>
      </c>
      <c r="E170" s="1">
        <v>10</v>
      </c>
      <c r="F170" s="1">
        <v>91.8</v>
      </c>
      <c r="G170">
        <f>IF(L170="P", 1, 0)</f>
        <v>0</v>
      </c>
      <c r="H170">
        <f>IF(L170="U", 1, 0)</f>
        <v>1</v>
      </c>
      <c r="I170">
        <f>IF(L170="S", 1, 0)</f>
        <v>0</v>
      </c>
      <c r="J170">
        <f>IF(M170="M", 1, 0)</f>
        <v>0</v>
      </c>
      <c r="L170" s="1" t="s">
        <v>6</v>
      </c>
      <c r="M170" s="5" t="s">
        <v>2</v>
      </c>
    </row>
    <row r="171" spans="1:13">
      <c r="A171" s="2">
        <v>170</v>
      </c>
      <c r="B171" s="3">
        <v>6.38</v>
      </c>
      <c r="C171" s="1">
        <v>9</v>
      </c>
      <c r="D171" s="1">
        <v>9</v>
      </c>
      <c r="E171" s="1">
        <v>9</v>
      </c>
      <c r="F171" s="1">
        <v>83.149999999999991</v>
      </c>
      <c r="G171">
        <f>IF(L171="P", 1, 0)</f>
        <v>0</v>
      </c>
      <c r="H171">
        <f>IF(L171="U", 1, 0)</f>
        <v>1</v>
      </c>
      <c r="I171">
        <f>IF(L171="S", 1, 0)</f>
        <v>0</v>
      </c>
      <c r="J171">
        <f>IF(M171="M", 1, 0)</f>
        <v>0</v>
      </c>
      <c r="L171" s="1" t="s">
        <v>6</v>
      </c>
      <c r="M171" s="5" t="s">
        <v>2</v>
      </c>
    </row>
    <row r="172" spans="1:13">
      <c r="A172" s="2">
        <v>171</v>
      </c>
      <c r="B172" s="3">
        <v>6.37</v>
      </c>
      <c r="C172" s="1">
        <v>6</v>
      </c>
      <c r="D172" s="1">
        <v>8</v>
      </c>
      <c r="E172" s="1">
        <v>8</v>
      </c>
      <c r="F172" s="1">
        <v>72.400000000000006</v>
      </c>
      <c r="G172">
        <f>IF(L172="P", 1, 0)</f>
        <v>0</v>
      </c>
      <c r="H172">
        <f>IF(L172="U", 1, 0)</f>
        <v>0</v>
      </c>
      <c r="I172">
        <f>IF(L172="S", 1, 0)</f>
        <v>1</v>
      </c>
      <c r="J172">
        <f>IF(M172="M", 1, 0)</f>
        <v>0</v>
      </c>
      <c r="L172" s="1" t="s">
        <v>5</v>
      </c>
      <c r="M172" s="5" t="s">
        <v>2</v>
      </c>
    </row>
    <row r="173" spans="1:13">
      <c r="A173" s="2">
        <v>172</v>
      </c>
      <c r="B173" s="3">
        <v>4.83</v>
      </c>
      <c r="C173" s="1">
        <v>10</v>
      </c>
      <c r="D173" s="1">
        <v>10</v>
      </c>
      <c r="E173" s="1">
        <v>10</v>
      </c>
      <c r="F173" s="1">
        <v>96.35</v>
      </c>
      <c r="G173">
        <f>IF(L173="P", 1, 0)</f>
        <v>0</v>
      </c>
      <c r="H173">
        <f>IF(L173="U", 1, 0)</f>
        <v>0</v>
      </c>
      <c r="I173">
        <f>IF(L173="S", 1, 0)</f>
        <v>1</v>
      </c>
      <c r="J173">
        <f>IF(M173="M", 1, 0)</f>
        <v>0</v>
      </c>
      <c r="L173" s="1" t="s">
        <v>5</v>
      </c>
      <c r="M173" s="5" t="s">
        <v>2</v>
      </c>
    </row>
    <row r="174" spans="1:13">
      <c r="A174" s="2">
        <v>173</v>
      </c>
      <c r="B174" s="3">
        <v>5</v>
      </c>
      <c r="C174" s="1">
        <v>9</v>
      </c>
      <c r="D174" s="1">
        <v>10</v>
      </c>
      <c r="E174" s="1">
        <v>10</v>
      </c>
      <c r="F174" s="1">
        <v>91.05</v>
      </c>
      <c r="G174">
        <f>IF(L174="P", 1, 0)</f>
        <v>0</v>
      </c>
      <c r="H174">
        <f>IF(L174="U", 1, 0)</f>
        <v>1</v>
      </c>
      <c r="I174">
        <f>IF(L174="S", 1, 0)</f>
        <v>0</v>
      </c>
      <c r="J174">
        <f>IF(M174="M", 1, 0)</f>
        <v>0</v>
      </c>
      <c r="L174" s="1" t="s">
        <v>6</v>
      </c>
      <c r="M174" s="5" t="s">
        <v>2</v>
      </c>
    </row>
    <row r="175" spans="1:13">
      <c r="A175" s="2">
        <v>174</v>
      </c>
      <c r="B175" s="3">
        <v>4.3899999999999997</v>
      </c>
      <c r="C175" s="1">
        <v>9</v>
      </c>
      <c r="D175" s="1">
        <v>10</v>
      </c>
      <c r="E175" s="1">
        <v>8</v>
      </c>
      <c r="F175" s="1">
        <v>85.85</v>
      </c>
      <c r="G175">
        <f>IF(L175="P", 1, 0)</f>
        <v>0</v>
      </c>
      <c r="H175">
        <f>IF(L175="U", 1, 0)</f>
        <v>1</v>
      </c>
      <c r="I175">
        <f>IF(L175="S", 1, 0)</f>
        <v>0</v>
      </c>
      <c r="J175">
        <f>IF(M175="M", 1, 0)</f>
        <v>0</v>
      </c>
      <c r="L175" s="1" t="s">
        <v>6</v>
      </c>
      <c r="M175" s="5" t="s">
        <v>2</v>
      </c>
    </row>
    <row r="176" spans="1:13">
      <c r="A176" s="2">
        <v>175</v>
      </c>
      <c r="B176" s="3">
        <v>5</v>
      </c>
      <c r="C176" s="1">
        <v>9</v>
      </c>
      <c r="D176" s="1">
        <v>8</v>
      </c>
      <c r="E176" s="1">
        <v>8</v>
      </c>
      <c r="F176" s="1">
        <v>78.349999999999994</v>
      </c>
      <c r="G176">
        <f>IF(L176="P", 1, 0)</f>
        <v>0</v>
      </c>
      <c r="H176">
        <f>IF(L176="U", 1, 0)</f>
        <v>1</v>
      </c>
      <c r="I176">
        <f>IF(L176="S", 1, 0)</f>
        <v>0</v>
      </c>
      <c r="J176">
        <f>IF(M176="M", 1, 0)</f>
        <v>0</v>
      </c>
      <c r="L176" s="1" t="s">
        <v>6</v>
      </c>
      <c r="M176" s="5" t="s">
        <v>2</v>
      </c>
    </row>
    <row r="177" spans="1:13">
      <c r="A177" s="2">
        <v>176</v>
      </c>
      <c r="B177" s="3">
        <v>5.84</v>
      </c>
      <c r="C177" s="1">
        <v>9</v>
      </c>
      <c r="D177" s="1">
        <v>9</v>
      </c>
      <c r="E177" s="1">
        <v>10</v>
      </c>
      <c r="F177" s="1">
        <v>85.1</v>
      </c>
      <c r="G177">
        <f>IF(L177="P", 1, 0)</f>
        <v>0</v>
      </c>
      <c r="H177">
        <f>IF(L177="U", 1, 0)</f>
        <v>1</v>
      </c>
      <c r="I177">
        <f>IF(L177="S", 1, 0)</f>
        <v>0</v>
      </c>
      <c r="J177">
        <f>IF(M177="M", 1, 0)</f>
        <v>0</v>
      </c>
      <c r="L177" s="1" t="s">
        <v>6</v>
      </c>
      <c r="M177" s="5" t="s">
        <v>2</v>
      </c>
    </row>
    <row r="178" spans="1:13">
      <c r="A178" s="2">
        <v>177</v>
      </c>
      <c r="B178" s="3">
        <v>5.82</v>
      </c>
      <c r="C178" s="1">
        <v>7</v>
      </c>
      <c r="D178" s="1">
        <v>9</v>
      </c>
      <c r="E178" s="1">
        <v>9</v>
      </c>
      <c r="F178" s="1">
        <v>82.85</v>
      </c>
      <c r="G178">
        <f>IF(L178="P", 1, 0)</f>
        <v>0</v>
      </c>
      <c r="H178">
        <f>IF(L178="U", 1, 0)</f>
        <v>1</v>
      </c>
      <c r="I178">
        <f>IF(L178="S", 1, 0)</f>
        <v>0</v>
      </c>
      <c r="J178">
        <f>IF(M178="M", 1, 0)</f>
        <v>0</v>
      </c>
      <c r="L178" s="1" t="s">
        <v>6</v>
      </c>
      <c r="M178" s="5" t="s">
        <v>2</v>
      </c>
    </row>
    <row r="179" spans="1:13">
      <c r="A179" s="2">
        <v>178</v>
      </c>
      <c r="B179" s="3">
        <v>6.45</v>
      </c>
      <c r="C179" s="1">
        <v>10</v>
      </c>
      <c r="D179" s="1">
        <v>8</v>
      </c>
      <c r="E179" s="1">
        <v>10</v>
      </c>
      <c r="F179" s="1">
        <v>90.649999999999991</v>
      </c>
      <c r="G179">
        <f>IF(L179="P", 1, 0)</f>
        <v>0</v>
      </c>
      <c r="H179">
        <f>IF(L179="U", 1, 0)</f>
        <v>1</v>
      </c>
      <c r="I179">
        <f>IF(L179="S", 1, 0)</f>
        <v>0</v>
      </c>
      <c r="J179">
        <f>IF(M179="M", 1, 0)</f>
        <v>0</v>
      </c>
      <c r="L179" s="1" t="s">
        <v>6</v>
      </c>
      <c r="M179" s="5" t="s">
        <v>2</v>
      </c>
    </row>
    <row r="180" spans="1:13">
      <c r="A180" s="2">
        <v>179</v>
      </c>
      <c r="B180" s="3">
        <v>3.15</v>
      </c>
      <c r="C180" s="1">
        <v>7</v>
      </c>
      <c r="D180" s="1">
        <v>7</v>
      </c>
      <c r="E180" s="1">
        <v>7</v>
      </c>
      <c r="F180" s="1">
        <v>65.349999999999994</v>
      </c>
      <c r="G180">
        <f>IF(L180="P", 1, 0)</f>
        <v>0</v>
      </c>
      <c r="H180">
        <f>IF(L180="U", 1, 0)</f>
        <v>1</v>
      </c>
      <c r="I180">
        <f>IF(L180="S", 1, 0)</f>
        <v>0</v>
      </c>
      <c r="J180">
        <f>IF(M180="M", 1, 0)</f>
        <v>0</v>
      </c>
      <c r="L180" s="1" t="s">
        <v>6</v>
      </c>
      <c r="M180" s="5" t="s">
        <v>2</v>
      </c>
    </row>
    <row r="181" spans="1:13">
      <c r="A181" s="2">
        <v>180</v>
      </c>
      <c r="B181" s="3">
        <v>4.49</v>
      </c>
      <c r="C181" s="1">
        <v>10</v>
      </c>
      <c r="D181" s="1">
        <v>10</v>
      </c>
      <c r="E181" s="1">
        <v>9</v>
      </c>
      <c r="F181" s="1">
        <v>90.85</v>
      </c>
      <c r="G181">
        <f>IF(L181="P", 1, 0)</f>
        <v>0</v>
      </c>
      <c r="H181">
        <f>IF(L181="U", 1, 0)</f>
        <v>1</v>
      </c>
      <c r="I181">
        <f>IF(L181="S", 1, 0)</f>
        <v>0</v>
      </c>
      <c r="J181">
        <f>IF(M181="M", 1, 0)</f>
        <v>0</v>
      </c>
      <c r="L181" s="1" t="s">
        <v>6</v>
      </c>
      <c r="M181" s="5" t="s">
        <v>2</v>
      </c>
    </row>
    <row r="182" spans="1:13">
      <c r="A182" s="2">
        <v>181</v>
      </c>
      <c r="B182" s="3">
        <v>3.99</v>
      </c>
      <c r="C182" s="1">
        <v>10</v>
      </c>
      <c r="D182" s="1">
        <v>10</v>
      </c>
      <c r="E182" s="1">
        <v>8</v>
      </c>
      <c r="F182" s="1">
        <v>92.8</v>
      </c>
      <c r="G182">
        <f>IF(L182="P", 1, 0)</f>
        <v>0</v>
      </c>
      <c r="H182">
        <f>IF(L182="U", 1, 0)</f>
        <v>1</v>
      </c>
      <c r="I182">
        <f>IF(L182="S", 1, 0)</f>
        <v>0</v>
      </c>
      <c r="J182">
        <f>IF(M182="M", 1, 0)</f>
        <v>0</v>
      </c>
      <c r="L182" s="1" t="s">
        <v>6</v>
      </c>
      <c r="M182" s="5" t="s">
        <v>2</v>
      </c>
    </row>
    <row r="183" spans="1:13">
      <c r="A183" s="2">
        <v>182</v>
      </c>
      <c r="B183" s="3">
        <v>3.5</v>
      </c>
      <c r="C183" s="1">
        <v>4</v>
      </c>
      <c r="D183" s="1">
        <v>6</v>
      </c>
      <c r="E183" s="1">
        <v>2</v>
      </c>
      <c r="F183" s="1">
        <v>44.55</v>
      </c>
      <c r="G183">
        <f>IF(L183="P", 1, 0)</f>
        <v>0</v>
      </c>
      <c r="H183">
        <f>IF(L183="U", 1, 0)</f>
        <v>0</v>
      </c>
      <c r="I183">
        <f>IF(L183="S", 1, 0)</f>
        <v>1</v>
      </c>
      <c r="J183">
        <f>IF(M183="M", 1, 0)</f>
        <v>0</v>
      </c>
      <c r="L183" s="1" t="s">
        <v>5</v>
      </c>
      <c r="M183" s="5" t="s">
        <v>2</v>
      </c>
    </row>
    <row r="184" spans="1:13">
      <c r="A184" s="2">
        <v>183</v>
      </c>
      <c r="B184" s="3">
        <v>4.42</v>
      </c>
      <c r="C184" s="1">
        <v>9</v>
      </c>
      <c r="D184" s="1">
        <v>8</v>
      </c>
      <c r="E184" s="1">
        <v>8</v>
      </c>
      <c r="F184" s="1">
        <v>81</v>
      </c>
      <c r="G184">
        <f>IF(L184="P", 1, 0)</f>
        <v>0</v>
      </c>
      <c r="H184">
        <f>IF(L184="U", 1, 0)</f>
        <v>0</v>
      </c>
      <c r="I184">
        <f>IF(L184="S", 1, 0)</f>
        <v>1</v>
      </c>
      <c r="J184">
        <f>IF(M184="M", 1, 0)</f>
        <v>0</v>
      </c>
      <c r="L184" s="1" t="s">
        <v>5</v>
      </c>
      <c r="M184" s="5" t="s">
        <v>2</v>
      </c>
    </row>
    <row r="185" spans="1:13">
      <c r="A185" s="2">
        <v>184</v>
      </c>
      <c r="B185" s="3">
        <v>2.95</v>
      </c>
      <c r="C185" s="1">
        <v>6</v>
      </c>
      <c r="D185" s="1">
        <v>7</v>
      </c>
      <c r="E185" s="1">
        <v>7</v>
      </c>
      <c r="F185" s="1">
        <v>60.25</v>
      </c>
      <c r="G185">
        <f>IF(L185="P", 1, 0)</f>
        <v>0</v>
      </c>
      <c r="H185">
        <f>IF(L185="U", 1, 0)</f>
        <v>1</v>
      </c>
      <c r="I185">
        <f>IF(L185="S", 1, 0)</f>
        <v>0</v>
      </c>
      <c r="J185">
        <f>IF(M185="M", 1, 0)</f>
        <v>0</v>
      </c>
      <c r="L185" s="1" t="s">
        <v>6</v>
      </c>
      <c r="M185" s="5" t="s">
        <v>2</v>
      </c>
    </row>
    <row r="186" spans="1:13">
      <c r="A186" s="2">
        <v>185</v>
      </c>
      <c r="B186" s="3">
        <v>5.35</v>
      </c>
      <c r="C186" s="1">
        <v>10</v>
      </c>
      <c r="D186" s="1">
        <v>9</v>
      </c>
      <c r="E186" s="1">
        <v>9</v>
      </c>
      <c r="F186" s="1">
        <v>86.6</v>
      </c>
      <c r="G186">
        <f>IF(L186="P", 1, 0)</f>
        <v>0</v>
      </c>
      <c r="H186">
        <f>IF(L186="U", 1, 0)</f>
        <v>1</v>
      </c>
      <c r="I186">
        <f>IF(L186="S", 1, 0)</f>
        <v>0</v>
      </c>
      <c r="J186">
        <f>IF(M186="M", 1, 0)</f>
        <v>0</v>
      </c>
      <c r="L186" s="1" t="s">
        <v>6</v>
      </c>
      <c r="M186" s="5" t="s">
        <v>2</v>
      </c>
    </row>
    <row r="187" spans="1:13">
      <c r="A187" s="2">
        <v>186</v>
      </c>
      <c r="B187" s="3">
        <v>4.8099999999999996</v>
      </c>
      <c r="C187" s="1">
        <v>9</v>
      </c>
      <c r="D187" s="1">
        <v>8</v>
      </c>
      <c r="E187" s="1">
        <v>8</v>
      </c>
      <c r="F187" s="1">
        <v>81.900000000000006</v>
      </c>
      <c r="G187">
        <f>IF(L187="P", 1, 0)</f>
        <v>0</v>
      </c>
      <c r="H187">
        <f>IF(L187="U", 1, 0)</f>
        <v>1</v>
      </c>
      <c r="I187">
        <f>IF(L187="S", 1, 0)</f>
        <v>0</v>
      </c>
      <c r="J187">
        <f>IF(M187="M", 1, 0)</f>
        <v>0</v>
      </c>
      <c r="L187" s="1" t="s">
        <v>6</v>
      </c>
      <c r="M187" s="5" t="s">
        <v>2</v>
      </c>
    </row>
    <row r="188" spans="1:13">
      <c r="A188" s="2">
        <v>187</v>
      </c>
      <c r="B188" s="3">
        <v>4.58</v>
      </c>
      <c r="C188" s="1">
        <v>10</v>
      </c>
      <c r="D188" s="1">
        <v>8</v>
      </c>
      <c r="E188" s="1">
        <v>9</v>
      </c>
      <c r="F188" s="1">
        <v>87.45</v>
      </c>
      <c r="G188">
        <f>IF(L188="P", 1, 0)</f>
        <v>0</v>
      </c>
      <c r="H188">
        <f>IF(L188="U", 1, 0)</f>
        <v>1</v>
      </c>
      <c r="I188">
        <f>IF(L188="S", 1, 0)</f>
        <v>0</v>
      </c>
      <c r="J188">
        <f>IF(M188="M", 1, 0)</f>
        <v>0</v>
      </c>
      <c r="L188" s="1" t="s">
        <v>6</v>
      </c>
      <c r="M188" s="5" t="s">
        <v>2</v>
      </c>
    </row>
    <row r="189" spans="1:13">
      <c r="A189" s="2">
        <v>188</v>
      </c>
      <c r="B189" s="3">
        <v>3.74</v>
      </c>
      <c r="C189" s="1">
        <v>4</v>
      </c>
      <c r="D189" s="1">
        <v>8</v>
      </c>
      <c r="E189" s="1">
        <v>5</v>
      </c>
      <c r="F189" s="1">
        <v>54.849999999999994</v>
      </c>
      <c r="G189">
        <f>IF(L189="P", 1, 0)</f>
        <v>0</v>
      </c>
      <c r="H189">
        <f>IF(L189="U", 1, 0)</f>
        <v>1</v>
      </c>
      <c r="I189">
        <f>IF(L189="S", 1, 0)</f>
        <v>0</v>
      </c>
      <c r="J189">
        <f>IF(M189="M", 1, 0)</f>
        <v>0</v>
      </c>
      <c r="L189" s="1" t="s">
        <v>6</v>
      </c>
      <c r="M189" s="5" t="s">
        <v>2</v>
      </c>
    </row>
    <row r="190" spans="1:13">
      <c r="A190" s="2">
        <v>189</v>
      </c>
      <c r="B190" s="3">
        <v>3.37</v>
      </c>
      <c r="C190" s="1">
        <v>8</v>
      </c>
      <c r="D190" s="1">
        <v>8</v>
      </c>
      <c r="E190" s="1">
        <v>10</v>
      </c>
      <c r="F190" s="1">
        <v>87.35</v>
      </c>
      <c r="G190">
        <f>IF(L190="P", 1, 0)</f>
        <v>0</v>
      </c>
      <c r="H190">
        <f>IF(L190="U", 1, 0)</f>
        <v>0</v>
      </c>
      <c r="I190">
        <f>IF(L190="S", 1, 0)</f>
        <v>1</v>
      </c>
      <c r="J190">
        <f>IF(M190="M", 1, 0)</f>
        <v>0</v>
      </c>
      <c r="L190" s="1" t="s">
        <v>5</v>
      </c>
      <c r="M190" s="5" t="s">
        <v>2</v>
      </c>
    </row>
    <row r="191" spans="1:13">
      <c r="A191" s="2">
        <v>190</v>
      </c>
      <c r="B191" s="3">
        <v>5</v>
      </c>
      <c r="C191" s="1">
        <v>4</v>
      </c>
      <c r="D191" s="1">
        <v>8</v>
      </c>
      <c r="E191" s="1">
        <v>9</v>
      </c>
      <c r="F191" s="1">
        <v>70.349999999999994</v>
      </c>
      <c r="G191">
        <f>IF(L191="P", 1, 0)</f>
        <v>0</v>
      </c>
      <c r="H191">
        <f>IF(L191="U", 1, 0)</f>
        <v>0</v>
      </c>
      <c r="I191">
        <f>IF(L191="S", 1, 0)</f>
        <v>1</v>
      </c>
      <c r="J191">
        <f>IF(M191="M", 1, 0)</f>
        <v>0</v>
      </c>
      <c r="L191" s="1" t="s">
        <v>5</v>
      </c>
      <c r="M191" s="5" t="s">
        <v>2</v>
      </c>
    </row>
    <row r="192" spans="1:13">
      <c r="A192" s="2">
        <v>191</v>
      </c>
      <c r="B192" s="3">
        <v>4.1399999999999997</v>
      </c>
      <c r="C192" s="1">
        <v>7</v>
      </c>
      <c r="D192" s="1">
        <v>9</v>
      </c>
      <c r="E192" s="1">
        <v>8</v>
      </c>
      <c r="F192" s="1">
        <v>78.349999999999994</v>
      </c>
      <c r="G192">
        <f>IF(L192="P", 1, 0)</f>
        <v>0</v>
      </c>
      <c r="H192">
        <f>IF(L192="U", 1, 0)</f>
        <v>1</v>
      </c>
      <c r="I192">
        <f>IF(L192="S", 1, 0)</f>
        <v>0</v>
      </c>
      <c r="J192">
        <f>IF(M192="M", 1, 0)</f>
        <v>0</v>
      </c>
      <c r="L192" s="1" t="s">
        <v>6</v>
      </c>
      <c r="M192" s="5" t="s">
        <v>2</v>
      </c>
    </row>
    <row r="193" spans="1:13">
      <c r="A193" s="2">
        <v>192</v>
      </c>
      <c r="B193" s="3">
        <v>2.1800000000000002</v>
      </c>
      <c r="C193" s="1">
        <v>8</v>
      </c>
      <c r="D193" s="1">
        <v>6</v>
      </c>
      <c r="E193" s="1">
        <v>7</v>
      </c>
      <c r="F193" s="1">
        <v>66.75</v>
      </c>
      <c r="G193">
        <f>IF(L193="P", 1, 0)</f>
        <v>0</v>
      </c>
      <c r="H193">
        <f>IF(L193="U", 1, 0)</f>
        <v>1</v>
      </c>
      <c r="I193">
        <f>IF(L193="S", 1, 0)</f>
        <v>0</v>
      </c>
      <c r="J193">
        <f>IF(M193="M", 1, 0)</f>
        <v>0</v>
      </c>
      <c r="L193" s="1" t="s">
        <v>6</v>
      </c>
      <c r="M193" s="5" t="s">
        <v>2</v>
      </c>
    </row>
    <row r="194" spans="1:13">
      <c r="A194" s="2">
        <v>193</v>
      </c>
      <c r="B194" s="3">
        <v>5.56</v>
      </c>
      <c r="C194" s="1">
        <v>10</v>
      </c>
      <c r="D194" s="1">
        <v>10</v>
      </c>
      <c r="E194" s="1">
        <v>10</v>
      </c>
      <c r="F194" s="1">
        <v>95.35</v>
      </c>
      <c r="G194">
        <f>IF(L194="P", 1, 0)</f>
        <v>1</v>
      </c>
      <c r="H194">
        <f>IF(L194="U", 1, 0)</f>
        <v>0</v>
      </c>
      <c r="I194">
        <f>IF(L194="S", 1, 0)</f>
        <v>0</v>
      </c>
      <c r="J194">
        <f>IF(M194="M", 1, 0)</f>
        <v>0</v>
      </c>
      <c r="L194" s="1" t="s">
        <v>4</v>
      </c>
      <c r="M194" s="5" t="s">
        <v>2</v>
      </c>
    </row>
    <row r="195" spans="1:13">
      <c r="A195" s="2">
        <v>194</v>
      </c>
      <c r="B195" s="3">
        <v>5.77</v>
      </c>
      <c r="C195" s="1">
        <v>10</v>
      </c>
      <c r="D195" s="1">
        <v>9</v>
      </c>
      <c r="E195" s="1">
        <v>10</v>
      </c>
      <c r="F195" s="1">
        <v>88.9</v>
      </c>
      <c r="G195">
        <f>IF(L195="P", 1, 0)</f>
        <v>0</v>
      </c>
      <c r="H195">
        <f>IF(L195="U", 1, 0)</f>
        <v>0</v>
      </c>
      <c r="I195">
        <f>IF(L195="S", 1, 0)</f>
        <v>1</v>
      </c>
      <c r="J195">
        <f>IF(M195="M", 1, 0)</f>
        <v>0</v>
      </c>
      <c r="L195" s="1" t="s">
        <v>5</v>
      </c>
      <c r="M195" s="5" t="s">
        <v>2</v>
      </c>
    </row>
    <row r="196" spans="1:13">
      <c r="A196" s="2">
        <v>195</v>
      </c>
      <c r="B196" s="3">
        <v>4</v>
      </c>
      <c r="C196" s="1">
        <v>6</v>
      </c>
      <c r="D196" s="1">
        <v>8</v>
      </c>
      <c r="E196" s="1">
        <v>7</v>
      </c>
      <c r="F196" s="1">
        <v>72.149999999999991</v>
      </c>
      <c r="G196">
        <f>IF(L196="P", 1, 0)</f>
        <v>0</v>
      </c>
      <c r="H196">
        <f>IF(L196="U", 1, 0)</f>
        <v>0</v>
      </c>
      <c r="I196">
        <f>IF(L196="S", 1, 0)</f>
        <v>1</v>
      </c>
      <c r="J196">
        <f>IF(M196="M", 1, 0)</f>
        <v>0</v>
      </c>
      <c r="L196" s="1" t="s">
        <v>5</v>
      </c>
      <c r="M196" s="5" t="s">
        <v>2</v>
      </c>
    </row>
    <row r="197" spans="1:13">
      <c r="A197" s="2">
        <v>196</v>
      </c>
      <c r="B197" s="3">
        <v>4.74</v>
      </c>
      <c r="C197" s="1">
        <v>7</v>
      </c>
      <c r="D197" s="1">
        <v>10</v>
      </c>
      <c r="E197" s="1">
        <v>9</v>
      </c>
      <c r="F197" s="1">
        <v>84.05</v>
      </c>
      <c r="G197">
        <f>IF(L197="P", 1, 0)</f>
        <v>0</v>
      </c>
      <c r="H197">
        <f>IF(L197="U", 1, 0)</f>
        <v>1</v>
      </c>
      <c r="I197">
        <f>IF(L197="S", 1, 0)</f>
        <v>0</v>
      </c>
      <c r="J197">
        <f>IF(M197="M", 1, 0)</f>
        <v>0</v>
      </c>
      <c r="L197" s="1" t="s">
        <v>6</v>
      </c>
      <c r="M197" s="5" t="s">
        <v>2</v>
      </c>
    </row>
    <row r="198" spans="1:13">
      <c r="A198" s="2">
        <v>197</v>
      </c>
      <c r="B198" s="3">
        <v>4.53</v>
      </c>
      <c r="C198" s="1">
        <v>10</v>
      </c>
      <c r="D198" s="1">
        <v>10</v>
      </c>
      <c r="E198" s="1">
        <v>10</v>
      </c>
      <c r="F198" s="1">
        <v>90.45</v>
      </c>
      <c r="G198">
        <f>IF(L198="P", 1, 0)</f>
        <v>0</v>
      </c>
      <c r="H198">
        <f>IF(L198="U", 1, 0)</f>
        <v>1</v>
      </c>
      <c r="I198">
        <f>IF(L198="S", 1, 0)</f>
        <v>0</v>
      </c>
      <c r="J198">
        <f>IF(M198="M", 1, 0)</f>
        <v>0</v>
      </c>
      <c r="L198" s="1" t="s">
        <v>6</v>
      </c>
      <c r="M198" s="5" t="s">
        <v>2</v>
      </c>
    </row>
    <row r="199" spans="1:13">
      <c r="A199" s="2">
        <v>198</v>
      </c>
      <c r="B199" s="3">
        <v>5.93</v>
      </c>
      <c r="C199" s="1">
        <v>9</v>
      </c>
      <c r="D199" s="1">
        <v>10</v>
      </c>
      <c r="E199" s="1">
        <v>9</v>
      </c>
      <c r="F199" s="1">
        <v>85.35</v>
      </c>
      <c r="G199">
        <f>IF(L199="P", 1, 0)</f>
        <v>1</v>
      </c>
      <c r="H199">
        <f>IF(L199="U", 1, 0)</f>
        <v>0</v>
      </c>
      <c r="I199">
        <f>IF(L199="S", 1, 0)</f>
        <v>0</v>
      </c>
      <c r="J199">
        <f>IF(M199="M", 1, 0)</f>
        <v>0</v>
      </c>
      <c r="L199" s="1" t="s">
        <v>4</v>
      </c>
      <c r="M199" s="5" t="s">
        <v>2</v>
      </c>
    </row>
    <row r="200" spans="1:13">
      <c r="A200" s="2">
        <v>199</v>
      </c>
      <c r="B200" s="3">
        <v>4.28</v>
      </c>
      <c r="C200" s="1">
        <v>7</v>
      </c>
      <c r="D200" s="1">
        <v>8</v>
      </c>
      <c r="E200" s="1">
        <v>7</v>
      </c>
      <c r="F200" s="1">
        <v>73.3</v>
      </c>
      <c r="G200">
        <f>IF(L200="P", 1, 0)</f>
        <v>0</v>
      </c>
      <c r="H200">
        <f>IF(L200="U", 1, 0)</f>
        <v>0</v>
      </c>
      <c r="I200">
        <f>IF(L200="S", 1, 0)</f>
        <v>1</v>
      </c>
      <c r="J200">
        <f>IF(M200="M", 1, 0)</f>
        <v>0</v>
      </c>
      <c r="L200" s="1" t="s">
        <v>5</v>
      </c>
      <c r="M200" s="5" t="s">
        <v>2</v>
      </c>
    </row>
    <row r="201" spans="1:13">
      <c r="A201" s="2">
        <v>200</v>
      </c>
      <c r="B201" s="3">
        <v>4.53</v>
      </c>
      <c r="C201" s="1">
        <v>4</v>
      </c>
      <c r="D201" s="1">
        <v>7</v>
      </c>
      <c r="E201" s="1">
        <v>5</v>
      </c>
      <c r="F201" s="1">
        <v>51.5</v>
      </c>
      <c r="G201">
        <f>IF(L201="P", 1, 0)</f>
        <v>0</v>
      </c>
      <c r="H201">
        <f>IF(L201="U", 1, 0)</f>
        <v>0</v>
      </c>
      <c r="I201">
        <f>IF(L201="S", 1, 0)</f>
        <v>1</v>
      </c>
      <c r="J201">
        <f>IF(M201="M", 1, 0)</f>
        <v>0</v>
      </c>
      <c r="L201" s="1" t="s">
        <v>5</v>
      </c>
      <c r="M201" s="5" t="s">
        <v>2</v>
      </c>
    </row>
    <row r="202" spans="1:13">
      <c r="A202" s="2">
        <v>201</v>
      </c>
      <c r="B202" s="3">
        <v>4.51</v>
      </c>
      <c r="C202" s="1">
        <v>10</v>
      </c>
      <c r="D202" s="1">
        <v>9</v>
      </c>
      <c r="E202" s="1">
        <v>10</v>
      </c>
      <c r="F202" s="1">
        <v>89.35</v>
      </c>
      <c r="G202">
        <f>IF(L202="P", 1, 0)</f>
        <v>1</v>
      </c>
      <c r="H202">
        <f>IF(L202="U", 1, 0)</f>
        <v>0</v>
      </c>
      <c r="I202">
        <f>IF(L202="S", 1, 0)</f>
        <v>0</v>
      </c>
      <c r="J202">
        <f>IF(M202="M", 1, 0)</f>
        <v>0</v>
      </c>
      <c r="L202" s="1" t="s">
        <v>4</v>
      </c>
      <c r="M202" s="5" t="s">
        <v>2</v>
      </c>
    </row>
    <row r="203" spans="1:13">
      <c r="A203" s="2">
        <v>202</v>
      </c>
      <c r="B203" s="3">
        <v>4.7</v>
      </c>
      <c r="C203" s="1">
        <v>6</v>
      </c>
      <c r="D203" s="1">
        <v>9</v>
      </c>
      <c r="E203" s="1">
        <v>8</v>
      </c>
      <c r="F203" s="1">
        <v>70.2</v>
      </c>
      <c r="G203">
        <f>IF(L203="P", 1, 0)</f>
        <v>0</v>
      </c>
      <c r="H203">
        <f>IF(L203="U", 1, 0)</f>
        <v>1</v>
      </c>
      <c r="I203">
        <f>IF(L203="S", 1, 0)</f>
        <v>0</v>
      </c>
      <c r="J203">
        <f>IF(M203="M", 1, 0)</f>
        <v>0</v>
      </c>
      <c r="L203" s="1" t="s">
        <v>6</v>
      </c>
      <c r="M203" s="5" t="s">
        <v>2</v>
      </c>
    </row>
    <row r="204" spans="1:13">
      <c r="A204" s="2">
        <v>203</v>
      </c>
      <c r="B204" s="3">
        <v>4.42</v>
      </c>
      <c r="C204" s="1">
        <v>6</v>
      </c>
      <c r="D204" s="1">
        <v>9</v>
      </c>
      <c r="E204" s="1">
        <v>7</v>
      </c>
      <c r="F204" s="1">
        <v>72.099999999999994</v>
      </c>
      <c r="G204">
        <f>IF(L204="P", 1, 0)</f>
        <v>0</v>
      </c>
      <c r="H204">
        <f>IF(L204="U", 1, 0)</f>
        <v>0</v>
      </c>
      <c r="I204">
        <f>IF(L204="S", 1, 0)</f>
        <v>1</v>
      </c>
      <c r="J204">
        <f>IF(M204="M", 1, 0)</f>
        <v>0</v>
      </c>
      <c r="L204" s="1" t="s">
        <v>5</v>
      </c>
      <c r="M204" s="5" t="s">
        <v>2</v>
      </c>
    </row>
    <row r="205" spans="1:13">
      <c r="A205" s="2">
        <v>204</v>
      </c>
      <c r="B205" s="3">
        <v>5.25</v>
      </c>
      <c r="C205" s="1">
        <v>8</v>
      </c>
      <c r="D205" s="1">
        <v>9</v>
      </c>
      <c r="E205" s="1">
        <v>10</v>
      </c>
      <c r="F205" s="1">
        <v>86.2</v>
      </c>
      <c r="G205">
        <f>IF(L205="P", 1, 0)</f>
        <v>0</v>
      </c>
      <c r="H205">
        <f>IF(L205="U", 1, 0)</f>
        <v>1</v>
      </c>
      <c r="I205">
        <f>IF(L205="S", 1, 0)</f>
        <v>0</v>
      </c>
      <c r="J205">
        <f>IF(M205="M", 1, 0)</f>
        <v>0</v>
      </c>
      <c r="L205" s="1" t="s">
        <v>6</v>
      </c>
      <c r="M205" s="5" t="s">
        <v>2</v>
      </c>
    </row>
    <row r="206" spans="1:13">
      <c r="A206" s="2">
        <v>205</v>
      </c>
      <c r="B206" s="3">
        <v>3.62</v>
      </c>
      <c r="C206" s="1">
        <v>7</v>
      </c>
      <c r="D206" s="1">
        <v>6</v>
      </c>
      <c r="E206" s="1">
        <v>9</v>
      </c>
      <c r="F206" s="1">
        <v>66.95</v>
      </c>
      <c r="G206">
        <f>IF(L206="P", 1, 0)</f>
        <v>0</v>
      </c>
      <c r="H206">
        <f>IF(L206="U", 1, 0)</f>
        <v>0</v>
      </c>
      <c r="I206">
        <f>IF(L206="S", 1, 0)</f>
        <v>1</v>
      </c>
      <c r="J206">
        <f>IF(M206="M", 1, 0)</f>
        <v>0</v>
      </c>
      <c r="L206" s="1" t="s">
        <v>5</v>
      </c>
      <c r="M206" s="5" t="s">
        <v>2</v>
      </c>
    </row>
    <row r="207" spans="1:13">
      <c r="A207" s="2">
        <v>206</v>
      </c>
      <c r="B207" s="3">
        <v>3.23</v>
      </c>
      <c r="C207" s="1">
        <v>8</v>
      </c>
      <c r="D207" s="1">
        <v>10</v>
      </c>
      <c r="E207" s="1">
        <v>10</v>
      </c>
      <c r="F207" s="1">
        <v>92.75</v>
      </c>
      <c r="G207">
        <f>IF(L207="P", 1, 0)</f>
        <v>0</v>
      </c>
      <c r="H207">
        <f>IF(L207="U", 1, 0)</f>
        <v>1</v>
      </c>
      <c r="I207">
        <f>IF(L207="S", 1, 0)</f>
        <v>0</v>
      </c>
      <c r="J207">
        <f>IF(M207="M", 1, 0)</f>
        <v>0</v>
      </c>
      <c r="L207" s="1" t="s">
        <v>6</v>
      </c>
      <c r="M207" s="5" t="s">
        <v>2</v>
      </c>
    </row>
    <row r="208" spans="1:13">
      <c r="A208" s="2">
        <v>207</v>
      </c>
      <c r="B208" s="3">
        <v>5.84</v>
      </c>
      <c r="C208" s="1">
        <v>9</v>
      </c>
      <c r="D208" s="1">
        <v>10</v>
      </c>
      <c r="E208" s="1">
        <v>10</v>
      </c>
      <c r="F208" s="1">
        <v>95.2</v>
      </c>
      <c r="G208">
        <f>IF(L208="P", 1, 0)</f>
        <v>0</v>
      </c>
      <c r="H208">
        <f>IF(L208="U", 1, 0)</f>
        <v>1</v>
      </c>
      <c r="I208">
        <f>IF(L208="S", 1, 0)</f>
        <v>0</v>
      </c>
      <c r="J208">
        <f>IF(M208="M", 1, 0)</f>
        <v>0</v>
      </c>
      <c r="L208" s="1" t="s">
        <v>6</v>
      </c>
      <c r="M208" s="5" t="s">
        <v>2</v>
      </c>
    </row>
    <row r="209" spans="1:13">
      <c r="A209" s="2">
        <v>208</v>
      </c>
      <c r="B209" s="3">
        <v>4.76</v>
      </c>
      <c r="C209" s="1">
        <v>5</v>
      </c>
      <c r="D209" s="1">
        <v>7</v>
      </c>
      <c r="E209" s="1">
        <v>6</v>
      </c>
      <c r="F209" s="1">
        <v>61.55</v>
      </c>
      <c r="G209">
        <f>IF(L209="P", 1, 0)</f>
        <v>1</v>
      </c>
      <c r="H209">
        <f>IF(L209="U", 1, 0)</f>
        <v>0</v>
      </c>
      <c r="I209">
        <f>IF(L209="S", 1, 0)</f>
        <v>0</v>
      </c>
      <c r="J209">
        <f>IF(M209="M", 1, 0)</f>
        <v>0</v>
      </c>
      <c r="L209" s="1" t="s">
        <v>4</v>
      </c>
      <c r="M209" s="5" t="s">
        <v>2</v>
      </c>
    </row>
    <row r="210" spans="1:13">
      <c r="A210" s="2">
        <v>209</v>
      </c>
      <c r="B210" s="3">
        <v>7</v>
      </c>
      <c r="C210" s="1">
        <v>10</v>
      </c>
      <c r="D210" s="1">
        <v>10</v>
      </c>
      <c r="E210" s="1">
        <v>10</v>
      </c>
      <c r="F210" s="1">
        <v>94.8</v>
      </c>
      <c r="G210">
        <f>IF(L210="P", 1, 0)</f>
        <v>0</v>
      </c>
      <c r="H210">
        <f>IF(L210="U", 1, 0)</f>
        <v>1</v>
      </c>
      <c r="I210">
        <f>IF(L210="S", 1, 0)</f>
        <v>0</v>
      </c>
      <c r="J210">
        <f>IF(M210="M", 1, 0)</f>
        <v>0</v>
      </c>
      <c r="L210" s="1" t="s">
        <v>6</v>
      </c>
      <c r="M210" s="5" t="s">
        <v>2</v>
      </c>
    </row>
    <row r="211" spans="1:13">
      <c r="A211" s="2">
        <v>210</v>
      </c>
      <c r="B211" s="3">
        <v>5.95</v>
      </c>
      <c r="C211" s="1">
        <v>9</v>
      </c>
      <c r="D211" s="1">
        <v>9</v>
      </c>
      <c r="E211" s="1">
        <v>6</v>
      </c>
      <c r="F211" s="1">
        <v>75.55</v>
      </c>
      <c r="G211">
        <f>IF(L211="P", 1, 0)</f>
        <v>1</v>
      </c>
      <c r="H211">
        <f>IF(L211="U", 1, 0)</f>
        <v>0</v>
      </c>
      <c r="I211">
        <f>IF(L211="S", 1, 0)</f>
        <v>0</v>
      </c>
      <c r="J211">
        <f>IF(M211="M", 1, 0)</f>
        <v>0</v>
      </c>
      <c r="L211" s="1" t="s">
        <v>4</v>
      </c>
      <c r="M211" s="5" t="s">
        <v>2</v>
      </c>
    </row>
    <row r="212" spans="1:13">
      <c r="A212" s="2">
        <v>211</v>
      </c>
      <c r="B212" s="3">
        <v>5.12</v>
      </c>
      <c r="C212" s="1">
        <v>9</v>
      </c>
      <c r="D212" s="1">
        <v>10</v>
      </c>
      <c r="E212" s="1">
        <v>9</v>
      </c>
      <c r="F212" s="1">
        <v>91.05</v>
      </c>
      <c r="G212">
        <f>IF(L212="P", 1, 0)</f>
        <v>1</v>
      </c>
      <c r="H212">
        <f>IF(L212="U", 1, 0)</f>
        <v>0</v>
      </c>
      <c r="I212">
        <f>IF(L212="S", 1, 0)</f>
        <v>0</v>
      </c>
      <c r="J212">
        <f>IF(M212="M", 1, 0)</f>
        <v>0</v>
      </c>
      <c r="L212" s="1" t="s">
        <v>4</v>
      </c>
      <c r="M212" s="5" t="s">
        <v>2</v>
      </c>
    </row>
    <row r="213" spans="1:13">
      <c r="A213" s="2">
        <v>212</v>
      </c>
      <c r="B213" s="3">
        <v>3.83</v>
      </c>
      <c r="C213" s="1">
        <v>5</v>
      </c>
      <c r="D213" s="1">
        <v>6</v>
      </c>
      <c r="E213" s="1">
        <v>6</v>
      </c>
      <c r="F213" s="1">
        <v>57.5</v>
      </c>
      <c r="G213">
        <f>IF(L213="P", 1, 0)</f>
        <v>0</v>
      </c>
      <c r="H213">
        <f>IF(L213="U", 1, 0)</f>
        <v>0</v>
      </c>
      <c r="I213">
        <f>IF(L213="S", 1, 0)</f>
        <v>1</v>
      </c>
      <c r="J213">
        <f>IF(M213="M", 1, 0)</f>
        <v>0</v>
      </c>
      <c r="L213" s="1" t="s">
        <v>5</v>
      </c>
      <c r="M213" s="5" t="s">
        <v>2</v>
      </c>
    </row>
    <row r="214" spans="1:13">
      <c r="A214" s="2">
        <v>213</v>
      </c>
      <c r="B214" s="3">
        <v>5.81</v>
      </c>
      <c r="C214" s="1">
        <v>9</v>
      </c>
      <c r="D214" s="1">
        <v>10</v>
      </c>
      <c r="E214" s="1">
        <v>10</v>
      </c>
      <c r="F214" s="1">
        <v>87.1</v>
      </c>
      <c r="G214">
        <f>IF(L214="P", 1, 0)</f>
        <v>0</v>
      </c>
      <c r="H214">
        <f>IF(L214="U", 1, 0)</f>
        <v>0</v>
      </c>
      <c r="I214">
        <f>IF(L214="S", 1, 0)</f>
        <v>1</v>
      </c>
      <c r="J214">
        <f>IF(M214="M", 1, 0)</f>
        <v>0</v>
      </c>
      <c r="L214" s="1" t="s">
        <v>5</v>
      </c>
      <c r="M214" s="5" t="s">
        <v>2</v>
      </c>
    </row>
    <row r="215" spans="1:13">
      <c r="A215" s="2">
        <v>214</v>
      </c>
      <c r="B215" s="3">
        <v>5.96</v>
      </c>
      <c r="C215" s="1">
        <v>6</v>
      </c>
      <c r="D215" s="1">
        <v>8</v>
      </c>
      <c r="E215" s="1">
        <v>8</v>
      </c>
      <c r="F215" s="1">
        <v>69.849999999999994</v>
      </c>
      <c r="G215">
        <f>IF(L215="P", 1, 0)</f>
        <v>0</v>
      </c>
      <c r="H215">
        <f>IF(L215="U", 1, 0)</f>
        <v>0</v>
      </c>
      <c r="I215">
        <f>IF(L215="S", 1, 0)</f>
        <v>1</v>
      </c>
      <c r="J215">
        <f>IF(M215="M", 1, 0)</f>
        <v>0</v>
      </c>
      <c r="L215" s="1" t="s">
        <v>5</v>
      </c>
      <c r="M215" s="5" t="s">
        <v>2</v>
      </c>
    </row>
    <row r="216" spans="1:13">
      <c r="A216" s="2">
        <v>215</v>
      </c>
      <c r="B216" s="3">
        <v>3.15</v>
      </c>
      <c r="C216" s="1">
        <v>7</v>
      </c>
      <c r="D216" s="1">
        <v>9</v>
      </c>
      <c r="E216" s="1">
        <v>8</v>
      </c>
      <c r="F216" s="1">
        <v>76.149999999999991</v>
      </c>
      <c r="G216">
        <f>IF(L216="P", 1, 0)</f>
        <v>0</v>
      </c>
      <c r="H216">
        <f>IF(L216="U", 1, 0)</f>
        <v>1</v>
      </c>
      <c r="I216">
        <f>IF(L216="S", 1, 0)</f>
        <v>0</v>
      </c>
      <c r="J216">
        <f>IF(M216="M", 1, 0)</f>
        <v>0</v>
      </c>
      <c r="L216" s="1" t="s">
        <v>6</v>
      </c>
      <c r="M216" s="5" t="s">
        <v>2</v>
      </c>
    </row>
    <row r="217" spans="1:13">
      <c r="A217" s="2">
        <v>216</v>
      </c>
      <c r="B217" s="3">
        <v>2.66</v>
      </c>
      <c r="C217" s="1">
        <v>9</v>
      </c>
      <c r="D217" s="1">
        <v>10</v>
      </c>
      <c r="E217" s="1">
        <v>9</v>
      </c>
      <c r="F217" s="1">
        <v>86.1</v>
      </c>
      <c r="G217">
        <f>IF(L217="P", 1, 0)</f>
        <v>0</v>
      </c>
      <c r="H217">
        <f>IF(L217="U", 1, 0)</f>
        <v>1</v>
      </c>
      <c r="I217">
        <f>IF(L217="S", 1, 0)</f>
        <v>0</v>
      </c>
      <c r="J217">
        <f>IF(M217="M", 1, 0)</f>
        <v>0</v>
      </c>
      <c r="L217" s="1" t="s">
        <v>6</v>
      </c>
      <c r="M217" s="5" t="s">
        <v>2</v>
      </c>
    </row>
    <row r="218" spans="1:13">
      <c r="A218" s="2">
        <v>217</v>
      </c>
      <c r="B218" s="3">
        <v>4.16</v>
      </c>
      <c r="C218" s="1">
        <v>9</v>
      </c>
      <c r="D218" s="1">
        <v>10</v>
      </c>
      <c r="E218" s="1">
        <v>9</v>
      </c>
      <c r="F218" s="1">
        <v>87.75</v>
      </c>
      <c r="G218">
        <f>IF(L218="P", 1, 0)</f>
        <v>1</v>
      </c>
      <c r="H218">
        <f>IF(L218="U", 1, 0)</f>
        <v>0</v>
      </c>
      <c r="I218">
        <f>IF(L218="S", 1, 0)</f>
        <v>0</v>
      </c>
      <c r="J218">
        <f>IF(M218="M", 1, 0)</f>
        <v>0</v>
      </c>
      <c r="L218" s="1" t="s">
        <v>4</v>
      </c>
      <c r="M218" s="5" t="s">
        <v>2</v>
      </c>
    </row>
    <row r="219" spans="1:13">
      <c r="A219" s="2">
        <v>218</v>
      </c>
      <c r="B219" s="3">
        <v>3.65</v>
      </c>
      <c r="C219" s="1">
        <v>7</v>
      </c>
      <c r="D219" s="1">
        <v>8</v>
      </c>
      <c r="E219" s="1">
        <v>9</v>
      </c>
      <c r="F219" s="1">
        <v>74.349999999999994</v>
      </c>
      <c r="G219">
        <f>IF(L219="P", 1, 0)</f>
        <v>0</v>
      </c>
      <c r="H219">
        <f>IF(L219="U", 1, 0)</f>
        <v>0</v>
      </c>
      <c r="I219">
        <f>IF(L219="S", 1, 0)</f>
        <v>1</v>
      </c>
      <c r="J219">
        <f>IF(M219="M", 1, 0)</f>
        <v>0</v>
      </c>
      <c r="L219" s="1" t="s">
        <v>5</v>
      </c>
      <c r="M219" s="5" t="s">
        <v>2</v>
      </c>
    </row>
    <row r="220" spans="1:13">
      <c r="A220" s="2">
        <v>219</v>
      </c>
      <c r="B220" s="3">
        <v>5.65</v>
      </c>
      <c r="C220" s="1">
        <v>10</v>
      </c>
      <c r="D220" s="1">
        <v>10</v>
      </c>
      <c r="E220" s="1">
        <v>10</v>
      </c>
      <c r="F220" s="1">
        <v>98.75</v>
      </c>
      <c r="G220">
        <f>IF(L220="P", 1, 0)</f>
        <v>0</v>
      </c>
      <c r="H220">
        <f>IF(L220="U", 1, 0)</f>
        <v>0</v>
      </c>
      <c r="I220">
        <f>IF(L220="S", 1, 0)</f>
        <v>1</v>
      </c>
      <c r="J220">
        <f>IF(M220="M", 1, 0)</f>
        <v>0</v>
      </c>
      <c r="L220" s="1" t="s">
        <v>5</v>
      </c>
      <c r="M220" s="5" t="s">
        <v>2</v>
      </c>
    </row>
    <row r="221" spans="1:13">
      <c r="A221" s="2">
        <v>220</v>
      </c>
      <c r="B221" s="3">
        <v>2.31</v>
      </c>
      <c r="C221" s="1">
        <v>8</v>
      </c>
      <c r="D221" s="1">
        <v>9</v>
      </c>
      <c r="E221" s="1">
        <v>9</v>
      </c>
      <c r="F221" s="1">
        <v>81.400000000000006</v>
      </c>
      <c r="G221">
        <f>IF(L221="P", 1, 0)</f>
        <v>0</v>
      </c>
      <c r="H221">
        <f>IF(L221="U", 1, 0)</f>
        <v>0</v>
      </c>
      <c r="I221">
        <f>IF(L221="S", 1, 0)</f>
        <v>1</v>
      </c>
      <c r="J221">
        <f>IF(M221="M", 1, 0)</f>
        <v>0</v>
      </c>
      <c r="L221" s="1" t="s">
        <v>5</v>
      </c>
      <c r="M221" s="5" t="s">
        <v>2</v>
      </c>
    </row>
    <row r="222" spans="1:13">
      <c r="A222" s="2">
        <v>221</v>
      </c>
      <c r="B222" s="3">
        <v>4.0599999999999996</v>
      </c>
      <c r="C222" s="1">
        <v>6</v>
      </c>
      <c r="D222" s="1">
        <v>7</v>
      </c>
      <c r="E222" s="1">
        <v>6</v>
      </c>
      <c r="F222" s="1">
        <v>58.8</v>
      </c>
      <c r="G222">
        <f>IF(L222="P", 1, 0)</f>
        <v>0</v>
      </c>
      <c r="H222">
        <f>IF(L222="U", 1, 0)</f>
        <v>0</v>
      </c>
      <c r="I222">
        <f>IF(L222="S", 1, 0)</f>
        <v>1</v>
      </c>
      <c r="J222">
        <f>IF(M222="M", 1, 0)</f>
        <v>0</v>
      </c>
      <c r="L222" s="1" t="s">
        <v>5</v>
      </c>
      <c r="M222" s="5" t="s">
        <v>2</v>
      </c>
    </row>
    <row r="223" spans="1:13">
      <c r="A223" s="2">
        <v>222</v>
      </c>
      <c r="B223" s="3">
        <v>1.48</v>
      </c>
      <c r="C223" s="1">
        <v>7</v>
      </c>
      <c r="D223" s="1">
        <v>9</v>
      </c>
      <c r="E223" s="1">
        <v>7</v>
      </c>
      <c r="F223" s="1">
        <v>72.349999999999994</v>
      </c>
      <c r="G223">
        <f>IF(L223="P", 1, 0)</f>
        <v>0</v>
      </c>
      <c r="H223">
        <f>IF(L223="U", 1, 0)</f>
        <v>0</v>
      </c>
      <c r="I223">
        <f>IF(L223="S", 1, 0)</f>
        <v>1</v>
      </c>
      <c r="J223">
        <f>IF(M223="M", 1, 0)</f>
        <v>0</v>
      </c>
      <c r="L223" s="1" t="s">
        <v>5</v>
      </c>
      <c r="M223" s="5" t="s">
        <v>2</v>
      </c>
    </row>
    <row r="224" spans="1:13">
      <c r="A224" s="2">
        <v>223</v>
      </c>
      <c r="B224" s="3">
        <v>2.8</v>
      </c>
      <c r="C224" s="1">
        <v>7</v>
      </c>
      <c r="D224" s="1">
        <v>7</v>
      </c>
      <c r="E224" s="1">
        <v>4</v>
      </c>
      <c r="F224" s="1">
        <v>56.949999999999996</v>
      </c>
      <c r="G224">
        <f>IF(L224="P", 1, 0)</f>
        <v>0</v>
      </c>
      <c r="H224">
        <f>IF(L224="U", 1, 0)</f>
        <v>0</v>
      </c>
      <c r="I224">
        <f>IF(L224="S", 1, 0)</f>
        <v>1</v>
      </c>
      <c r="J224">
        <f>IF(M224="M", 1, 0)</f>
        <v>0</v>
      </c>
      <c r="L224" s="1" t="s">
        <v>5</v>
      </c>
      <c r="M224" s="5" t="s">
        <v>2</v>
      </c>
    </row>
    <row r="225" spans="1:13">
      <c r="A225" s="2">
        <v>224</v>
      </c>
      <c r="B225" s="3">
        <v>3.99</v>
      </c>
      <c r="C225" s="1">
        <v>8</v>
      </c>
      <c r="D225" s="1">
        <v>9</v>
      </c>
      <c r="E225" s="1">
        <v>9</v>
      </c>
      <c r="F225" s="1">
        <v>79.45</v>
      </c>
      <c r="G225">
        <f>IF(L225="P", 1, 0)</f>
        <v>0</v>
      </c>
      <c r="H225">
        <f>IF(L225="U", 1, 0)</f>
        <v>1</v>
      </c>
      <c r="I225">
        <f>IF(L225="S", 1, 0)</f>
        <v>0</v>
      </c>
      <c r="J225">
        <f>IF(M225="M", 1, 0)</f>
        <v>0</v>
      </c>
      <c r="L225" s="1" t="s">
        <v>6</v>
      </c>
      <c r="M225" s="5" t="s">
        <v>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07F3-37B7-4F3D-9B06-C3635B757B73}">
  <dimension ref="A1:X225"/>
  <sheetViews>
    <sheetView topLeftCell="A85" workbookViewId="0">
      <selection activeCell="A101" sqref="A101"/>
    </sheetView>
  </sheetViews>
  <sheetFormatPr defaultRowHeight="11.5"/>
  <cols>
    <col min="1" max="1" width="10" bestFit="1" customWidth="1"/>
    <col min="2" max="2" width="4.796875" bestFit="1" customWidth="1"/>
    <col min="3" max="3" width="7.3984375" bestFit="1" customWidth="1"/>
    <col min="4" max="4" width="8.296875" bestFit="1" customWidth="1"/>
    <col min="5" max="5" width="9.59765625" bestFit="1" customWidth="1"/>
    <col min="6" max="7" width="19.09765625" bestFit="1" customWidth="1"/>
    <col min="8" max="8" width="14" bestFit="1" customWidth="1"/>
    <col min="9" max="9" width="5.8984375" bestFit="1" customWidth="1"/>
    <col min="11" max="11" width="14" bestFit="1" customWidth="1"/>
    <col min="12" max="12" width="8.59765625" bestFit="1" customWidth="1"/>
    <col min="14" max="14" width="19.09765625" bestFit="1" customWidth="1"/>
    <col min="15" max="15" width="12.5" bestFit="1" customWidth="1"/>
    <col min="16" max="16" width="13.3984375" bestFit="1" customWidth="1"/>
    <col min="17" max="17" width="12.5" bestFit="1" customWidth="1"/>
    <col min="18" max="18" width="12.19921875" bestFit="1" customWidth="1"/>
    <col min="19" max="19" width="13.09765625" bestFit="1" customWidth="1"/>
    <col min="20" max="22" width="12.5" bestFit="1" customWidth="1"/>
    <col min="24" max="24" width="95" customWidth="1"/>
  </cols>
  <sheetData>
    <row r="1" spans="1:19">
      <c r="A1" s="2" t="s">
        <v>11</v>
      </c>
      <c r="B1" s="2" t="s">
        <v>0</v>
      </c>
      <c r="C1" s="2" t="s">
        <v>7</v>
      </c>
      <c r="D1" s="2" t="s">
        <v>8</v>
      </c>
      <c r="E1" s="2" t="s">
        <v>9</v>
      </c>
      <c r="F1" s="2" t="s">
        <v>39</v>
      </c>
      <c r="G1" s="2" t="s">
        <v>41</v>
      </c>
      <c r="H1" s="2" t="s">
        <v>42</v>
      </c>
      <c r="I1" s="2" t="s">
        <v>3</v>
      </c>
      <c r="K1" s="2" t="s">
        <v>10</v>
      </c>
      <c r="L1" s="2" t="s">
        <v>12</v>
      </c>
    </row>
    <row r="2" spans="1:19">
      <c r="A2" s="2">
        <v>1</v>
      </c>
      <c r="B2" s="3">
        <v>6.75</v>
      </c>
      <c r="C2" s="1">
        <v>10</v>
      </c>
      <c r="D2" s="1">
        <v>10</v>
      </c>
      <c r="E2" s="1">
        <v>10</v>
      </c>
      <c r="F2">
        <f>IF(K2="P", 1, 0)</f>
        <v>1</v>
      </c>
      <c r="G2">
        <f>IF(K2="S", 1, 0)</f>
        <v>0</v>
      </c>
      <c r="H2">
        <f>IF(L2="M", 1, 0)</f>
        <v>1</v>
      </c>
      <c r="I2" s="1">
        <v>91.6</v>
      </c>
      <c r="K2" s="1" t="s">
        <v>4</v>
      </c>
      <c r="L2" s="5" t="s">
        <v>1</v>
      </c>
    </row>
    <row r="3" spans="1:19">
      <c r="A3" s="2">
        <v>2</v>
      </c>
      <c r="B3" s="3">
        <v>3.78</v>
      </c>
      <c r="C3" s="1">
        <v>6</v>
      </c>
      <c r="D3" s="1">
        <v>6</v>
      </c>
      <c r="E3" s="1">
        <v>6</v>
      </c>
      <c r="F3">
        <f>IF(K3="P", 1, 0)</f>
        <v>0</v>
      </c>
      <c r="G3">
        <f>IF(K3="S", 1, 0)</f>
        <v>1</v>
      </c>
      <c r="H3">
        <f>IF(L3="M", 1, 0)</f>
        <v>1</v>
      </c>
      <c r="I3" s="1">
        <v>55.3</v>
      </c>
      <c r="K3" s="1" t="s">
        <v>5</v>
      </c>
      <c r="L3" s="5" t="s">
        <v>1</v>
      </c>
      <c r="N3" t="s">
        <v>43</v>
      </c>
    </row>
    <row r="4" spans="1:19" ht="12" thickBot="1">
      <c r="A4" s="2">
        <v>3</v>
      </c>
      <c r="B4" s="3">
        <v>4.1100000000000003</v>
      </c>
      <c r="C4" s="1">
        <v>6</v>
      </c>
      <c r="D4" s="1">
        <v>8</v>
      </c>
      <c r="E4" s="1">
        <v>8</v>
      </c>
      <c r="F4">
        <f>IF(K4="P", 1, 0)</f>
        <v>0</v>
      </c>
      <c r="G4">
        <f>IF(K4="S", 1, 0)</f>
        <v>0</v>
      </c>
      <c r="H4">
        <f>IF(L4="M", 1, 0)</f>
        <v>1</v>
      </c>
      <c r="I4" s="1">
        <v>74.95</v>
      </c>
      <c r="K4" s="1" t="s">
        <v>6</v>
      </c>
      <c r="L4" s="5" t="s">
        <v>1</v>
      </c>
    </row>
    <row r="5" spans="1:19" ht="12">
      <c r="A5" s="2">
        <v>4</v>
      </c>
      <c r="B5" s="3">
        <v>3.64</v>
      </c>
      <c r="C5" s="1">
        <v>10</v>
      </c>
      <c r="D5" s="1">
        <v>7</v>
      </c>
      <c r="E5" s="1">
        <v>9</v>
      </c>
      <c r="F5">
        <f>IF(K5="P", 1, 0)</f>
        <v>0</v>
      </c>
      <c r="G5">
        <f>IF(K5="S", 1, 0)</f>
        <v>0</v>
      </c>
      <c r="H5">
        <f>IF(L5="M", 1, 0)</f>
        <v>1</v>
      </c>
      <c r="I5" s="1">
        <v>84.05</v>
      </c>
      <c r="K5" s="1" t="s">
        <v>6</v>
      </c>
      <c r="L5" s="5" t="s">
        <v>1</v>
      </c>
      <c r="N5" s="15" t="s">
        <v>44</v>
      </c>
      <c r="O5" s="15"/>
    </row>
    <row r="6" spans="1:19">
      <c r="A6" s="2">
        <v>5</v>
      </c>
      <c r="B6" s="3">
        <v>5.91</v>
      </c>
      <c r="C6" s="1">
        <v>9</v>
      </c>
      <c r="D6" s="1">
        <v>8</v>
      </c>
      <c r="E6" s="1">
        <v>8</v>
      </c>
      <c r="F6">
        <f>IF(K6="P", 1, 0)</f>
        <v>0</v>
      </c>
      <c r="G6">
        <f>IF(K6="S", 1, 0)</f>
        <v>0</v>
      </c>
      <c r="H6">
        <f>IF(L6="M", 1, 0)</f>
        <v>1</v>
      </c>
      <c r="I6" s="1">
        <v>77.55</v>
      </c>
      <c r="K6" s="1" t="s">
        <v>6</v>
      </c>
      <c r="L6" s="5" t="s">
        <v>1</v>
      </c>
      <c r="N6" s="7" t="s">
        <v>45</v>
      </c>
      <c r="O6" s="7">
        <v>0.34428178936722886</v>
      </c>
    </row>
    <row r="7" spans="1:19">
      <c r="A7" s="2">
        <v>6</v>
      </c>
      <c r="B7" s="3">
        <v>5.75</v>
      </c>
      <c r="C7" s="1">
        <v>8</v>
      </c>
      <c r="D7" s="1">
        <v>8</v>
      </c>
      <c r="E7" s="1">
        <v>10</v>
      </c>
      <c r="F7">
        <f>IF(K7="P", 1, 0)</f>
        <v>0</v>
      </c>
      <c r="G7">
        <f>IF(K7="S", 1, 0)</f>
        <v>0</v>
      </c>
      <c r="H7">
        <f>IF(L7="M", 1, 0)</f>
        <v>1</v>
      </c>
      <c r="I7" s="1">
        <v>78.3</v>
      </c>
      <c r="K7" s="1" t="s">
        <v>6</v>
      </c>
      <c r="L7" s="5" t="s">
        <v>1</v>
      </c>
      <c r="N7" s="7" t="s">
        <v>46</v>
      </c>
      <c r="O7" s="7">
        <v>0.11852995048990095</v>
      </c>
    </row>
    <row r="8" spans="1:19">
      <c r="A8" s="2">
        <v>7</v>
      </c>
      <c r="B8" s="3">
        <v>5.35</v>
      </c>
      <c r="C8" s="1">
        <v>10</v>
      </c>
      <c r="D8" s="1">
        <v>10</v>
      </c>
      <c r="E8" s="1">
        <v>8</v>
      </c>
      <c r="F8">
        <f>IF(K8="P", 1, 0)</f>
        <v>0</v>
      </c>
      <c r="G8">
        <f>IF(K8="S", 1, 0)</f>
        <v>1</v>
      </c>
      <c r="H8">
        <f>IF(L8="M", 1, 0)</f>
        <v>1</v>
      </c>
      <c r="I8" s="1">
        <v>89.75</v>
      </c>
      <c r="K8" s="1" t="s">
        <v>5</v>
      </c>
      <c r="L8" s="5" t="s">
        <v>1</v>
      </c>
      <c r="N8" s="7" t="s">
        <v>47</v>
      </c>
      <c r="O8" s="7">
        <v>0.11455936468129689</v>
      </c>
    </row>
    <row r="9" spans="1:19">
      <c r="A9" s="2">
        <v>8</v>
      </c>
      <c r="B9" s="3">
        <v>1.99</v>
      </c>
      <c r="C9" s="1">
        <v>10</v>
      </c>
      <c r="D9" s="1">
        <v>7</v>
      </c>
      <c r="E9" s="1">
        <v>10</v>
      </c>
      <c r="F9">
        <f>IF(K9="P", 1, 0)</f>
        <v>0</v>
      </c>
      <c r="G9">
        <f>IF(K9="S", 1, 0)</f>
        <v>1</v>
      </c>
      <c r="H9">
        <f>IF(L9="M", 1, 0)</f>
        <v>1</v>
      </c>
      <c r="I9" s="1">
        <v>85.45</v>
      </c>
      <c r="K9" s="1" t="s">
        <v>5</v>
      </c>
      <c r="L9" s="5" t="s">
        <v>1</v>
      </c>
      <c r="N9" s="7" t="s">
        <v>48</v>
      </c>
      <c r="O9" s="7">
        <v>1.2530268308982864</v>
      </c>
    </row>
    <row r="10" spans="1:19" ht="12" thickBot="1">
      <c r="A10" s="2">
        <v>9</v>
      </c>
      <c r="B10" s="3">
        <v>4.8099999999999996</v>
      </c>
      <c r="C10" s="1">
        <v>10</v>
      </c>
      <c r="D10" s="1">
        <v>10</v>
      </c>
      <c r="E10" s="1">
        <v>10</v>
      </c>
      <c r="F10">
        <f>IF(K10="P", 1, 0)</f>
        <v>1</v>
      </c>
      <c r="G10">
        <f>IF(K10="S", 1, 0)</f>
        <v>0</v>
      </c>
      <c r="H10">
        <f>IF(L10="M", 1, 0)</f>
        <v>1</v>
      </c>
      <c r="I10" s="1">
        <v>90.25</v>
      </c>
      <c r="K10" s="1" t="s">
        <v>4</v>
      </c>
      <c r="L10" s="5" t="s">
        <v>1</v>
      </c>
      <c r="N10" s="8" t="s">
        <v>22</v>
      </c>
      <c r="O10" s="8">
        <v>224</v>
      </c>
    </row>
    <row r="11" spans="1:19">
      <c r="A11" s="2">
        <v>10</v>
      </c>
      <c r="B11" s="3">
        <v>4.09</v>
      </c>
      <c r="C11" s="1">
        <v>7</v>
      </c>
      <c r="D11" s="1">
        <v>6</v>
      </c>
      <c r="E11" s="1">
        <v>7</v>
      </c>
      <c r="F11">
        <f>IF(K11="P", 1, 0)</f>
        <v>0</v>
      </c>
      <c r="G11">
        <f>IF(K11="S", 1, 0)</f>
        <v>0</v>
      </c>
      <c r="H11">
        <f>IF(L11="M", 1, 0)</f>
        <v>1</v>
      </c>
      <c r="I11" s="1">
        <v>64.8</v>
      </c>
      <c r="K11" s="1" t="s">
        <v>6</v>
      </c>
      <c r="L11" s="5" t="s">
        <v>1</v>
      </c>
    </row>
    <row r="12" spans="1:19" ht="12" thickBot="1">
      <c r="A12" s="2">
        <v>11</v>
      </c>
      <c r="B12" s="3">
        <v>5.39</v>
      </c>
      <c r="C12" s="1">
        <v>10</v>
      </c>
      <c r="D12" s="1">
        <v>6</v>
      </c>
      <c r="E12" s="1">
        <v>9</v>
      </c>
      <c r="F12">
        <f>IF(K12="P", 1, 0)</f>
        <v>0</v>
      </c>
      <c r="G12">
        <f>IF(K12="S", 1, 0)</f>
        <v>0</v>
      </c>
      <c r="H12">
        <f>IF(L12="M", 1, 0)</f>
        <v>1</v>
      </c>
      <c r="I12" s="1">
        <v>84.55</v>
      </c>
      <c r="K12" s="1" t="s">
        <v>6</v>
      </c>
      <c r="L12" s="5" t="s">
        <v>1</v>
      </c>
      <c r="N12" t="s">
        <v>49</v>
      </c>
    </row>
    <row r="13" spans="1:19" ht="12">
      <c r="A13" s="2">
        <v>12</v>
      </c>
      <c r="B13" s="3">
        <v>5.84</v>
      </c>
      <c r="C13" s="1">
        <v>9</v>
      </c>
      <c r="D13" s="1">
        <v>7</v>
      </c>
      <c r="E13" s="1">
        <v>5</v>
      </c>
      <c r="F13">
        <f>IF(K13="P", 1, 0)</f>
        <v>0</v>
      </c>
      <c r="G13">
        <f>IF(K13="S", 1, 0)</f>
        <v>0</v>
      </c>
      <c r="H13">
        <f>IF(L13="M", 1, 0)</f>
        <v>1</v>
      </c>
      <c r="I13" s="1">
        <v>67.95</v>
      </c>
      <c r="K13" s="1" t="s">
        <v>6</v>
      </c>
      <c r="L13" s="5" t="s">
        <v>1</v>
      </c>
      <c r="N13" s="9"/>
      <c r="O13" s="9" t="s">
        <v>25</v>
      </c>
      <c r="P13" s="9" t="s">
        <v>54</v>
      </c>
      <c r="Q13" s="9" t="s">
        <v>55</v>
      </c>
      <c r="R13" s="9" t="s">
        <v>2</v>
      </c>
      <c r="S13" s="9" t="s">
        <v>56</v>
      </c>
    </row>
    <row r="14" spans="1:19">
      <c r="A14" s="2">
        <v>13</v>
      </c>
      <c r="B14" s="3">
        <v>1.59</v>
      </c>
      <c r="C14" s="1">
        <v>5</v>
      </c>
      <c r="D14" s="1">
        <v>7</v>
      </c>
      <c r="E14" s="1">
        <v>6</v>
      </c>
      <c r="F14">
        <f>IF(K14="P", 1, 0)</f>
        <v>0</v>
      </c>
      <c r="G14">
        <f>IF(K14="S", 1, 0)</f>
        <v>1</v>
      </c>
      <c r="H14">
        <f>IF(L14="M", 1, 0)</f>
        <v>1</v>
      </c>
      <c r="I14" s="1">
        <v>61.949999999999996</v>
      </c>
      <c r="K14" s="1" t="s">
        <v>5</v>
      </c>
      <c r="L14" s="5" t="s">
        <v>1</v>
      </c>
      <c r="N14" s="7" t="s">
        <v>50</v>
      </c>
      <c r="O14" s="7">
        <v>1</v>
      </c>
      <c r="P14" s="7">
        <v>46.869924952877511</v>
      </c>
      <c r="Q14" s="7">
        <v>46.869924952877511</v>
      </c>
      <c r="R14" s="7">
        <v>29.852005775332398</v>
      </c>
      <c r="S14" s="7">
        <v>1.2474104734775362E-7</v>
      </c>
    </row>
    <row r="15" spans="1:19">
      <c r="A15" s="2">
        <v>14</v>
      </c>
      <c r="B15" s="3">
        <v>2.5</v>
      </c>
      <c r="C15" s="1">
        <v>9</v>
      </c>
      <c r="D15" s="1">
        <v>9</v>
      </c>
      <c r="E15" s="1">
        <v>10</v>
      </c>
      <c r="F15">
        <f>IF(K15="P", 1, 0)</f>
        <v>0</v>
      </c>
      <c r="G15">
        <f>IF(K15="S", 1, 0)</f>
        <v>0</v>
      </c>
      <c r="H15">
        <f>IF(L15="M", 1, 0)</f>
        <v>1</v>
      </c>
      <c r="I15" s="1">
        <v>89.85</v>
      </c>
      <c r="K15" s="1" t="s">
        <v>6</v>
      </c>
      <c r="L15" s="5" t="s">
        <v>1</v>
      </c>
      <c r="N15" s="7" t="s">
        <v>51</v>
      </c>
      <c r="O15" s="7">
        <v>222</v>
      </c>
      <c r="P15" s="7">
        <v>348.55692504712266</v>
      </c>
      <c r="Q15" s="7">
        <v>1.570076238951003</v>
      </c>
      <c r="R15" s="7"/>
      <c r="S15" s="7"/>
    </row>
    <row r="16" spans="1:19" ht="12" thickBot="1">
      <c r="A16" s="2">
        <v>15</v>
      </c>
      <c r="B16" s="3">
        <v>4.09</v>
      </c>
      <c r="C16" s="1">
        <v>9</v>
      </c>
      <c r="D16" s="1">
        <v>7</v>
      </c>
      <c r="E16" s="1">
        <v>8</v>
      </c>
      <c r="F16">
        <f>IF(K16="P", 1, 0)</f>
        <v>0</v>
      </c>
      <c r="G16">
        <f>IF(K16="S", 1, 0)</f>
        <v>1</v>
      </c>
      <c r="H16">
        <f>IF(L16="M", 1, 0)</f>
        <v>1</v>
      </c>
      <c r="I16" s="1">
        <v>74.05</v>
      </c>
      <c r="K16" s="1" t="s">
        <v>5</v>
      </c>
      <c r="L16" s="5" t="s">
        <v>1</v>
      </c>
      <c r="N16" s="8" t="s">
        <v>52</v>
      </c>
      <c r="O16" s="8">
        <v>223</v>
      </c>
      <c r="P16" s="8">
        <v>395.42685000000017</v>
      </c>
      <c r="Q16" s="8"/>
      <c r="R16" s="8"/>
      <c r="S16" s="8"/>
    </row>
    <row r="17" spans="1:22" ht="12" thickBot="1">
      <c r="A17" s="2">
        <v>16</v>
      </c>
      <c r="B17" s="3">
        <v>6.52</v>
      </c>
      <c r="C17" s="1">
        <v>10</v>
      </c>
      <c r="D17" s="1">
        <v>9</v>
      </c>
      <c r="E17" s="1">
        <v>10</v>
      </c>
      <c r="F17">
        <f>IF(K17="P", 1, 0)</f>
        <v>0</v>
      </c>
      <c r="G17">
        <f>IF(K17="S", 1, 0)</f>
        <v>0</v>
      </c>
      <c r="H17">
        <f>IF(L17="M", 1, 0)</f>
        <v>1</v>
      </c>
      <c r="I17" s="1">
        <v>96.75</v>
      </c>
      <c r="K17" s="1" t="s">
        <v>6</v>
      </c>
      <c r="L17" s="5" t="s">
        <v>1</v>
      </c>
    </row>
    <row r="18" spans="1:22" ht="12">
      <c r="A18" s="2">
        <v>17</v>
      </c>
      <c r="B18" s="3">
        <v>6.65</v>
      </c>
      <c r="C18" s="1">
        <v>10</v>
      </c>
      <c r="D18" s="1">
        <v>9</v>
      </c>
      <c r="E18" s="1">
        <v>10</v>
      </c>
      <c r="F18">
        <f>IF(K18="P", 1, 0)</f>
        <v>0</v>
      </c>
      <c r="G18">
        <f>IF(K18="S", 1, 0)</f>
        <v>0</v>
      </c>
      <c r="H18">
        <f>IF(L18="M", 1, 0)</f>
        <v>1</v>
      </c>
      <c r="I18" s="1">
        <v>93.9</v>
      </c>
      <c r="K18" s="1" t="s">
        <v>6</v>
      </c>
      <c r="L18" s="5" t="s">
        <v>1</v>
      </c>
      <c r="N18" s="9"/>
      <c r="O18" s="9" t="s">
        <v>57</v>
      </c>
      <c r="P18" s="9" t="s">
        <v>48</v>
      </c>
      <c r="Q18" s="9" t="s">
        <v>26</v>
      </c>
      <c r="R18" s="9" t="s">
        <v>58</v>
      </c>
      <c r="S18" s="9" t="s">
        <v>59</v>
      </c>
      <c r="T18" s="9" t="s">
        <v>60</v>
      </c>
      <c r="U18" s="9" t="s">
        <v>61</v>
      </c>
      <c r="V18" s="9" t="s">
        <v>62</v>
      </c>
    </row>
    <row r="19" spans="1:22">
      <c r="A19" s="2">
        <v>18</v>
      </c>
      <c r="B19" s="3">
        <v>7</v>
      </c>
      <c r="C19" s="1">
        <v>9</v>
      </c>
      <c r="D19" s="1">
        <v>8</v>
      </c>
      <c r="E19" s="1">
        <v>9</v>
      </c>
      <c r="F19">
        <f>IF(K19="P", 1, 0)</f>
        <v>0</v>
      </c>
      <c r="G19">
        <f>IF(K19="S", 1, 0)</f>
        <v>0</v>
      </c>
      <c r="H19">
        <f>IF(L19="M", 1, 0)</f>
        <v>1</v>
      </c>
      <c r="I19" s="1">
        <v>86.55</v>
      </c>
      <c r="K19" s="1" t="s">
        <v>6</v>
      </c>
      <c r="L19" s="5" t="s">
        <v>1</v>
      </c>
      <c r="N19" s="7" t="s">
        <v>53</v>
      </c>
      <c r="O19" s="7">
        <v>2.4218133939461155</v>
      </c>
      <c r="P19" s="7">
        <v>0.40803299640943325</v>
      </c>
      <c r="Q19" s="7">
        <v>5.9353371302255935</v>
      </c>
      <c r="R19" s="7">
        <v>1.1177279191305446E-8</v>
      </c>
      <c r="S19" s="7">
        <v>1.617699750387303</v>
      </c>
      <c r="T19" s="7">
        <v>3.225927037504928</v>
      </c>
      <c r="U19" s="7">
        <v>1.617699750387303</v>
      </c>
      <c r="V19" s="7">
        <v>3.225927037504928</v>
      </c>
    </row>
    <row r="20" spans="1:22" ht="12" thickBot="1">
      <c r="A20" s="2">
        <v>19</v>
      </c>
      <c r="B20" s="3">
        <v>3.5</v>
      </c>
      <c r="C20" s="1">
        <v>6</v>
      </c>
      <c r="D20" s="1">
        <v>5</v>
      </c>
      <c r="E20" s="1">
        <v>9</v>
      </c>
      <c r="F20">
        <f>IF(K20="P", 1, 0)</f>
        <v>0</v>
      </c>
      <c r="G20">
        <f>IF(K20="S", 1, 0)</f>
        <v>0</v>
      </c>
      <c r="H20">
        <f>IF(L20="M", 1, 0)</f>
        <v>1</v>
      </c>
      <c r="I20" s="1">
        <v>66.95</v>
      </c>
      <c r="K20" s="1" t="s">
        <v>6</v>
      </c>
      <c r="L20" s="5" t="s">
        <v>1</v>
      </c>
      <c r="N20" s="8" t="s">
        <v>7</v>
      </c>
      <c r="O20" s="8">
        <v>0.269731677569575</v>
      </c>
      <c r="P20" s="8">
        <v>4.9367961527505957E-2</v>
      </c>
      <c r="Q20" s="8">
        <v>5.4636989096519759</v>
      </c>
      <c r="R20" s="8">
        <v>1.2474104734776389E-7</v>
      </c>
      <c r="S20" s="8">
        <v>0.17244187069542599</v>
      </c>
      <c r="T20" s="8">
        <v>0.36702148444372401</v>
      </c>
      <c r="U20" s="8">
        <v>0.17244187069542599</v>
      </c>
      <c r="V20" s="8">
        <v>0.36702148444372401</v>
      </c>
    </row>
    <row r="21" spans="1:22">
      <c r="A21" s="2">
        <v>20</v>
      </c>
      <c r="B21" s="3">
        <v>5.25</v>
      </c>
      <c r="C21" s="1">
        <v>10</v>
      </c>
      <c r="D21" s="1">
        <v>9</v>
      </c>
      <c r="E21" s="1">
        <v>10</v>
      </c>
      <c r="F21">
        <f>IF(K21="P", 1, 0)</f>
        <v>1</v>
      </c>
      <c r="G21">
        <f>IF(K21="S", 1, 0)</f>
        <v>0</v>
      </c>
      <c r="H21">
        <f>IF(L21="M", 1, 0)</f>
        <v>1</v>
      </c>
      <c r="I21" s="1">
        <v>96</v>
      </c>
      <c r="K21" s="1" t="s">
        <v>4</v>
      </c>
      <c r="L21" s="5" t="s">
        <v>1</v>
      </c>
    </row>
    <row r="22" spans="1:22">
      <c r="A22" s="2">
        <v>21</v>
      </c>
      <c r="B22" s="3">
        <v>4.0599999999999996</v>
      </c>
      <c r="C22" s="1">
        <v>7</v>
      </c>
      <c r="D22" s="1">
        <v>8</v>
      </c>
      <c r="E22" s="1">
        <v>9</v>
      </c>
      <c r="F22">
        <f>IF(K22="P", 1, 0)</f>
        <v>0</v>
      </c>
      <c r="G22">
        <f>IF(K22="S", 1, 0)</f>
        <v>0</v>
      </c>
      <c r="H22">
        <f>IF(L22="M", 1, 0)</f>
        <v>1</v>
      </c>
      <c r="I22" s="1">
        <v>74.05</v>
      </c>
      <c r="K22" s="1" t="s">
        <v>6</v>
      </c>
      <c r="L22" s="5" t="s">
        <v>1</v>
      </c>
    </row>
    <row r="23" spans="1:22">
      <c r="A23" s="2">
        <v>22</v>
      </c>
      <c r="B23" s="3">
        <v>4.58</v>
      </c>
      <c r="C23" s="1">
        <v>8</v>
      </c>
      <c r="D23" s="1">
        <v>7</v>
      </c>
      <c r="E23" s="1">
        <v>9</v>
      </c>
      <c r="F23">
        <f>IF(K23="P", 1, 0)</f>
        <v>1</v>
      </c>
      <c r="G23">
        <f>IF(K23="S", 1, 0)</f>
        <v>0</v>
      </c>
      <c r="H23">
        <f>IF(L23="M", 1, 0)</f>
        <v>1</v>
      </c>
      <c r="I23" s="1">
        <v>79.25</v>
      </c>
      <c r="K23" s="1" t="s">
        <v>4</v>
      </c>
      <c r="L23" s="5" t="s">
        <v>1</v>
      </c>
    </row>
    <row r="24" spans="1:22">
      <c r="A24" s="2">
        <v>23</v>
      </c>
      <c r="B24" s="3">
        <v>5.37</v>
      </c>
      <c r="C24" s="1">
        <v>4</v>
      </c>
      <c r="D24" s="1">
        <v>7</v>
      </c>
      <c r="E24" s="1">
        <v>7</v>
      </c>
      <c r="F24">
        <f>IF(K24="P", 1, 0)</f>
        <v>0</v>
      </c>
      <c r="G24">
        <f>IF(K24="S", 1, 0)</f>
        <v>1</v>
      </c>
      <c r="H24">
        <f>IF(L24="M", 1, 0)</f>
        <v>1</v>
      </c>
      <c r="I24" s="1">
        <v>58.3</v>
      </c>
      <c r="K24" s="1" t="s">
        <v>5</v>
      </c>
      <c r="L24" s="5" t="s">
        <v>1</v>
      </c>
      <c r="N24" t="s">
        <v>43</v>
      </c>
    </row>
    <row r="25" spans="1:22" ht="12" thickBot="1">
      <c r="A25" s="2">
        <v>24</v>
      </c>
      <c r="B25" s="3">
        <v>5.18</v>
      </c>
      <c r="C25" s="1">
        <v>7</v>
      </c>
      <c r="D25" s="1">
        <v>6</v>
      </c>
      <c r="E25" s="1">
        <v>9</v>
      </c>
      <c r="F25">
        <f>IF(K25="P", 1, 0)</f>
        <v>0</v>
      </c>
      <c r="G25">
        <f>IF(K25="S", 1, 0)</f>
        <v>0</v>
      </c>
      <c r="H25">
        <f>IF(L25="M", 1, 0)</f>
        <v>1</v>
      </c>
      <c r="I25" s="1">
        <v>66.3</v>
      </c>
      <c r="K25" s="1" t="s">
        <v>6</v>
      </c>
      <c r="L25" s="5" t="s">
        <v>1</v>
      </c>
    </row>
    <row r="26" spans="1:22" ht="12">
      <c r="A26" s="2">
        <v>25</v>
      </c>
      <c r="B26" s="3">
        <v>6.56</v>
      </c>
      <c r="C26" s="1">
        <v>9</v>
      </c>
      <c r="D26" s="1">
        <v>9</v>
      </c>
      <c r="E26" s="1">
        <v>10</v>
      </c>
      <c r="F26">
        <f>IF(K26="P", 1, 0)</f>
        <v>0</v>
      </c>
      <c r="G26">
        <f>IF(K26="S", 1, 0)</f>
        <v>0</v>
      </c>
      <c r="H26">
        <f>IF(L26="M", 1, 0)</f>
        <v>1</v>
      </c>
      <c r="I26" s="1">
        <v>92.35</v>
      </c>
      <c r="K26" s="1" t="s">
        <v>6</v>
      </c>
      <c r="L26" s="5" t="s">
        <v>1</v>
      </c>
      <c r="N26" s="15" t="s">
        <v>44</v>
      </c>
      <c r="O26" s="15"/>
    </row>
    <row r="27" spans="1:22">
      <c r="A27" s="2">
        <v>26</v>
      </c>
      <c r="B27" s="3">
        <v>5.46</v>
      </c>
      <c r="C27" s="1">
        <v>10</v>
      </c>
      <c r="D27" s="1">
        <v>7</v>
      </c>
      <c r="E27" s="1">
        <v>10</v>
      </c>
      <c r="F27">
        <f>IF(K27="P", 1, 0)</f>
        <v>0</v>
      </c>
      <c r="G27">
        <f>IF(K27="S", 1, 0)</f>
        <v>1</v>
      </c>
      <c r="H27">
        <f>IF(L27="M", 1, 0)</f>
        <v>1</v>
      </c>
      <c r="I27" s="1">
        <v>89.4</v>
      </c>
      <c r="K27" s="1" t="s">
        <v>5</v>
      </c>
      <c r="L27" s="5" t="s">
        <v>1</v>
      </c>
      <c r="N27" s="7" t="s">
        <v>45</v>
      </c>
      <c r="O27" s="7">
        <v>0.36741335522959573</v>
      </c>
    </row>
    <row r="28" spans="1:22">
      <c r="A28" s="2">
        <v>27</v>
      </c>
      <c r="B28" s="3">
        <v>3.93</v>
      </c>
      <c r="C28" s="1">
        <v>7</v>
      </c>
      <c r="D28" s="1">
        <v>4</v>
      </c>
      <c r="E28" s="1">
        <v>9</v>
      </c>
      <c r="F28">
        <f>IF(K28="P", 1, 0)</f>
        <v>0</v>
      </c>
      <c r="G28">
        <f>IF(K28="S", 1, 0)</f>
        <v>1</v>
      </c>
      <c r="H28">
        <f>IF(L28="M", 1, 0)</f>
        <v>1</v>
      </c>
      <c r="I28" s="1">
        <v>68.3</v>
      </c>
      <c r="K28" s="1" t="s">
        <v>5</v>
      </c>
      <c r="L28" s="5" t="s">
        <v>1</v>
      </c>
      <c r="N28" s="7" t="s">
        <v>46</v>
      </c>
      <c r="O28" s="7">
        <v>0.13499257360106909</v>
      </c>
    </row>
    <row r="29" spans="1:22">
      <c r="A29" s="2">
        <v>28</v>
      </c>
      <c r="B29" s="3">
        <v>5.3</v>
      </c>
      <c r="C29" s="1">
        <v>8</v>
      </c>
      <c r="D29" s="1">
        <v>7</v>
      </c>
      <c r="E29" s="1">
        <v>8</v>
      </c>
      <c r="F29">
        <f>IF(K29="P", 1, 0)</f>
        <v>0</v>
      </c>
      <c r="G29">
        <f>IF(K29="S", 1, 0)</f>
        <v>1</v>
      </c>
      <c r="H29">
        <f>IF(L29="M", 1, 0)</f>
        <v>1</v>
      </c>
      <c r="I29" s="1">
        <v>74.95</v>
      </c>
      <c r="K29" s="1" t="s">
        <v>5</v>
      </c>
      <c r="L29" s="5" t="s">
        <v>1</v>
      </c>
      <c r="N29" s="7" t="s">
        <v>47</v>
      </c>
      <c r="O29" s="7">
        <v>0.12716445209519642</v>
      </c>
    </row>
    <row r="30" spans="1:22">
      <c r="A30" s="2">
        <v>29</v>
      </c>
      <c r="B30" s="3">
        <v>1.35</v>
      </c>
      <c r="C30" s="1">
        <v>6</v>
      </c>
      <c r="D30" s="1">
        <v>6</v>
      </c>
      <c r="E30" s="1">
        <v>7</v>
      </c>
      <c r="F30">
        <f>IF(K30="P", 1, 0)</f>
        <v>0</v>
      </c>
      <c r="G30">
        <f>IF(K30="S", 1, 0)</f>
        <v>1</v>
      </c>
      <c r="H30">
        <f>IF(L30="M", 1, 0)</f>
        <v>1</v>
      </c>
      <c r="I30" s="1">
        <v>57.65</v>
      </c>
      <c r="K30" s="1" t="s">
        <v>5</v>
      </c>
      <c r="L30" s="5" t="s">
        <v>1</v>
      </c>
      <c r="N30" s="7" t="s">
        <v>48</v>
      </c>
      <c r="O30" s="7">
        <v>1.2440758474635882</v>
      </c>
    </row>
    <row r="31" spans="1:22" ht="12" thickBot="1">
      <c r="A31" s="2">
        <v>30</v>
      </c>
      <c r="B31" s="3">
        <v>5.6</v>
      </c>
      <c r="C31" s="1">
        <v>5</v>
      </c>
      <c r="D31" s="1">
        <v>7</v>
      </c>
      <c r="E31" s="1">
        <v>9</v>
      </c>
      <c r="F31">
        <f>IF(K31="P", 1, 0)</f>
        <v>1</v>
      </c>
      <c r="G31">
        <f>IF(K31="S", 1, 0)</f>
        <v>0</v>
      </c>
      <c r="H31">
        <f>IF(L31="M", 1, 0)</f>
        <v>1</v>
      </c>
      <c r="I31" s="1">
        <v>68.599999999999994</v>
      </c>
      <c r="K31" s="1" t="s">
        <v>4</v>
      </c>
      <c r="L31" s="5" t="s">
        <v>1</v>
      </c>
      <c r="N31" s="8" t="s">
        <v>22</v>
      </c>
      <c r="O31" s="8">
        <v>224</v>
      </c>
    </row>
    <row r="32" spans="1:22">
      <c r="A32" s="2">
        <v>31</v>
      </c>
      <c r="B32" s="3">
        <v>2.4500000000000002</v>
      </c>
      <c r="C32" s="1">
        <v>8</v>
      </c>
      <c r="D32" s="1">
        <v>8</v>
      </c>
      <c r="E32" s="1">
        <v>6</v>
      </c>
      <c r="F32">
        <f>IF(K32="P", 1, 0)</f>
        <v>0</v>
      </c>
      <c r="G32">
        <f>IF(K32="S", 1, 0)</f>
        <v>1</v>
      </c>
      <c r="H32">
        <f>IF(L32="M", 1, 0)</f>
        <v>1</v>
      </c>
      <c r="I32" s="1">
        <v>68.349999999999994</v>
      </c>
      <c r="K32" s="1" t="s">
        <v>5</v>
      </c>
      <c r="L32" s="5" t="s">
        <v>1</v>
      </c>
    </row>
    <row r="33" spans="1:22" ht="12" thickBot="1">
      <c r="A33" s="2">
        <v>32</v>
      </c>
      <c r="B33" s="3">
        <v>4.5999999999999996</v>
      </c>
      <c r="C33" s="1">
        <v>10</v>
      </c>
      <c r="D33" s="1">
        <v>6</v>
      </c>
      <c r="E33" s="1">
        <v>10</v>
      </c>
      <c r="F33">
        <f>IF(K33="P", 1, 0)</f>
        <v>0</v>
      </c>
      <c r="G33">
        <f>IF(K33="S", 1, 0)</f>
        <v>1</v>
      </c>
      <c r="H33">
        <f>IF(L33="M", 1, 0)</f>
        <v>1</v>
      </c>
      <c r="I33" s="1">
        <v>81.95</v>
      </c>
      <c r="K33" s="1" t="s">
        <v>5</v>
      </c>
      <c r="L33" s="5" t="s">
        <v>1</v>
      </c>
      <c r="N33" t="s">
        <v>49</v>
      </c>
    </row>
    <row r="34" spans="1:22" ht="12">
      <c r="A34" s="2">
        <v>33</v>
      </c>
      <c r="B34" s="3">
        <v>3.36</v>
      </c>
      <c r="C34" s="1">
        <v>10</v>
      </c>
      <c r="D34" s="1">
        <v>8</v>
      </c>
      <c r="E34" s="1">
        <v>9</v>
      </c>
      <c r="F34">
        <f>IF(K34="P", 1, 0)</f>
        <v>0</v>
      </c>
      <c r="G34">
        <f>IF(K34="S", 1, 0)</f>
        <v>1</v>
      </c>
      <c r="H34">
        <f>IF(L34="M", 1, 0)</f>
        <v>1</v>
      </c>
      <c r="I34" s="1">
        <v>86</v>
      </c>
      <c r="K34" s="1" t="s">
        <v>5</v>
      </c>
      <c r="L34" s="5" t="s">
        <v>1</v>
      </c>
      <c r="N34" s="9"/>
      <c r="O34" s="9" t="s">
        <v>25</v>
      </c>
      <c r="P34" s="9" t="s">
        <v>54</v>
      </c>
      <c r="Q34" s="9" t="s">
        <v>55</v>
      </c>
      <c r="R34" s="9" t="s">
        <v>2</v>
      </c>
      <c r="S34" s="9" t="s">
        <v>56</v>
      </c>
    </row>
    <row r="35" spans="1:22">
      <c r="A35" s="2">
        <v>34</v>
      </c>
      <c r="B35" s="3">
        <v>5.12</v>
      </c>
      <c r="C35" s="1">
        <v>10</v>
      </c>
      <c r="D35" s="1">
        <v>10</v>
      </c>
      <c r="E35" s="1">
        <v>10</v>
      </c>
      <c r="F35">
        <f>IF(K35="P", 1, 0)</f>
        <v>0</v>
      </c>
      <c r="G35">
        <f>IF(K35="S", 1, 0)</f>
        <v>0</v>
      </c>
      <c r="H35">
        <f>IF(L35="M", 1, 0)</f>
        <v>1</v>
      </c>
      <c r="I35" s="1">
        <v>97.45</v>
      </c>
      <c r="K35" s="1" t="s">
        <v>6</v>
      </c>
      <c r="L35" s="5" t="s">
        <v>1</v>
      </c>
      <c r="N35" s="7" t="s">
        <v>50</v>
      </c>
      <c r="O35" s="7">
        <v>2</v>
      </c>
      <c r="P35" s="7">
        <v>53.379688152463928</v>
      </c>
      <c r="Q35" s="7">
        <v>26.689844076231964</v>
      </c>
      <c r="R35" s="7">
        <v>17.244567997545424</v>
      </c>
      <c r="S35" s="7">
        <v>1.0982264117396754E-7</v>
      </c>
    </row>
    <row r="36" spans="1:22">
      <c r="A36" s="2">
        <v>35</v>
      </c>
      <c r="B36" s="3">
        <v>6.54</v>
      </c>
      <c r="C36" s="1">
        <v>10</v>
      </c>
      <c r="D36" s="1">
        <v>9</v>
      </c>
      <c r="E36" s="1">
        <v>9</v>
      </c>
      <c r="F36">
        <f>IF(K36="P", 1, 0)</f>
        <v>1</v>
      </c>
      <c r="G36">
        <f>IF(K36="S", 1, 0)</f>
        <v>0</v>
      </c>
      <c r="H36">
        <f>IF(L36="M", 1, 0)</f>
        <v>1</v>
      </c>
      <c r="I36" s="1">
        <v>84.85</v>
      </c>
      <c r="K36" s="1" t="s">
        <v>4</v>
      </c>
      <c r="L36" s="5" t="s">
        <v>1</v>
      </c>
      <c r="N36" s="7" t="s">
        <v>51</v>
      </c>
      <c r="O36" s="7">
        <v>221</v>
      </c>
      <c r="P36" s="7">
        <v>342.04716184753624</v>
      </c>
      <c r="Q36" s="7">
        <v>1.5477247142422454</v>
      </c>
      <c r="R36" s="7"/>
      <c r="S36" s="7"/>
    </row>
    <row r="37" spans="1:22" ht="12" thickBot="1">
      <c r="A37" s="2">
        <v>36</v>
      </c>
      <c r="B37" s="3">
        <v>4.95</v>
      </c>
      <c r="C37" s="1">
        <v>9</v>
      </c>
      <c r="D37" s="1">
        <v>9</v>
      </c>
      <c r="E37" s="1">
        <v>10</v>
      </c>
      <c r="F37">
        <f>IF(K37="P", 1, 0)</f>
        <v>0</v>
      </c>
      <c r="G37">
        <f>IF(K37="S", 1, 0)</f>
        <v>0</v>
      </c>
      <c r="H37">
        <f>IF(L37="M", 1, 0)</f>
        <v>1</v>
      </c>
      <c r="I37" s="1">
        <v>92.75</v>
      </c>
      <c r="K37" s="1" t="s">
        <v>6</v>
      </c>
      <c r="L37" s="5" t="s">
        <v>1</v>
      </c>
      <c r="N37" s="8" t="s">
        <v>52</v>
      </c>
      <c r="O37" s="8">
        <v>223</v>
      </c>
      <c r="P37" s="8">
        <v>395.42685000000017</v>
      </c>
      <c r="Q37" s="8"/>
      <c r="R37" s="8"/>
      <c r="S37" s="8"/>
    </row>
    <row r="38" spans="1:22" ht="12" thickBot="1">
      <c r="A38" s="2">
        <v>37</v>
      </c>
      <c r="B38" s="3">
        <v>5.42</v>
      </c>
      <c r="C38" s="1">
        <v>10</v>
      </c>
      <c r="D38" s="1">
        <v>9</v>
      </c>
      <c r="E38" s="1">
        <v>9</v>
      </c>
      <c r="F38">
        <f>IF(K38="P", 1, 0)</f>
        <v>0</v>
      </c>
      <c r="G38">
        <f>IF(K38="S", 1, 0)</f>
        <v>0</v>
      </c>
      <c r="H38">
        <f>IF(L38="M", 1, 0)</f>
        <v>1</v>
      </c>
      <c r="I38" s="1">
        <v>86.25</v>
      </c>
      <c r="K38" s="1" t="s">
        <v>6</v>
      </c>
      <c r="L38" s="5" t="s">
        <v>1</v>
      </c>
    </row>
    <row r="39" spans="1:22" ht="12">
      <c r="A39" s="2">
        <v>38</v>
      </c>
      <c r="B39" s="3">
        <v>4.2</v>
      </c>
      <c r="C39" s="1">
        <v>6</v>
      </c>
      <c r="D39" s="1">
        <v>6</v>
      </c>
      <c r="E39" s="1">
        <v>7</v>
      </c>
      <c r="F39">
        <f>IF(K39="P", 1, 0)</f>
        <v>0</v>
      </c>
      <c r="G39">
        <f>IF(K39="S", 1, 0)</f>
        <v>1</v>
      </c>
      <c r="H39">
        <f>IF(L39="M", 1, 0)</f>
        <v>1</v>
      </c>
      <c r="I39" s="1">
        <v>59.2</v>
      </c>
      <c r="K39" s="1" t="s">
        <v>5</v>
      </c>
      <c r="L39" s="5" t="s">
        <v>1</v>
      </c>
      <c r="N39" s="9"/>
      <c r="O39" s="9" t="s">
        <v>57</v>
      </c>
      <c r="P39" s="9" t="s">
        <v>48</v>
      </c>
      <c r="Q39" s="9" t="s">
        <v>26</v>
      </c>
      <c r="R39" s="9" t="s">
        <v>58</v>
      </c>
      <c r="S39" s="9" t="s">
        <v>59</v>
      </c>
      <c r="T39" s="9" t="s">
        <v>60</v>
      </c>
      <c r="U39" s="9" t="s">
        <v>61</v>
      </c>
      <c r="V39" s="9" t="s">
        <v>62</v>
      </c>
    </row>
    <row r="40" spans="1:22">
      <c r="A40" s="2">
        <v>39</v>
      </c>
      <c r="B40" s="3">
        <v>4.88</v>
      </c>
      <c r="C40" s="1">
        <v>6</v>
      </c>
      <c r="D40" s="1">
        <v>7</v>
      </c>
      <c r="E40" s="1">
        <v>9</v>
      </c>
      <c r="F40">
        <f>IF(K40="P", 1, 0)</f>
        <v>0</v>
      </c>
      <c r="G40">
        <f>IF(K40="S", 1, 0)</f>
        <v>1</v>
      </c>
      <c r="H40">
        <f>IF(L40="M", 1, 0)</f>
        <v>1</v>
      </c>
      <c r="I40" s="1">
        <v>70.45</v>
      </c>
      <c r="K40" s="1" t="s">
        <v>5</v>
      </c>
      <c r="L40" s="5" t="s">
        <v>1</v>
      </c>
      <c r="N40" s="7" t="s">
        <v>53</v>
      </c>
      <c r="O40" s="7">
        <v>1.8746515426332264</v>
      </c>
      <c r="P40" s="7">
        <v>0.48507847250994274</v>
      </c>
      <c r="Q40" s="7">
        <v>3.8646356185076867</v>
      </c>
      <c r="R40" s="7">
        <v>1.4624904755910776E-4</v>
      </c>
      <c r="S40" s="7">
        <v>0.91868010125480115</v>
      </c>
      <c r="T40" s="7">
        <v>2.8306229840116517</v>
      </c>
      <c r="U40" s="7">
        <v>0.91868010125480115</v>
      </c>
      <c r="V40" s="7">
        <v>2.8306229840116517</v>
      </c>
    </row>
    <row r="41" spans="1:22">
      <c r="A41" s="2">
        <v>40</v>
      </c>
      <c r="B41" s="3">
        <v>3.37</v>
      </c>
      <c r="C41" s="1">
        <v>6</v>
      </c>
      <c r="D41" s="1">
        <v>8</v>
      </c>
      <c r="E41" s="1">
        <v>8</v>
      </c>
      <c r="F41">
        <f>IF(K41="P", 1, 0)</f>
        <v>0</v>
      </c>
      <c r="G41">
        <f>IF(K41="S", 1, 0)</f>
        <v>1</v>
      </c>
      <c r="H41">
        <f>IF(L41="M", 1, 0)</f>
        <v>1</v>
      </c>
      <c r="I41" s="1">
        <v>76.05</v>
      </c>
      <c r="K41" s="1" t="s">
        <v>5</v>
      </c>
      <c r="L41" s="5" t="s">
        <v>1</v>
      </c>
      <c r="N41" s="7" t="s">
        <v>7</v>
      </c>
      <c r="O41" s="7">
        <v>0.19827603646052258</v>
      </c>
      <c r="P41" s="7">
        <v>6.0136943543599553E-2</v>
      </c>
      <c r="Q41" s="7">
        <v>3.2970753878898345</v>
      </c>
      <c r="R41" s="7">
        <v>1.1382903856739864E-3</v>
      </c>
      <c r="S41" s="7">
        <v>7.9760777883902303E-2</v>
      </c>
      <c r="T41" s="7">
        <v>0.31679129503714287</v>
      </c>
      <c r="U41" s="7">
        <v>7.9760777883902303E-2</v>
      </c>
      <c r="V41" s="7">
        <v>0.31679129503714287</v>
      </c>
    </row>
    <row r="42" spans="1:22" ht="12" thickBot="1">
      <c r="A42" s="2">
        <v>41</v>
      </c>
      <c r="B42" s="3">
        <v>3.79</v>
      </c>
      <c r="C42" s="1">
        <v>7</v>
      </c>
      <c r="D42" s="1">
        <v>7</v>
      </c>
      <c r="E42" s="1">
        <v>10</v>
      </c>
      <c r="F42">
        <f>IF(K42="P", 1, 0)</f>
        <v>0</v>
      </c>
      <c r="G42">
        <f>IF(K42="S", 1, 0)</f>
        <v>0</v>
      </c>
      <c r="H42">
        <f>IF(L42="M", 1, 0)</f>
        <v>1</v>
      </c>
      <c r="I42" s="1">
        <v>74.2</v>
      </c>
      <c r="K42" s="1" t="s">
        <v>6</v>
      </c>
      <c r="L42" s="5" t="s">
        <v>1</v>
      </c>
      <c r="N42" s="8" t="s">
        <v>8</v>
      </c>
      <c r="O42" s="8">
        <v>0.13901923683601222</v>
      </c>
      <c r="P42" s="8">
        <v>6.7785868282060791E-2</v>
      </c>
      <c r="Q42" s="8">
        <v>2.0508586872052064</v>
      </c>
      <c r="R42" s="8">
        <v>4.1460404586598373E-2</v>
      </c>
      <c r="S42" s="8">
        <v>5.429811868567419E-3</v>
      </c>
      <c r="T42" s="8">
        <v>0.272608661803457</v>
      </c>
      <c r="U42" s="8">
        <v>5.429811868567419E-3</v>
      </c>
      <c r="V42" s="8">
        <v>0.272608661803457</v>
      </c>
    </row>
    <row r="43" spans="1:22">
      <c r="A43" s="2">
        <v>42</v>
      </c>
      <c r="B43" s="3">
        <v>3.13</v>
      </c>
      <c r="C43" s="1">
        <v>7</v>
      </c>
      <c r="D43" s="1">
        <v>5</v>
      </c>
      <c r="E43" s="1">
        <v>7</v>
      </c>
      <c r="F43">
        <f>IF(K43="P", 1, 0)</f>
        <v>0</v>
      </c>
      <c r="G43">
        <f>IF(K43="S", 1, 0)</f>
        <v>1</v>
      </c>
      <c r="H43">
        <f>IF(L43="M", 1, 0)</f>
        <v>1</v>
      </c>
      <c r="I43" s="1">
        <v>66.05</v>
      </c>
      <c r="K43" s="1" t="s">
        <v>5</v>
      </c>
      <c r="L43" s="5" t="s">
        <v>1</v>
      </c>
    </row>
    <row r="44" spans="1:22">
      <c r="A44" s="2">
        <v>43</v>
      </c>
      <c r="B44" s="3">
        <v>5.86</v>
      </c>
      <c r="C44" s="1">
        <v>10</v>
      </c>
      <c r="D44" s="1">
        <v>10</v>
      </c>
      <c r="E44" s="1">
        <v>10</v>
      </c>
      <c r="F44">
        <f>IF(K44="P", 1, 0)</f>
        <v>0</v>
      </c>
      <c r="G44">
        <f>IF(K44="S", 1, 0)</f>
        <v>0</v>
      </c>
      <c r="H44">
        <f>IF(L44="M", 1, 0)</f>
        <v>1</v>
      </c>
      <c r="I44" s="1">
        <v>84.25</v>
      </c>
      <c r="K44" s="1" t="s">
        <v>6</v>
      </c>
      <c r="L44" s="5" t="s">
        <v>1</v>
      </c>
    </row>
    <row r="45" spans="1:22">
      <c r="A45" s="2">
        <v>44</v>
      </c>
      <c r="B45" s="3">
        <v>6.31</v>
      </c>
      <c r="C45" s="1">
        <v>10</v>
      </c>
      <c r="D45" s="1">
        <v>9</v>
      </c>
      <c r="E45" s="1">
        <v>10</v>
      </c>
      <c r="F45">
        <f>IF(K45="P", 1, 0)</f>
        <v>1</v>
      </c>
      <c r="G45">
        <f>IF(K45="S", 1, 0)</f>
        <v>0</v>
      </c>
      <c r="H45">
        <f>IF(L45="M", 1, 0)</f>
        <v>1</v>
      </c>
      <c r="I45" s="1">
        <v>88.9</v>
      </c>
      <c r="K45" s="1" t="s">
        <v>4</v>
      </c>
      <c r="L45" s="5" t="s">
        <v>1</v>
      </c>
    </row>
    <row r="46" spans="1:22">
      <c r="A46" s="2">
        <v>45</v>
      </c>
      <c r="B46" s="3">
        <v>4.8099999999999996</v>
      </c>
      <c r="C46" s="1">
        <v>7</v>
      </c>
      <c r="D46" s="1">
        <v>5</v>
      </c>
      <c r="E46" s="1">
        <v>10</v>
      </c>
      <c r="F46">
        <f>IF(K46="P", 1, 0)</f>
        <v>0</v>
      </c>
      <c r="G46">
        <f>IF(K46="S", 1, 0)</f>
        <v>0</v>
      </c>
      <c r="H46">
        <f>IF(L46="M", 1, 0)</f>
        <v>1</v>
      </c>
      <c r="I46" s="1">
        <v>73.649999999999991</v>
      </c>
      <c r="K46" s="1" t="s">
        <v>6</v>
      </c>
      <c r="L46" s="5" t="s">
        <v>1</v>
      </c>
      <c r="N46" t="s">
        <v>43</v>
      </c>
    </row>
    <row r="47" spans="1:22" ht="12" thickBot="1">
      <c r="A47" s="2">
        <v>46</v>
      </c>
      <c r="B47" s="3">
        <v>6.26</v>
      </c>
      <c r="C47" s="1">
        <v>7</v>
      </c>
      <c r="D47" s="1">
        <v>8</v>
      </c>
      <c r="E47" s="1">
        <v>10</v>
      </c>
      <c r="F47">
        <f>IF(K47="P", 1, 0)</f>
        <v>1</v>
      </c>
      <c r="G47">
        <f>IF(K47="S", 1, 0)</f>
        <v>0</v>
      </c>
      <c r="H47">
        <f>IF(L47="M", 1, 0)</f>
        <v>1</v>
      </c>
      <c r="I47" s="1">
        <v>77.8</v>
      </c>
      <c r="K47" s="1" t="s">
        <v>4</v>
      </c>
      <c r="L47" s="5" t="s">
        <v>1</v>
      </c>
    </row>
    <row r="48" spans="1:22" ht="12">
      <c r="A48" s="2">
        <v>47</v>
      </c>
      <c r="B48" s="3">
        <v>4.83</v>
      </c>
      <c r="C48" s="1">
        <v>10</v>
      </c>
      <c r="D48" s="1">
        <v>10</v>
      </c>
      <c r="E48" s="1">
        <v>10</v>
      </c>
      <c r="F48">
        <f>IF(K48="P", 1, 0)</f>
        <v>1</v>
      </c>
      <c r="G48">
        <f>IF(K48="S", 1, 0)</f>
        <v>0</v>
      </c>
      <c r="H48">
        <f>IF(L48="M", 1, 0)</f>
        <v>1</v>
      </c>
      <c r="I48" s="1">
        <v>90.35</v>
      </c>
      <c r="K48" s="1" t="s">
        <v>4</v>
      </c>
      <c r="L48" s="5" t="s">
        <v>1</v>
      </c>
      <c r="N48" s="15" t="s">
        <v>44</v>
      </c>
      <c r="O48" s="15"/>
    </row>
    <row r="49" spans="1:22">
      <c r="A49" s="2">
        <v>48</v>
      </c>
      <c r="B49" s="3">
        <v>6.42</v>
      </c>
      <c r="C49" s="1">
        <v>10</v>
      </c>
      <c r="D49" s="1">
        <v>10</v>
      </c>
      <c r="E49" s="1">
        <v>10</v>
      </c>
      <c r="F49">
        <f>IF(K49="P", 1, 0)</f>
        <v>0</v>
      </c>
      <c r="G49">
        <f>IF(K49="S", 1, 0)</f>
        <v>0</v>
      </c>
      <c r="H49">
        <f>IF(L49="M", 1, 0)</f>
        <v>1</v>
      </c>
      <c r="I49" s="1">
        <v>97.3</v>
      </c>
      <c r="K49" s="1" t="s">
        <v>6</v>
      </c>
      <c r="L49" s="5" t="s">
        <v>1</v>
      </c>
      <c r="N49" s="7" t="s">
        <v>45</v>
      </c>
      <c r="O49" s="7">
        <v>0.46400831333588816</v>
      </c>
    </row>
    <row r="50" spans="1:22">
      <c r="A50" s="2">
        <v>49</v>
      </c>
      <c r="B50" s="3">
        <v>6.66</v>
      </c>
      <c r="C50" s="1">
        <v>10</v>
      </c>
      <c r="D50" s="1">
        <v>7</v>
      </c>
      <c r="E50" s="1">
        <v>10</v>
      </c>
      <c r="F50">
        <f>IF(K50="P", 1, 0)</f>
        <v>0</v>
      </c>
      <c r="G50">
        <f>IF(K50="S", 1, 0)</f>
        <v>0</v>
      </c>
      <c r="H50">
        <f>IF(L50="M", 1, 0)</f>
        <v>1</v>
      </c>
      <c r="I50" s="1">
        <v>90.2</v>
      </c>
      <c r="K50" s="1" t="s">
        <v>6</v>
      </c>
      <c r="L50" s="5" t="s">
        <v>1</v>
      </c>
      <c r="N50" s="7" t="s">
        <v>46</v>
      </c>
      <c r="O50" s="7">
        <v>0.21530371484481578</v>
      </c>
    </row>
    <row r="51" spans="1:22">
      <c r="A51" s="2">
        <v>50</v>
      </c>
      <c r="B51" s="3">
        <v>5.53</v>
      </c>
      <c r="C51" s="1">
        <v>9</v>
      </c>
      <c r="D51" s="1">
        <v>8</v>
      </c>
      <c r="E51" s="1">
        <v>10</v>
      </c>
      <c r="F51">
        <f>IF(K51="P", 1, 0)</f>
        <v>0</v>
      </c>
      <c r="G51">
        <f>IF(K51="S", 1, 0)</f>
        <v>1</v>
      </c>
      <c r="H51">
        <f>IF(L51="M", 1, 0)</f>
        <v>1</v>
      </c>
      <c r="I51" s="1">
        <v>87</v>
      </c>
      <c r="K51" s="1" t="s">
        <v>5</v>
      </c>
      <c r="L51" s="5" t="s">
        <v>1</v>
      </c>
      <c r="N51" s="7" t="s">
        <v>47</v>
      </c>
      <c r="O51" s="7">
        <v>0.20460331095633599</v>
      </c>
    </row>
    <row r="52" spans="1:22">
      <c r="A52" s="2">
        <v>51</v>
      </c>
      <c r="B52" s="3">
        <v>5.53</v>
      </c>
      <c r="C52" s="1">
        <v>7</v>
      </c>
      <c r="D52" s="1">
        <v>7</v>
      </c>
      <c r="E52" s="1">
        <v>9</v>
      </c>
      <c r="F52">
        <f>IF(K52="P", 1, 0)</f>
        <v>1</v>
      </c>
      <c r="G52">
        <f>IF(K52="S", 1, 0)</f>
        <v>0</v>
      </c>
      <c r="H52">
        <f>IF(L52="M", 1, 0)</f>
        <v>1</v>
      </c>
      <c r="I52" s="1">
        <v>77.599999999999994</v>
      </c>
      <c r="K52" s="1" t="s">
        <v>4</v>
      </c>
      <c r="L52" s="5" t="s">
        <v>1</v>
      </c>
      <c r="N52" s="7" t="s">
        <v>48</v>
      </c>
      <c r="O52" s="7">
        <v>1.1876064167544895</v>
      </c>
    </row>
    <row r="53" spans="1:22" ht="12" thickBot="1">
      <c r="A53" s="2">
        <v>52</v>
      </c>
      <c r="B53" s="3">
        <v>6.33</v>
      </c>
      <c r="C53" s="1">
        <v>10</v>
      </c>
      <c r="D53" s="1">
        <v>8</v>
      </c>
      <c r="E53" s="1">
        <v>10</v>
      </c>
      <c r="F53">
        <f>IF(K53="P", 1, 0)</f>
        <v>0</v>
      </c>
      <c r="G53">
        <f>IF(K53="S", 1, 0)</f>
        <v>0</v>
      </c>
      <c r="H53">
        <f>IF(L53="M", 1, 0)</f>
        <v>1</v>
      </c>
      <c r="I53" s="1">
        <v>92</v>
      </c>
      <c r="K53" s="1" t="s">
        <v>6</v>
      </c>
      <c r="L53" s="5" t="s">
        <v>1</v>
      </c>
      <c r="N53" s="8" t="s">
        <v>22</v>
      </c>
      <c r="O53" s="8">
        <v>224</v>
      </c>
    </row>
    <row r="54" spans="1:22">
      <c r="A54" s="2">
        <v>53</v>
      </c>
      <c r="B54" s="3">
        <v>3.93</v>
      </c>
      <c r="C54" s="1">
        <v>9</v>
      </c>
      <c r="D54" s="1">
        <v>10</v>
      </c>
      <c r="E54" s="1">
        <v>6</v>
      </c>
      <c r="F54">
        <f>IF(K54="P", 1, 0)</f>
        <v>0</v>
      </c>
      <c r="G54">
        <f>IF(K54="S", 1, 0)</f>
        <v>1</v>
      </c>
      <c r="H54">
        <f>IF(L54="M", 1, 0)</f>
        <v>1</v>
      </c>
      <c r="I54" s="1">
        <v>81.8</v>
      </c>
      <c r="K54" s="1" t="s">
        <v>5</v>
      </c>
      <c r="L54" s="5" t="s">
        <v>1</v>
      </c>
    </row>
    <row r="55" spans="1:22" ht="12" thickBot="1">
      <c r="A55" s="2">
        <v>54</v>
      </c>
      <c r="B55" s="3">
        <v>4.46</v>
      </c>
      <c r="C55" s="1">
        <v>8</v>
      </c>
      <c r="D55" s="1">
        <v>8</v>
      </c>
      <c r="E55" s="1">
        <v>7</v>
      </c>
      <c r="F55">
        <f>IF(K55="P", 1, 0)</f>
        <v>0</v>
      </c>
      <c r="G55">
        <f>IF(K55="S", 1, 0)</f>
        <v>0</v>
      </c>
      <c r="H55">
        <f>IF(L55="M", 1, 0)</f>
        <v>1</v>
      </c>
      <c r="I55" s="1">
        <v>74</v>
      </c>
      <c r="K55" s="1" t="s">
        <v>6</v>
      </c>
      <c r="L55" s="5" t="s">
        <v>1</v>
      </c>
      <c r="N55" t="s">
        <v>49</v>
      </c>
    </row>
    <row r="56" spans="1:22" ht="12">
      <c r="A56" s="2">
        <v>55</v>
      </c>
      <c r="B56" s="3">
        <v>4.93</v>
      </c>
      <c r="C56" s="1">
        <v>9</v>
      </c>
      <c r="D56" s="1">
        <v>9</v>
      </c>
      <c r="E56" s="1">
        <v>10</v>
      </c>
      <c r="F56">
        <f>IF(K56="P", 1, 0)</f>
        <v>0</v>
      </c>
      <c r="G56">
        <f>IF(K56="S", 1, 0)</f>
        <v>0</v>
      </c>
      <c r="H56">
        <f>IF(L56="M", 1, 0)</f>
        <v>1</v>
      </c>
      <c r="I56" s="1">
        <v>91.45</v>
      </c>
      <c r="K56" s="1" t="s">
        <v>6</v>
      </c>
      <c r="L56" s="5" t="s">
        <v>1</v>
      </c>
      <c r="N56" s="9"/>
      <c r="O56" s="9" t="s">
        <v>25</v>
      </c>
      <c r="P56" s="9" t="s">
        <v>54</v>
      </c>
      <c r="Q56" s="9" t="s">
        <v>55</v>
      </c>
      <c r="R56" s="9" t="s">
        <v>2</v>
      </c>
      <c r="S56" s="9" t="s">
        <v>56</v>
      </c>
    </row>
    <row r="57" spans="1:22">
      <c r="A57" s="2">
        <v>56</v>
      </c>
      <c r="B57" s="3">
        <v>5.68</v>
      </c>
      <c r="C57" s="1">
        <v>7</v>
      </c>
      <c r="D57" s="1">
        <v>8</v>
      </c>
      <c r="E57" s="1">
        <v>9</v>
      </c>
      <c r="F57">
        <f>IF(K57="P", 1, 0)</f>
        <v>0</v>
      </c>
      <c r="G57">
        <f>IF(K57="S", 1, 0)</f>
        <v>0</v>
      </c>
      <c r="H57">
        <f>IF(L57="M", 1, 0)</f>
        <v>1</v>
      </c>
      <c r="I57" s="1">
        <v>73.5</v>
      </c>
      <c r="K57" s="1" t="s">
        <v>6</v>
      </c>
      <c r="L57" s="5" t="s">
        <v>1</v>
      </c>
      <c r="N57" s="7" t="s">
        <v>50</v>
      </c>
      <c r="O57" s="7">
        <v>3</v>
      </c>
      <c r="P57" s="7">
        <v>85.136869754383781</v>
      </c>
      <c r="Q57" s="7">
        <v>28.378956584794594</v>
      </c>
      <c r="R57" s="7">
        <v>20.121083006653141</v>
      </c>
      <c r="S57" s="7">
        <v>1.4631599977431274E-11</v>
      </c>
    </row>
    <row r="58" spans="1:22">
      <c r="A58" s="2">
        <v>57</v>
      </c>
      <c r="B58" s="3">
        <v>3.71</v>
      </c>
      <c r="C58" s="1">
        <v>7</v>
      </c>
      <c r="D58" s="1">
        <v>8</v>
      </c>
      <c r="E58" s="1">
        <v>7</v>
      </c>
      <c r="F58">
        <f>IF(K58="P", 1, 0)</f>
        <v>0</v>
      </c>
      <c r="G58">
        <f>IF(K58="S", 1, 0)</f>
        <v>1</v>
      </c>
      <c r="H58">
        <f>IF(L58="M", 1, 0)</f>
        <v>1</v>
      </c>
      <c r="I58" s="1">
        <v>73.95</v>
      </c>
      <c r="K58" s="1" t="s">
        <v>5</v>
      </c>
      <c r="L58" s="5" t="s">
        <v>1</v>
      </c>
      <c r="N58" s="7" t="s">
        <v>51</v>
      </c>
      <c r="O58" s="7">
        <v>220</v>
      </c>
      <c r="P58" s="7">
        <v>310.28998024561639</v>
      </c>
      <c r="Q58" s="7">
        <v>1.4104090011164381</v>
      </c>
      <c r="R58" s="7"/>
      <c r="S58" s="7"/>
    </row>
    <row r="59" spans="1:22" ht="12" thickBot="1">
      <c r="A59" s="2">
        <v>58</v>
      </c>
      <c r="B59" s="3">
        <v>3.29</v>
      </c>
      <c r="C59" s="1">
        <v>6</v>
      </c>
      <c r="D59" s="1">
        <v>6</v>
      </c>
      <c r="E59" s="1">
        <v>10</v>
      </c>
      <c r="F59">
        <f>IF(K59="P", 1, 0)</f>
        <v>0</v>
      </c>
      <c r="G59">
        <f>IF(K59="S", 1, 0)</f>
        <v>1</v>
      </c>
      <c r="H59">
        <f>IF(L59="M", 1, 0)</f>
        <v>1</v>
      </c>
      <c r="I59" s="1">
        <v>75.95</v>
      </c>
      <c r="K59" s="1" t="s">
        <v>5</v>
      </c>
      <c r="L59" s="5" t="s">
        <v>1</v>
      </c>
      <c r="N59" s="8" t="s">
        <v>52</v>
      </c>
      <c r="O59" s="8">
        <v>223</v>
      </c>
      <c r="P59" s="8">
        <v>395.42685000000017</v>
      </c>
      <c r="Q59" s="8"/>
      <c r="R59" s="8"/>
      <c r="S59" s="8"/>
    </row>
    <row r="60" spans="1:22" ht="12" thickBot="1">
      <c r="A60" s="2">
        <v>59</v>
      </c>
      <c r="B60" s="3">
        <v>4.63</v>
      </c>
      <c r="C60" s="1">
        <v>10</v>
      </c>
      <c r="D60" s="1">
        <v>8</v>
      </c>
      <c r="E60" s="1">
        <v>8</v>
      </c>
      <c r="F60">
        <f>IF(K60="P", 1, 0)</f>
        <v>0</v>
      </c>
      <c r="G60">
        <f>IF(K60="S", 1, 0)</f>
        <v>1</v>
      </c>
      <c r="H60">
        <f>IF(L60="M", 1, 0)</f>
        <v>1</v>
      </c>
      <c r="I60" s="1">
        <v>82</v>
      </c>
      <c r="K60" s="1" t="s">
        <v>5</v>
      </c>
      <c r="L60" s="5" t="s">
        <v>1</v>
      </c>
    </row>
    <row r="61" spans="1:22" ht="12">
      <c r="A61" s="2">
        <v>60</v>
      </c>
      <c r="B61" s="3">
        <v>3.22</v>
      </c>
      <c r="C61" s="1">
        <v>6</v>
      </c>
      <c r="D61" s="1">
        <v>6</v>
      </c>
      <c r="E61" s="1">
        <v>9</v>
      </c>
      <c r="F61">
        <f>IF(K61="P", 1, 0)</f>
        <v>0</v>
      </c>
      <c r="G61">
        <f>IF(K61="S", 1, 0)</f>
        <v>1</v>
      </c>
      <c r="H61">
        <f>IF(L61="M", 1, 0)</f>
        <v>1</v>
      </c>
      <c r="I61" s="1">
        <v>64</v>
      </c>
      <c r="K61" s="1" t="s">
        <v>5</v>
      </c>
      <c r="L61" s="5" t="s">
        <v>1</v>
      </c>
      <c r="N61" s="9"/>
      <c r="O61" s="9" t="s">
        <v>57</v>
      </c>
      <c r="P61" s="9" t="s">
        <v>48</v>
      </c>
      <c r="Q61" s="9" t="s">
        <v>26</v>
      </c>
      <c r="R61" s="9" t="s">
        <v>58</v>
      </c>
      <c r="S61" s="9" t="s">
        <v>59</v>
      </c>
      <c r="T61" s="9" t="s">
        <v>60</v>
      </c>
      <c r="U61" s="9" t="s">
        <v>61</v>
      </c>
      <c r="V61" s="9" t="s">
        <v>62</v>
      </c>
    </row>
    <row r="62" spans="1:22">
      <c r="A62" s="2">
        <v>61</v>
      </c>
      <c r="B62" s="3">
        <v>3.86</v>
      </c>
      <c r="C62" s="1">
        <v>7</v>
      </c>
      <c r="D62" s="1">
        <v>8</v>
      </c>
      <c r="E62" s="1">
        <v>7</v>
      </c>
      <c r="F62">
        <f>IF(K62="P", 1, 0)</f>
        <v>0</v>
      </c>
      <c r="G62">
        <f>IF(K62="S", 1, 0)</f>
        <v>1</v>
      </c>
      <c r="H62">
        <f>IF(L62="M", 1, 0)</f>
        <v>1</v>
      </c>
      <c r="I62" s="1">
        <v>73.649999999999991</v>
      </c>
      <c r="K62" s="1" t="s">
        <v>5</v>
      </c>
      <c r="L62" s="5" t="s">
        <v>1</v>
      </c>
      <c r="N62" s="7" t="s">
        <v>53</v>
      </c>
      <c r="O62" s="7">
        <v>0.9882177811690589</v>
      </c>
      <c r="P62" s="7">
        <v>0.49932212039794327</v>
      </c>
      <c r="Q62" s="7">
        <v>1.9791187708277012</v>
      </c>
      <c r="R62" s="7">
        <v>4.9049736256990058E-2</v>
      </c>
      <c r="S62" s="7">
        <v>4.1509538873057972E-3</v>
      </c>
      <c r="T62" s="7">
        <v>1.9722846084508121</v>
      </c>
      <c r="U62" s="7">
        <v>4.1509538873057972E-3</v>
      </c>
      <c r="V62" s="7">
        <v>1.9722846084508121</v>
      </c>
    </row>
    <row r="63" spans="1:22">
      <c r="A63" s="2">
        <v>62</v>
      </c>
      <c r="B63" s="3">
        <v>5.18</v>
      </c>
      <c r="C63" s="1">
        <v>7</v>
      </c>
      <c r="D63" s="1">
        <v>8</v>
      </c>
      <c r="E63" s="1">
        <v>9</v>
      </c>
      <c r="F63">
        <f>IF(K63="P", 1, 0)</f>
        <v>1</v>
      </c>
      <c r="G63">
        <f>IF(K63="S", 1, 0)</f>
        <v>0</v>
      </c>
      <c r="H63">
        <f>IF(L63="M", 1, 0)</f>
        <v>1</v>
      </c>
      <c r="I63" s="1">
        <v>72.8</v>
      </c>
      <c r="K63" s="1" t="s">
        <v>4</v>
      </c>
      <c r="L63" s="5" t="s">
        <v>1</v>
      </c>
      <c r="N63" s="7" t="s">
        <v>7</v>
      </c>
      <c r="O63" s="7">
        <v>6.6884563394076724E-2</v>
      </c>
      <c r="P63" s="7">
        <v>6.3736315340258795E-2</v>
      </c>
      <c r="Q63" s="7">
        <v>1.0493948863691114</v>
      </c>
      <c r="R63" s="7">
        <v>0.29514782561947978</v>
      </c>
      <c r="S63" s="7">
        <v>-5.8727323316512814E-2</v>
      </c>
      <c r="T63" s="7">
        <v>0.19249645010466626</v>
      </c>
      <c r="U63" s="7">
        <v>-5.8727323316512814E-2</v>
      </c>
      <c r="V63" s="7">
        <v>0.19249645010466626</v>
      </c>
    </row>
    <row r="64" spans="1:22">
      <c r="A64" s="2">
        <v>63</v>
      </c>
      <c r="B64" s="3">
        <v>4.2300000000000004</v>
      </c>
      <c r="C64" s="1">
        <v>6</v>
      </c>
      <c r="D64" s="1">
        <v>8</v>
      </c>
      <c r="E64" s="1">
        <v>6</v>
      </c>
      <c r="F64">
        <f>IF(K64="P", 1, 0)</f>
        <v>0</v>
      </c>
      <c r="G64">
        <f>IF(K64="S", 1, 0)</f>
        <v>1</v>
      </c>
      <c r="H64">
        <f>IF(L64="M", 1, 0)</f>
        <v>1</v>
      </c>
      <c r="I64" s="1">
        <v>61.3</v>
      </c>
      <c r="K64" s="1" t="s">
        <v>5</v>
      </c>
      <c r="L64" s="5" t="s">
        <v>1</v>
      </c>
      <c r="N64" s="7" t="s">
        <v>8</v>
      </c>
      <c r="O64" s="7">
        <v>8.6024345196854785E-2</v>
      </c>
      <c r="P64" s="7">
        <v>6.5665726736180596E-2</v>
      </c>
      <c r="Q64" s="7">
        <v>1.3100341604756347</v>
      </c>
      <c r="R64" s="7">
        <v>0.19155049035060506</v>
      </c>
      <c r="S64" s="7">
        <v>-4.3390036282828615E-2</v>
      </c>
      <c r="T64" s="7">
        <v>0.21543872667653818</v>
      </c>
      <c r="U64" s="7">
        <v>-4.3390036282828615E-2</v>
      </c>
      <c r="V64" s="7">
        <v>0.21543872667653818</v>
      </c>
    </row>
    <row r="65" spans="1:23" ht="12" thickBot="1">
      <c r="A65" s="2">
        <v>64</v>
      </c>
      <c r="B65" s="3">
        <v>5.96</v>
      </c>
      <c r="C65" s="1">
        <v>4</v>
      </c>
      <c r="D65" s="1">
        <v>7</v>
      </c>
      <c r="E65" s="1">
        <v>9</v>
      </c>
      <c r="F65">
        <f>IF(K65="P", 1, 0)</f>
        <v>1</v>
      </c>
      <c r="G65">
        <f>IF(K65="S", 1, 0)</f>
        <v>0</v>
      </c>
      <c r="H65">
        <f>IF(L65="M", 1, 0)</f>
        <v>1</v>
      </c>
      <c r="I65" s="1">
        <v>62.8</v>
      </c>
      <c r="K65" s="1" t="s">
        <v>4</v>
      </c>
      <c r="L65" s="5" t="s">
        <v>1</v>
      </c>
      <c r="N65" s="8" t="s">
        <v>9</v>
      </c>
      <c r="O65" s="8">
        <v>0.28579519866210612</v>
      </c>
      <c r="P65" s="8">
        <v>6.0229115812208064E-2</v>
      </c>
      <c r="Q65" s="8">
        <v>4.7451335588787975</v>
      </c>
      <c r="R65" s="8">
        <v>3.7494990231069978E-6</v>
      </c>
      <c r="S65" s="8">
        <v>0.16709532039500863</v>
      </c>
      <c r="T65" s="8">
        <v>0.40449507692920361</v>
      </c>
      <c r="U65" s="8">
        <v>0.16709532039500863</v>
      </c>
      <c r="V65" s="8">
        <v>0.40449507692920361</v>
      </c>
    </row>
    <row r="66" spans="1:23">
      <c r="A66" s="2">
        <v>65</v>
      </c>
      <c r="B66" s="3">
        <v>5.81</v>
      </c>
      <c r="C66" s="1">
        <v>10</v>
      </c>
      <c r="D66" s="1">
        <v>10</v>
      </c>
      <c r="E66" s="1">
        <v>10</v>
      </c>
      <c r="F66">
        <f>IF(K66="P", 1, 0)</f>
        <v>1</v>
      </c>
      <c r="G66">
        <f>IF(K66="S", 1, 0)</f>
        <v>0</v>
      </c>
      <c r="H66">
        <f>IF(L66="M", 1, 0)</f>
        <v>1</v>
      </c>
      <c r="I66" s="1">
        <v>90.4</v>
      </c>
      <c r="K66" s="1" t="s">
        <v>4</v>
      </c>
      <c r="L66" s="5" t="s">
        <v>1</v>
      </c>
    </row>
    <row r="67" spans="1:23">
      <c r="A67" s="2">
        <v>66</v>
      </c>
      <c r="B67" s="3">
        <v>4.74</v>
      </c>
      <c r="C67" s="1">
        <v>7</v>
      </c>
      <c r="D67" s="1">
        <v>9</v>
      </c>
      <c r="E67" s="1">
        <v>8</v>
      </c>
      <c r="F67">
        <f>IF(K67="P", 1, 0)</f>
        <v>0</v>
      </c>
      <c r="G67">
        <f>IF(K67="S", 1, 0)</f>
        <v>0</v>
      </c>
      <c r="H67">
        <f>IF(L67="M", 1, 0)</f>
        <v>1</v>
      </c>
      <c r="I67" s="1">
        <v>76.099999999999994</v>
      </c>
      <c r="K67" s="1" t="s">
        <v>6</v>
      </c>
      <c r="L67" s="5" t="s">
        <v>1</v>
      </c>
    </row>
    <row r="68" spans="1:23">
      <c r="A68" s="2">
        <v>67</v>
      </c>
      <c r="B68" s="3">
        <v>5.95</v>
      </c>
      <c r="C68" s="1">
        <v>10</v>
      </c>
      <c r="D68" s="1">
        <v>9</v>
      </c>
      <c r="E68" s="1">
        <v>9</v>
      </c>
      <c r="F68">
        <f>IF(K68="P", 1, 0)</f>
        <v>0</v>
      </c>
      <c r="G68">
        <f>IF(K68="S", 1, 0)</f>
        <v>0</v>
      </c>
      <c r="H68">
        <f>IF(L68="M", 1, 0)</f>
        <v>1</v>
      </c>
      <c r="I68" s="1">
        <v>84.25</v>
      </c>
      <c r="K68" s="1" t="s">
        <v>6</v>
      </c>
      <c r="L68" s="5" t="s">
        <v>1</v>
      </c>
    </row>
    <row r="69" spans="1:23">
      <c r="A69" s="2">
        <v>68</v>
      </c>
      <c r="B69" s="3">
        <v>4.34</v>
      </c>
      <c r="C69" s="1">
        <v>9</v>
      </c>
      <c r="D69" s="1">
        <v>6</v>
      </c>
      <c r="E69" s="1">
        <v>8</v>
      </c>
      <c r="F69">
        <f>IF(K69="P", 1, 0)</f>
        <v>0</v>
      </c>
      <c r="G69">
        <f>IF(K69="S", 1, 0)</f>
        <v>1</v>
      </c>
      <c r="H69">
        <f>IF(L69="M", 1, 0)</f>
        <v>1</v>
      </c>
      <c r="I69" s="1">
        <v>75.55</v>
      </c>
      <c r="K69" s="1" t="s">
        <v>5</v>
      </c>
      <c r="L69" s="5" t="s">
        <v>1</v>
      </c>
      <c r="N69" t="s">
        <v>43</v>
      </c>
      <c r="W69" s="16"/>
    </row>
    <row r="70" spans="1:23" ht="12" thickBot="1">
      <c r="A70" s="2">
        <v>69</v>
      </c>
      <c r="B70" s="3">
        <v>4.34</v>
      </c>
      <c r="C70" s="1">
        <v>8</v>
      </c>
      <c r="D70" s="1">
        <v>7</v>
      </c>
      <c r="E70" s="1">
        <v>8</v>
      </c>
      <c r="F70">
        <f>IF(K70="P", 1, 0)</f>
        <v>0</v>
      </c>
      <c r="G70">
        <f>IF(K70="S", 1, 0)</f>
        <v>0</v>
      </c>
      <c r="H70">
        <f>IF(L70="M", 1, 0)</f>
        <v>1</v>
      </c>
      <c r="I70" s="1">
        <v>71.849999999999994</v>
      </c>
      <c r="K70" s="1" t="s">
        <v>6</v>
      </c>
      <c r="L70" s="5" t="s">
        <v>1</v>
      </c>
      <c r="W70" s="16"/>
    </row>
    <row r="71" spans="1:23" ht="12">
      <c r="A71" s="2">
        <v>70</v>
      </c>
      <c r="B71" s="3">
        <v>1</v>
      </c>
      <c r="C71" s="1">
        <v>10</v>
      </c>
      <c r="D71" s="1">
        <v>9</v>
      </c>
      <c r="E71" s="1">
        <v>7</v>
      </c>
      <c r="F71">
        <f>IF(K71="P", 1, 0)</f>
        <v>1</v>
      </c>
      <c r="G71">
        <f>IF(K71="S", 1, 0)</f>
        <v>0</v>
      </c>
      <c r="H71">
        <f>IF(L71="M", 1, 0)</f>
        <v>1</v>
      </c>
      <c r="I71" s="1">
        <v>86.149999999999991</v>
      </c>
      <c r="K71" s="1" t="s">
        <v>4</v>
      </c>
      <c r="L71" s="5" t="s">
        <v>1</v>
      </c>
      <c r="N71" s="15" t="s">
        <v>44</v>
      </c>
      <c r="O71" s="15"/>
      <c r="W71" s="16"/>
    </row>
    <row r="72" spans="1:23">
      <c r="A72" s="2">
        <v>71</v>
      </c>
      <c r="B72" s="3">
        <v>5.56</v>
      </c>
      <c r="C72" s="1">
        <v>10</v>
      </c>
      <c r="D72" s="1">
        <v>8</v>
      </c>
      <c r="E72" s="1">
        <v>9</v>
      </c>
      <c r="F72">
        <f>IF(K72="P", 1, 0)</f>
        <v>1</v>
      </c>
      <c r="G72">
        <f>IF(K72="S", 1, 0)</f>
        <v>0</v>
      </c>
      <c r="H72">
        <f>IF(L72="M", 1, 0)</f>
        <v>1</v>
      </c>
      <c r="I72" s="1">
        <v>88.1</v>
      </c>
      <c r="K72" s="1" t="s">
        <v>4</v>
      </c>
      <c r="L72" s="5" t="s">
        <v>1</v>
      </c>
      <c r="N72" s="7" t="s">
        <v>45</v>
      </c>
      <c r="O72" s="7">
        <v>0.48323566938886869</v>
      </c>
      <c r="W72" s="16"/>
    </row>
    <row r="73" spans="1:23">
      <c r="A73" s="2">
        <v>72</v>
      </c>
      <c r="B73" s="3">
        <v>5.95</v>
      </c>
      <c r="C73" s="1">
        <v>8</v>
      </c>
      <c r="D73" s="1">
        <v>4</v>
      </c>
      <c r="E73" s="1">
        <v>7</v>
      </c>
      <c r="F73">
        <f>IF(K73="P", 1, 0)</f>
        <v>0</v>
      </c>
      <c r="G73">
        <f>IF(K73="S", 1, 0)</f>
        <v>1</v>
      </c>
      <c r="H73">
        <f>IF(L73="M", 1, 0)</f>
        <v>1</v>
      </c>
      <c r="I73" s="1">
        <v>61.1</v>
      </c>
      <c r="K73" s="1" t="s">
        <v>5</v>
      </c>
      <c r="L73" s="5" t="s">
        <v>1</v>
      </c>
      <c r="N73" s="7" t="s">
        <v>46</v>
      </c>
      <c r="O73" s="7">
        <v>0.23351671216970801</v>
      </c>
      <c r="W73" s="16"/>
    </row>
    <row r="74" spans="1:23">
      <c r="A74" s="2">
        <v>73</v>
      </c>
      <c r="B74" s="3">
        <v>5.61</v>
      </c>
      <c r="C74" s="1">
        <v>8</v>
      </c>
      <c r="D74" s="1">
        <v>7</v>
      </c>
      <c r="E74" s="1">
        <v>8</v>
      </c>
      <c r="F74">
        <f>IF(K74="P", 1, 0)</f>
        <v>0</v>
      </c>
      <c r="G74">
        <f>IF(K74="S", 1, 0)</f>
        <v>1</v>
      </c>
      <c r="H74">
        <f>IF(L74="M", 1, 0)</f>
        <v>1</v>
      </c>
      <c r="I74" s="1">
        <v>74.25</v>
      </c>
      <c r="K74" s="1" t="s">
        <v>5</v>
      </c>
      <c r="L74" s="5" t="s">
        <v>1</v>
      </c>
      <c r="N74" s="7" t="s">
        <v>47</v>
      </c>
      <c r="O74" s="7">
        <v>0.2159368202469949</v>
      </c>
      <c r="W74" s="16"/>
    </row>
    <row r="75" spans="1:23">
      <c r="A75" s="2">
        <v>74</v>
      </c>
      <c r="B75" s="3">
        <v>4.72</v>
      </c>
      <c r="C75" s="1">
        <v>8</v>
      </c>
      <c r="D75" s="1">
        <v>6</v>
      </c>
      <c r="E75" s="1">
        <v>6</v>
      </c>
      <c r="F75">
        <f>IF(K75="P", 1, 0)</f>
        <v>0</v>
      </c>
      <c r="G75">
        <f>IF(K75="S", 1, 0)</f>
        <v>1</v>
      </c>
      <c r="H75">
        <f>IF(L75="M", 1, 0)</f>
        <v>1</v>
      </c>
      <c r="I75" s="1">
        <v>65.349999999999994</v>
      </c>
      <c r="K75" s="1" t="s">
        <v>5</v>
      </c>
      <c r="L75" s="5" t="s">
        <v>1</v>
      </c>
      <c r="N75" s="7" t="s">
        <v>48</v>
      </c>
      <c r="O75" s="7">
        <v>1.1791150313976066</v>
      </c>
      <c r="W75" s="16"/>
    </row>
    <row r="76" spans="1:23" ht="12" thickBot="1">
      <c r="A76" s="2">
        <v>75</v>
      </c>
      <c r="B76" s="3">
        <v>5.35</v>
      </c>
      <c r="C76" s="1">
        <v>6</v>
      </c>
      <c r="D76" s="1">
        <v>5</v>
      </c>
      <c r="E76" s="1">
        <v>8</v>
      </c>
      <c r="F76">
        <f>IF(K76="P", 1, 0)</f>
        <v>0</v>
      </c>
      <c r="G76">
        <f>IF(K76="S", 1, 0)</f>
        <v>0</v>
      </c>
      <c r="H76">
        <f>IF(L76="M", 1, 0)</f>
        <v>1</v>
      </c>
      <c r="I76" s="1">
        <v>59.949999999999996</v>
      </c>
      <c r="K76" s="1" t="s">
        <v>6</v>
      </c>
      <c r="L76" s="5" t="s">
        <v>1</v>
      </c>
      <c r="N76" s="8" t="s">
        <v>22</v>
      </c>
      <c r="O76" s="8">
        <v>224</v>
      </c>
      <c r="W76" s="16"/>
    </row>
    <row r="77" spans="1:23">
      <c r="A77" s="2">
        <v>76</v>
      </c>
      <c r="B77" s="3">
        <v>7</v>
      </c>
      <c r="C77" s="1">
        <v>10</v>
      </c>
      <c r="D77" s="1">
        <v>10</v>
      </c>
      <c r="E77" s="1">
        <v>9</v>
      </c>
      <c r="F77">
        <f>IF(K77="P", 1, 0)</f>
        <v>0</v>
      </c>
      <c r="G77">
        <f>IF(K77="S", 1, 0)</f>
        <v>0</v>
      </c>
      <c r="H77">
        <f>IF(L77="M", 1, 0)</f>
        <v>1</v>
      </c>
      <c r="I77" s="1">
        <v>95.05</v>
      </c>
      <c r="K77" s="1" t="s">
        <v>6</v>
      </c>
      <c r="L77" s="5" t="s">
        <v>1</v>
      </c>
      <c r="W77" s="16"/>
    </row>
    <row r="78" spans="1:23" ht="12" thickBot="1">
      <c r="A78" s="2">
        <v>77</v>
      </c>
      <c r="B78" s="3">
        <v>6.12</v>
      </c>
      <c r="C78" s="1">
        <v>7</v>
      </c>
      <c r="D78" s="1">
        <v>8</v>
      </c>
      <c r="E78" s="1">
        <v>8</v>
      </c>
      <c r="F78">
        <f>IF(K78="P", 1, 0)</f>
        <v>0</v>
      </c>
      <c r="G78">
        <f>IF(K78="S", 1, 0)</f>
        <v>1</v>
      </c>
      <c r="H78">
        <f>IF(L78="M", 1, 0)</f>
        <v>1</v>
      </c>
      <c r="I78" s="1">
        <v>69.8</v>
      </c>
      <c r="K78" s="1" t="s">
        <v>5</v>
      </c>
      <c r="L78" s="5" t="s">
        <v>1</v>
      </c>
      <c r="N78" t="s">
        <v>49</v>
      </c>
      <c r="W78" s="16"/>
    </row>
    <row r="79" spans="1:23" ht="12">
      <c r="A79" s="2">
        <v>78</v>
      </c>
      <c r="B79" s="3">
        <v>4.91</v>
      </c>
      <c r="C79" s="1">
        <v>7</v>
      </c>
      <c r="D79" s="1">
        <v>4</v>
      </c>
      <c r="E79" s="1">
        <v>9</v>
      </c>
      <c r="F79">
        <f>IF(K79="P", 1, 0)</f>
        <v>0</v>
      </c>
      <c r="G79">
        <f>IF(K79="S", 1, 0)</f>
        <v>0</v>
      </c>
      <c r="H79">
        <f>IF(L79="M", 1, 0)</f>
        <v>1</v>
      </c>
      <c r="I79" s="1">
        <v>68.349999999999994</v>
      </c>
      <c r="K79" s="1" t="s">
        <v>6</v>
      </c>
      <c r="L79" s="5" t="s">
        <v>1</v>
      </c>
      <c r="N79" s="9"/>
      <c r="O79" s="9" t="s">
        <v>25</v>
      </c>
      <c r="P79" s="9" t="s">
        <v>54</v>
      </c>
      <c r="Q79" s="9" t="s">
        <v>55</v>
      </c>
      <c r="R79" s="9" t="s">
        <v>2</v>
      </c>
      <c r="S79" s="9" t="s">
        <v>56</v>
      </c>
      <c r="W79" s="16"/>
    </row>
    <row r="80" spans="1:23">
      <c r="A80" s="2">
        <v>79</v>
      </c>
      <c r="B80" s="3">
        <v>3.16</v>
      </c>
      <c r="C80" s="1">
        <v>9</v>
      </c>
      <c r="D80" s="1">
        <v>9</v>
      </c>
      <c r="E80" s="1">
        <v>9</v>
      </c>
      <c r="F80">
        <f>IF(K80="P", 1, 0)</f>
        <v>1</v>
      </c>
      <c r="G80">
        <f>IF(K80="S", 1, 0)</f>
        <v>0</v>
      </c>
      <c r="H80">
        <f>IF(L80="M", 1, 0)</f>
        <v>1</v>
      </c>
      <c r="I80" s="1">
        <v>87.5</v>
      </c>
      <c r="K80" s="1" t="s">
        <v>4</v>
      </c>
      <c r="L80" s="5" t="s">
        <v>1</v>
      </c>
      <c r="N80" s="7" t="s">
        <v>50</v>
      </c>
      <c r="O80" s="7">
        <v>5</v>
      </c>
      <c r="P80" s="7">
        <v>92.338777915624348</v>
      </c>
      <c r="Q80" s="7">
        <v>18.46775558312487</v>
      </c>
      <c r="R80" s="7">
        <v>13.283171090944295</v>
      </c>
      <c r="S80" s="7">
        <v>2.6453702452598339E-11</v>
      </c>
      <c r="W80" s="16"/>
    </row>
    <row r="81" spans="1:23">
      <c r="A81" s="2">
        <v>80</v>
      </c>
      <c r="B81" s="3">
        <v>6.47</v>
      </c>
      <c r="C81" s="1">
        <v>10</v>
      </c>
      <c r="D81" s="1">
        <v>10</v>
      </c>
      <c r="E81" s="1">
        <v>10</v>
      </c>
      <c r="F81">
        <f>IF(K81="P", 1, 0)</f>
        <v>0</v>
      </c>
      <c r="G81">
        <f>IF(K81="S", 1, 0)</f>
        <v>0</v>
      </c>
      <c r="H81">
        <f>IF(L81="M", 1, 0)</f>
        <v>1</v>
      </c>
      <c r="I81" s="1">
        <v>96.45</v>
      </c>
      <c r="K81" s="1" t="s">
        <v>6</v>
      </c>
      <c r="L81" s="5" t="s">
        <v>1</v>
      </c>
      <c r="N81" s="7" t="s">
        <v>51</v>
      </c>
      <c r="O81" s="7">
        <v>218</v>
      </c>
      <c r="P81" s="7">
        <v>303.08807208437582</v>
      </c>
      <c r="Q81" s="7">
        <v>1.3903122572677791</v>
      </c>
      <c r="R81" s="7"/>
      <c r="S81" s="7"/>
      <c r="W81" s="16"/>
    </row>
    <row r="82" spans="1:23" ht="12" thickBot="1">
      <c r="A82" s="2">
        <v>81</v>
      </c>
      <c r="B82" s="3">
        <v>5.04</v>
      </c>
      <c r="C82" s="1">
        <v>7</v>
      </c>
      <c r="D82" s="1">
        <v>6</v>
      </c>
      <c r="E82" s="1">
        <v>9</v>
      </c>
      <c r="F82">
        <f>IF(K82="P", 1, 0)</f>
        <v>0</v>
      </c>
      <c r="G82">
        <f>IF(K82="S", 1, 0)</f>
        <v>1</v>
      </c>
      <c r="H82">
        <f>IF(L82="M", 1, 0)</f>
        <v>1</v>
      </c>
      <c r="I82" s="1">
        <v>71.349999999999994</v>
      </c>
      <c r="K82" s="1" t="s">
        <v>5</v>
      </c>
      <c r="L82" s="5" t="s">
        <v>1</v>
      </c>
      <c r="N82" s="8" t="s">
        <v>52</v>
      </c>
      <c r="O82" s="8">
        <v>223</v>
      </c>
      <c r="P82" s="8">
        <v>395.42685000000017</v>
      </c>
      <c r="Q82" s="8"/>
      <c r="R82" s="8"/>
      <c r="S82" s="8"/>
      <c r="W82" s="16"/>
    </row>
    <row r="83" spans="1:23" ht="12" thickBot="1">
      <c r="A83" s="2">
        <v>82</v>
      </c>
      <c r="B83" s="3">
        <v>4.62</v>
      </c>
      <c r="C83" s="1">
        <v>9</v>
      </c>
      <c r="D83" s="1">
        <v>8</v>
      </c>
      <c r="E83" s="1">
        <v>9</v>
      </c>
      <c r="F83">
        <f>IF(K83="P", 1, 0)</f>
        <v>0</v>
      </c>
      <c r="G83">
        <f>IF(K83="S", 1, 0)</f>
        <v>0</v>
      </c>
      <c r="H83">
        <f>IF(L83="M", 1, 0)</f>
        <v>1</v>
      </c>
      <c r="I83" s="1">
        <v>82.85</v>
      </c>
      <c r="K83" s="1" t="s">
        <v>6</v>
      </c>
      <c r="L83" s="5" t="s">
        <v>1</v>
      </c>
      <c r="W83" s="16"/>
    </row>
    <row r="84" spans="1:23" ht="12">
      <c r="A84" s="2">
        <v>83</v>
      </c>
      <c r="B84" s="3">
        <v>5.4</v>
      </c>
      <c r="C84" s="1">
        <v>10</v>
      </c>
      <c r="D84" s="1">
        <v>8</v>
      </c>
      <c r="E84" s="1">
        <v>10</v>
      </c>
      <c r="F84">
        <f>IF(K84="P", 1, 0)</f>
        <v>0</v>
      </c>
      <c r="G84">
        <f>IF(K84="S", 1, 0)</f>
        <v>0</v>
      </c>
      <c r="H84">
        <f>IF(L84="M", 1, 0)</f>
        <v>1</v>
      </c>
      <c r="I84" s="1">
        <v>84.2</v>
      </c>
      <c r="K84" s="1" t="s">
        <v>6</v>
      </c>
      <c r="L84" s="5" t="s">
        <v>1</v>
      </c>
      <c r="N84" s="9"/>
      <c r="O84" s="9" t="s">
        <v>57</v>
      </c>
      <c r="P84" s="9" t="s">
        <v>48</v>
      </c>
      <c r="Q84" s="9" t="s">
        <v>26</v>
      </c>
      <c r="R84" s="9" t="s">
        <v>58</v>
      </c>
      <c r="S84" s="9" t="s">
        <v>59</v>
      </c>
      <c r="T84" s="9" t="s">
        <v>60</v>
      </c>
      <c r="U84" s="9" t="s">
        <v>61</v>
      </c>
      <c r="V84" s="9" t="s">
        <v>62</v>
      </c>
      <c r="W84" s="16"/>
    </row>
    <row r="85" spans="1:23">
      <c r="A85" s="2">
        <v>84</v>
      </c>
      <c r="B85" s="3">
        <v>4.93</v>
      </c>
      <c r="C85" s="1">
        <v>5</v>
      </c>
      <c r="D85" s="1">
        <v>7</v>
      </c>
      <c r="E85" s="1">
        <v>4</v>
      </c>
      <c r="F85">
        <f>IF(K85="P", 1, 0)</f>
        <v>0</v>
      </c>
      <c r="G85">
        <f>IF(K85="S", 1, 0)</f>
        <v>1</v>
      </c>
      <c r="H85">
        <f>IF(L85="M", 1, 0)</f>
        <v>1</v>
      </c>
      <c r="I85" s="1">
        <v>51.15</v>
      </c>
      <c r="K85" s="1" t="s">
        <v>5</v>
      </c>
      <c r="L85" s="5" t="s">
        <v>1</v>
      </c>
      <c r="N85" s="7" t="s">
        <v>53</v>
      </c>
      <c r="O85" s="7">
        <v>1.6454055294143801</v>
      </c>
      <c r="P85" s="7">
        <v>0.58260841048681744</v>
      </c>
      <c r="Q85" s="7">
        <v>2.8242049029802159</v>
      </c>
      <c r="R85" s="7">
        <v>5.1791691615201444E-3</v>
      </c>
      <c r="S85" s="7">
        <v>0.49713934994989795</v>
      </c>
      <c r="T85" s="7">
        <v>2.7936717088788621</v>
      </c>
      <c r="U85" s="7">
        <v>0.49713934994989795</v>
      </c>
      <c r="V85" s="7">
        <v>2.7936717088788621</v>
      </c>
      <c r="W85" s="16"/>
    </row>
    <row r="86" spans="1:23">
      <c r="A86" s="2">
        <v>85</v>
      </c>
      <c r="B86" s="3">
        <v>5.19</v>
      </c>
      <c r="C86" s="1">
        <v>10</v>
      </c>
      <c r="D86" s="1">
        <v>10</v>
      </c>
      <c r="E86" s="1">
        <v>10</v>
      </c>
      <c r="F86">
        <f>IF(K86="P", 1, 0)</f>
        <v>0</v>
      </c>
      <c r="G86">
        <f>IF(K86="S", 1, 0)</f>
        <v>0</v>
      </c>
      <c r="H86">
        <f>IF(L86="M", 1, 0)</f>
        <v>1</v>
      </c>
      <c r="I86" s="1">
        <v>95.55</v>
      </c>
      <c r="K86" s="1" t="s">
        <v>6</v>
      </c>
      <c r="L86" s="5" t="s">
        <v>1</v>
      </c>
      <c r="N86" s="7" t="s">
        <v>7</v>
      </c>
      <c r="O86" s="7">
        <v>7.3707482367235122E-2</v>
      </c>
      <c r="P86" s="7">
        <v>6.3370001947862659E-2</v>
      </c>
      <c r="Q86" s="7">
        <v>1.1631289269625962</v>
      </c>
      <c r="R86" s="7">
        <v>0.24604877362159952</v>
      </c>
      <c r="S86" s="7">
        <v>-5.1188809412225034E-2</v>
      </c>
      <c r="T86" s="7">
        <v>0.19860377414669528</v>
      </c>
      <c r="U86" s="7">
        <v>-5.1188809412225034E-2</v>
      </c>
      <c r="V86" s="7">
        <v>0.19860377414669528</v>
      </c>
      <c r="W86" s="16"/>
    </row>
    <row r="87" spans="1:23">
      <c r="A87" s="2">
        <v>86</v>
      </c>
      <c r="B87" s="3">
        <v>4.91</v>
      </c>
      <c r="C87" s="1">
        <v>10</v>
      </c>
      <c r="D87" s="1">
        <v>10</v>
      </c>
      <c r="E87" s="1">
        <v>10</v>
      </c>
      <c r="F87">
        <f>IF(K87="P", 1, 0)</f>
        <v>0</v>
      </c>
      <c r="G87">
        <f>IF(K87="S", 1, 0)</f>
        <v>0</v>
      </c>
      <c r="H87">
        <f>IF(L87="M", 1, 0)</f>
        <v>1</v>
      </c>
      <c r="I87" s="1">
        <v>98.25</v>
      </c>
      <c r="K87" s="1" t="s">
        <v>6</v>
      </c>
      <c r="L87" s="5" t="s">
        <v>1</v>
      </c>
      <c r="N87" s="7" t="s">
        <v>8</v>
      </c>
      <c r="O87" s="7">
        <v>5.3236241041697926E-2</v>
      </c>
      <c r="P87" s="7">
        <v>6.6787964201590083E-2</v>
      </c>
      <c r="Q87" s="7">
        <v>0.79709333377810132</v>
      </c>
      <c r="R87" s="7">
        <v>0.42626410999733866</v>
      </c>
      <c r="S87" s="7">
        <v>-7.8396531687911872E-2</v>
      </c>
      <c r="T87" s="7">
        <v>0.18486901377130771</v>
      </c>
      <c r="U87" s="7">
        <v>-7.8396531687911872E-2</v>
      </c>
      <c r="V87" s="7">
        <v>0.18486901377130771</v>
      </c>
      <c r="W87" s="16"/>
    </row>
    <row r="88" spans="1:23">
      <c r="A88" s="2">
        <v>87</v>
      </c>
      <c r="B88" s="3">
        <v>5.81</v>
      </c>
      <c r="C88" s="1">
        <v>9</v>
      </c>
      <c r="D88" s="1">
        <v>10</v>
      </c>
      <c r="E88" s="1">
        <v>10</v>
      </c>
      <c r="F88">
        <f>IF(K88="P", 1, 0)</f>
        <v>0</v>
      </c>
      <c r="G88">
        <f>IF(K88="S", 1, 0)</f>
        <v>0</v>
      </c>
      <c r="H88">
        <f>IF(L88="M", 1, 0)</f>
        <v>1</v>
      </c>
      <c r="I88" s="1">
        <v>91.5</v>
      </c>
      <c r="K88" s="1" t="s">
        <v>6</v>
      </c>
      <c r="L88" s="5" t="s">
        <v>1</v>
      </c>
      <c r="N88" s="7" t="s">
        <v>9</v>
      </c>
      <c r="O88" s="7">
        <v>0.24637136941861304</v>
      </c>
      <c r="P88" s="7">
        <v>6.2366399505495898E-2</v>
      </c>
      <c r="Q88" s="7">
        <v>3.9503862876820732</v>
      </c>
      <c r="R88" s="7">
        <v>1.0537021055198661E-4</v>
      </c>
      <c r="S88" s="7">
        <v>0.12345308331407058</v>
      </c>
      <c r="T88" s="7">
        <v>0.36928965552315551</v>
      </c>
      <c r="U88" s="7">
        <v>0.12345308331407058</v>
      </c>
      <c r="V88" s="7">
        <v>0.36928965552315551</v>
      </c>
      <c r="W88" s="16"/>
    </row>
    <row r="89" spans="1:23">
      <c r="A89" s="2">
        <v>88</v>
      </c>
      <c r="B89" s="3">
        <v>5.61</v>
      </c>
      <c r="C89" s="1">
        <v>9</v>
      </c>
      <c r="D89" s="1">
        <v>8</v>
      </c>
      <c r="E89" s="1">
        <v>7</v>
      </c>
      <c r="F89">
        <f>IF(K89="P", 1, 0)</f>
        <v>0</v>
      </c>
      <c r="G89">
        <f>IF(K89="S", 1, 0)</f>
        <v>1</v>
      </c>
      <c r="H89">
        <f>IF(L89="M", 1, 0)</f>
        <v>1</v>
      </c>
      <c r="I89" s="1">
        <v>75.8</v>
      </c>
      <c r="K89" s="1" t="s">
        <v>5</v>
      </c>
      <c r="L89" s="5" t="s">
        <v>1</v>
      </c>
      <c r="N89" s="7" t="s">
        <v>39</v>
      </c>
      <c r="O89" s="7">
        <v>0.15271605051954926</v>
      </c>
      <c r="P89" s="7">
        <v>0.23907528308802839</v>
      </c>
      <c r="Q89" s="7">
        <v>0.63877808089144306</v>
      </c>
      <c r="R89" s="7">
        <v>0.52363785555461706</v>
      </c>
      <c r="S89" s="7">
        <v>-0.31847876399830854</v>
      </c>
      <c r="T89" s="7">
        <v>0.623910865037407</v>
      </c>
      <c r="U89" s="7">
        <v>-0.31847876399830854</v>
      </c>
      <c r="V89" s="7">
        <v>0.623910865037407</v>
      </c>
      <c r="W89" s="16"/>
    </row>
    <row r="90" spans="1:23" ht="12" thickBot="1">
      <c r="A90" s="2">
        <v>89</v>
      </c>
      <c r="B90" s="3">
        <v>6.47</v>
      </c>
      <c r="C90" s="1">
        <v>10</v>
      </c>
      <c r="D90" s="1">
        <v>8</v>
      </c>
      <c r="E90" s="1">
        <v>8</v>
      </c>
      <c r="F90">
        <f>IF(K90="P", 1, 0)</f>
        <v>0</v>
      </c>
      <c r="G90">
        <f>IF(K90="S", 1, 0)</f>
        <v>1</v>
      </c>
      <c r="H90">
        <f>IF(L90="M", 1, 0)</f>
        <v>1</v>
      </c>
      <c r="I90" s="1">
        <v>87.9</v>
      </c>
      <c r="K90" s="1" t="s">
        <v>5</v>
      </c>
      <c r="L90" s="5" t="s">
        <v>1</v>
      </c>
      <c r="N90" s="8" t="s">
        <v>41</v>
      </c>
      <c r="O90" s="8">
        <v>-0.3624051478134474</v>
      </c>
      <c r="P90" s="8">
        <v>0.18746973666626457</v>
      </c>
      <c r="Q90" s="8">
        <v>-1.9331394723117605</v>
      </c>
      <c r="R90" s="8">
        <v>5.451424277029325E-2</v>
      </c>
      <c r="S90" s="8">
        <v>-0.73189030184188364</v>
      </c>
      <c r="T90" s="8">
        <v>7.0800062149888876E-3</v>
      </c>
      <c r="U90" s="8">
        <v>-0.73189030184188364</v>
      </c>
      <c r="V90" s="8">
        <v>7.0800062149888876E-3</v>
      </c>
      <c r="W90" s="16"/>
    </row>
    <row r="91" spans="1:23">
      <c r="A91" s="2">
        <v>90</v>
      </c>
      <c r="B91" s="3">
        <v>5.35</v>
      </c>
      <c r="C91" s="1">
        <v>9</v>
      </c>
      <c r="D91" s="1">
        <v>9</v>
      </c>
      <c r="E91" s="1">
        <v>5</v>
      </c>
      <c r="F91">
        <f>IF(K91="P", 1, 0)</f>
        <v>0</v>
      </c>
      <c r="G91">
        <f>IF(K91="S", 1, 0)</f>
        <v>1</v>
      </c>
      <c r="H91">
        <f>IF(L91="M", 1, 0)</f>
        <v>1</v>
      </c>
      <c r="I91" s="1">
        <v>73.95</v>
      </c>
      <c r="K91" s="1" t="s">
        <v>5</v>
      </c>
      <c r="L91" s="5" t="s">
        <v>1</v>
      </c>
      <c r="W91" s="16"/>
    </row>
    <row r="92" spans="1:23">
      <c r="A92" s="2">
        <v>91</v>
      </c>
      <c r="B92" s="3">
        <v>5.0199999999999996</v>
      </c>
      <c r="C92" s="1">
        <v>9</v>
      </c>
      <c r="D92" s="1">
        <v>9</v>
      </c>
      <c r="E92" s="1">
        <v>9</v>
      </c>
      <c r="F92">
        <f>IF(K92="P", 1, 0)</f>
        <v>0</v>
      </c>
      <c r="G92">
        <f>IF(K92="S", 1, 0)</f>
        <v>1</v>
      </c>
      <c r="H92">
        <f>IF(L92="M", 1, 0)</f>
        <v>1</v>
      </c>
      <c r="I92" s="1">
        <v>81.149999999999991</v>
      </c>
      <c r="K92" s="1" t="s">
        <v>5</v>
      </c>
      <c r="L92" s="5" t="s">
        <v>1</v>
      </c>
      <c r="W92" s="16"/>
    </row>
    <row r="93" spans="1:23">
      <c r="A93" s="2">
        <v>92</v>
      </c>
      <c r="B93" s="3">
        <v>3.71</v>
      </c>
      <c r="C93" s="1">
        <v>6</v>
      </c>
      <c r="D93" s="1">
        <v>7</v>
      </c>
      <c r="E93" s="1">
        <v>7</v>
      </c>
      <c r="F93">
        <f>IF(K93="P", 1, 0)</f>
        <v>1</v>
      </c>
      <c r="G93">
        <f>IF(K93="S", 1, 0)</f>
        <v>0</v>
      </c>
      <c r="H93">
        <f>IF(L93="M", 1, 0)</f>
        <v>1</v>
      </c>
      <c r="I93" s="1">
        <v>69.55</v>
      </c>
      <c r="K93" s="1" t="s">
        <v>4</v>
      </c>
      <c r="L93" s="5" t="s">
        <v>1</v>
      </c>
      <c r="W93" s="16"/>
    </row>
    <row r="94" spans="1:23">
      <c r="A94" s="2">
        <v>93</v>
      </c>
      <c r="B94" s="3">
        <v>3.95</v>
      </c>
      <c r="C94" s="1">
        <v>7</v>
      </c>
      <c r="D94" s="1">
        <v>7</v>
      </c>
      <c r="E94" s="1">
        <v>5</v>
      </c>
      <c r="F94">
        <f>IF(K94="P", 1, 0)</f>
        <v>0</v>
      </c>
      <c r="G94">
        <f>IF(K94="S", 1, 0)</f>
        <v>0</v>
      </c>
      <c r="H94">
        <f>IF(L94="M", 1, 0)</f>
        <v>1</v>
      </c>
      <c r="I94" s="1">
        <v>63.55</v>
      </c>
      <c r="K94" s="1" t="s">
        <v>6</v>
      </c>
      <c r="L94" s="5" t="s">
        <v>1</v>
      </c>
      <c r="N94" t="s">
        <v>43</v>
      </c>
      <c r="W94" s="16"/>
    </row>
    <row r="95" spans="1:23" ht="12" thickBot="1">
      <c r="A95" s="2">
        <v>94</v>
      </c>
      <c r="B95" s="3">
        <v>3.55</v>
      </c>
      <c r="C95" s="1">
        <v>7</v>
      </c>
      <c r="D95" s="1">
        <v>9</v>
      </c>
      <c r="E95" s="1">
        <v>6</v>
      </c>
      <c r="F95">
        <f>IF(K95="P", 1, 0)</f>
        <v>0</v>
      </c>
      <c r="G95">
        <f>IF(K95="S", 1, 0)</f>
        <v>0</v>
      </c>
      <c r="H95">
        <f>IF(L95="M", 1, 0)</f>
        <v>1</v>
      </c>
      <c r="I95" s="1">
        <v>74.400000000000006</v>
      </c>
      <c r="K95" s="1" t="s">
        <v>6</v>
      </c>
      <c r="L95" s="5" t="s">
        <v>1</v>
      </c>
      <c r="W95" s="16"/>
    </row>
    <row r="96" spans="1:23" ht="12">
      <c r="A96" s="2">
        <v>95</v>
      </c>
      <c r="B96" s="3">
        <v>4.25</v>
      </c>
      <c r="C96" s="1">
        <v>10</v>
      </c>
      <c r="D96" s="1">
        <v>10</v>
      </c>
      <c r="E96" s="1">
        <v>7</v>
      </c>
      <c r="F96">
        <f>IF(K96="P", 1, 0)</f>
        <v>0</v>
      </c>
      <c r="G96">
        <f>IF(K96="S", 1, 0)</f>
        <v>0</v>
      </c>
      <c r="H96">
        <f>IF(L96="M", 1, 0)</f>
        <v>1</v>
      </c>
      <c r="I96" s="1">
        <v>82.3</v>
      </c>
      <c r="K96" s="1" t="s">
        <v>6</v>
      </c>
      <c r="L96" s="5" t="s">
        <v>1</v>
      </c>
      <c r="N96" s="15" t="s">
        <v>44</v>
      </c>
      <c r="O96" s="15"/>
      <c r="W96" s="16"/>
    </row>
    <row r="97" spans="1:23">
      <c r="A97" s="2">
        <v>96</v>
      </c>
      <c r="B97" s="3">
        <v>4.37</v>
      </c>
      <c r="C97" s="1">
        <v>9</v>
      </c>
      <c r="D97" s="1">
        <v>9</v>
      </c>
      <c r="E97" s="1">
        <v>10</v>
      </c>
      <c r="F97">
        <f>IF(K97="P", 1, 0)</f>
        <v>0</v>
      </c>
      <c r="G97">
        <f>IF(K97="S", 1, 0)</f>
        <v>1</v>
      </c>
      <c r="H97">
        <f>IF(L97="M", 1, 0)</f>
        <v>1</v>
      </c>
      <c r="I97" s="1">
        <v>90.35</v>
      </c>
      <c r="K97" s="1" t="s">
        <v>5</v>
      </c>
      <c r="L97" s="5" t="s">
        <v>1</v>
      </c>
      <c r="N97" s="7" t="s">
        <v>45</v>
      </c>
      <c r="O97" s="7">
        <v>0.48457332959093452</v>
      </c>
      <c r="W97" s="16"/>
    </row>
    <row r="98" spans="1:23">
      <c r="A98" s="2">
        <v>97</v>
      </c>
      <c r="B98" s="3">
        <v>2.9</v>
      </c>
      <c r="C98" s="1">
        <v>4</v>
      </c>
      <c r="D98" s="1">
        <v>3</v>
      </c>
      <c r="E98" s="1">
        <v>8</v>
      </c>
      <c r="F98">
        <f>IF(K98="P", 1, 0)</f>
        <v>0</v>
      </c>
      <c r="G98">
        <f>IF(K98="S", 1, 0)</f>
        <v>0</v>
      </c>
      <c r="H98">
        <f>IF(L98="M", 1, 0)</f>
        <v>1</v>
      </c>
      <c r="I98" s="1">
        <v>49.75</v>
      </c>
      <c r="K98" s="1" t="s">
        <v>6</v>
      </c>
      <c r="L98" s="5" t="s">
        <v>1</v>
      </c>
      <c r="N98" s="7" t="s">
        <v>46</v>
      </c>
      <c r="O98" s="7">
        <v>0.23481131175084446</v>
      </c>
      <c r="W98" s="16"/>
    </row>
    <row r="99" spans="1:23">
      <c r="A99" s="2">
        <v>98</v>
      </c>
      <c r="B99" s="3">
        <v>5.96</v>
      </c>
      <c r="C99" s="1">
        <v>9</v>
      </c>
      <c r="D99" s="1">
        <v>9</v>
      </c>
      <c r="E99" s="1">
        <v>9</v>
      </c>
      <c r="F99">
        <f>IF(K99="P", 1, 0)</f>
        <v>0</v>
      </c>
      <c r="G99">
        <f>IF(K99="S", 1, 0)</f>
        <v>0</v>
      </c>
      <c r="H99">
        <f>IF(L99="M", 1, 0)</f>
        <v>1</v>
      </c>
      <c r="I99" s="1">
        <v>88.9</v>
      </c>
      <c r="K99" s="1" t="s">
        <v>6</v>
      </c>
      <c r="L99" s="5" t="s">
        <v>1</v>
      </c>
      <c r="N99" s="7" t="s">
        <v>47</v>
      </c>
      <c r="O99" s="7">
        <v>0.213654020831513</v>
      </c>
      <c r="W99" s="16"/>
    </row>
    <row r="100" spans="1:23">
      <c r="A100" s="2">
        <v>99</v>
      </c>
      <c r="B100" s="3">
        <v>3.41</v>
      </c>
      <c r="C100" s="1">
        <v>8</v>
      </c>
      <c r="D100" s="1">
        <v>9</v>
      </c>
      <c r="E100" s="1">
        <v>7</v>
      </c>
      <c r="F100">
        <f>IF(K100="P", 1, 0)</f>
        <v>0</v>
      </c>
      <c r="G100">
        <f>IF(K100="S", 1, 0)</f>
        <v>1</v>
      </c>
      <c r="H100">
        <f>IF(L100="M", 1, 0)</f>
        <v>1</v>
      </c>
      <c r="I100" s="1">
        <v>77.25</v>
      </c>
      <c r="K100" s="1" t="s">
        <v>5</v>
      </c>
      <c r="L100" s="5" t="s">
        <v>1</v>
      </c>
      <c r="N100" s="7" t="s">
        <v>48</v>
      </c>
      <c r="O100" s="7">
        <v>1.1808302801253066</v>
      </c>
      <c r="W100" s="16"/>
    </row>
    <row r="101" spans="1:23" ht="12" thickBot="1">
      <c r="A101" s="2">
        <v>100</v>
      </c>
      <c r="B101" s="3">
        <v>5.82</v>
      </c>
      <c r="C101" s="1">
        <v>6</v>
      </c>
      <c r="D101" s="1">
        <v>7</v>
      </c>
      <c r="E101" s="1">
        <v>7</v>
      </c>
      <c r="F101">
        <f>IF(K101="P", 1, 0)</f>
        <v>0</v>
      </c>
      <c r="G101">
        <f>IF(K101="S", 1, 0)</f>
        <v>0</v>
      </c>
      <c r="H101">
        <f>IF(L101="M", 1, 0)</f>
        <v>1</v>
      </c>
      <c r="I101" s="1">
        <v>64.099999999999994</v>
      </c>
      <c r="K101" s="1" t="s">
        <v>6</v>
      </c>
      <c r="L101" s="5" t="s">
        <v>1</v>
      </c>
      <c r="N101" s="8" t="s">
        <v>22</v>
      </c>
      <c r="O101" s="8">
        <v>224</v>
      </c>
      <c r="W101" s="16"/>
    </row>
    <row r="102" spans="1:23">
      <c r="A102" s="2">
        <v>101</v>
      </c>
      <c r="B102" s="3">
        <v>2.78</v>
      </c>
      <c r="C102" s="1">
        <v>9</v>
      </c>
      <c r="D102" s="1">
        <v>7</v>
      </c>
      <c r="E102" s="1">
        <v>8</v>
      </c>
      <c r="F102">
        <f>IF(K102="P", 1, 0)</f>
        <v>0</v>
      </c>
      <c r="G102">
        <f>IF(K102="S", 1, 0)</f>
        <v>1</v>
      </c>
      <c r="H102">
        <f>IF(L102="M", 1, 0)</f>
        <v>1</v>
      </c>
      <c r="I102" s="1">
        <v>77.5</v>
      </c>
      <c r="K102" s="1" t="s">
        <v>5</v>
      </c>
      <c r="L102" s="5" t="s">
        <v>1</v>
      </c>
      <c r="W102" s="16"/>
    </row>
    <row r="103" spans="1:23" ht="12" thickBot="1">
      <c r="A103" s="2">
        <v>102</v>
      </c>
      <c r="B103" s="3">
        <v>4.3</v>
      </c>
      <c r="C103" s="1">
        <v>7</v>
      </c>
      <c r="D103" s="1">
        <v>7</v>
      </c>
      <c r="E103" s="1">
        <v>6</v>
      </c>
      <c r="F103">
        <f>IF(K103="P", 1, 0)</f>
        <v>0</v>
      </c>
      <c r="G103">
        <f>IF(K103="S", 1, 0)</f>
        <v>0</v>
      </c>
      <c r="H103">
        <f>IF(L103="M", 1, 0)</f>
        <v>1</v>
      </c>
      <c r="I103" s="1">
        <v>66.900000000000006</v>
      </c>
      <c r="K103" s="1" t="s">
        <v>6</v>
      </c>
      <c r="L103" s="5" t="s">
        <v>1</v>
      </c>
      <c r="N103" t="s">
        <v>49</v>
      </c>
      <c r="W103" s="16"/>
    </row>
    <row r="104" spans="1:23" ht="12">
      <c r="A104" s="2">
        <v>103</v>
      </c>
      <c r="B104" s="3">
        <v>6.02</v>
      </c>
      <c r="C104" s="1">
        <v>10</v>
      </c>
      <c r="D104" s="1">
        <v>9</v>
      </c>
      <c r="E104" s="1">
        <v>10</v>
      </c>
      <c r="F104">
        <f>IF(K104="P", 1, 0)</f>
        <v>0</v>
      </c>
      <c r="G104">
        <f>IF(K104="S", 1, 0)</f>
        <v>1</v>
      </c>
      <c r="H104">
        <f>IF(L104="M", 1, 0)</f>
        <v>1</v>
      </c>
      <c r="I104" s="1">
        <v>96.35</v>
      </c>
      <c r="K104" s="1" t="s">
        <v>5</v>
      </c>
      <c r="L104" s="5" t="s">
        <v>1</v>
      </c>
      <c r="N104" s="9"/>
      <c r="O104" s="9" t="s">
        <v>25</v>
      </c>
      <c r="P104" s="9" t="s">
        <v>54</v>
      </c>
      <c r="Q104" s="9" t="s">
        <v>55</v>
      </c>
      <c r="R104" s="9" t="s">
        <v>2</v>
      </c>
      <c r="S104" s="9" t="s">
        <v>56</v>
      </c>
      <c r="W104" s="16"/>
    </row>
    <row r="105" spans="1:23">
      <c r="A105" s="2">
        <v>104</v>
      </c>
      <c r="B105" s="3">
        <v>2.95</v>
      </c>
      <c r="C105" s="1">
        <v>7</v>
      </c>
      <c r="D105" s="1">
        <v>7</v>
      </c>
      <c r="E105" s="1">
        <v>8</v>
      </c>
      <c r="F105">
        <f>IF(K105="P", 1, 0)</f>
        <v>0</v>
      </c>
      <c r="G105">
        <f>IF(K105="S", 1, 0)</f>
        <v>1</v>
      </c>
      <c r="H105">
        <f>IF(L105="M", 1, 0)</f>
        <v>1</v>
      </c>
      <c r="I105" s="1">
        <v>75.05</v>
      </c>
      <c r="K105" s="1" t="s">
        <v>5</v>
      </c>
      <c r="L105" s="5" t="s">
        <v>1</v>
      </c>
      <c r="N105" s="7" t="s">
        <v>50</v>
      </c>
      <c r="O105" s="7">
        <v>6</v>
      </c>
      <c r="P105" s="7">
        <v>92.850697350004452</v>
      </c>
      <c r="Q105" s="7">
        <v>15.475116225000741</v>
      </c>
      <c r="R105" s="7">
        <v>11.09836380499436</v>
      </c>
      <c r="S105" s="7">
        <v>8.6676098419243686E-11</v>
      </c>
      <c r="W105" s="16"/>
    </row>
    <row r="106" spans="1:23">
      <c r="A106" s="2">
        <v>105</v>
      </c>
      <c r="B106" s="3">
        <v>1.3</v>
      </c>
      <c r="C106" s="1">
        <v>7</v>
      </c>
      <c r="D106" s="1">
        <v>7</v>
      </c>
      <c r="E106" s="1">
        <v>9</v>
      </c>
      <c r="F106">
        <f>IF(K106="P", 1, 0)</f>
        <v>0</v>
      </c>
      <c r="G106">
        <f>IF(K106="S", 1, 0)</f>
        <v>0</v>
      </c>
      <c r="H106">
        <f>IF(L106="M", 1, 0)</f>
        <v>1</v>
      </c>
      <c r="I106" s="1">
        <v>72.8</v>
      </c>
      <c r="K106" s="1" t="s">
        <v>6</v>
      </c>
      <c r="L106" s="5" t="s">
        <v>1</v>
      </c>
      <c r="N106" s="7" t="s">
        <v>51</v>
      </c>
      <c r="O106" s="7">
        <v>217</v>
      </c>
      <c r="P106" s="7">
        <v>302.57615264999572</v>
      </c>
      <c r="Q106" s="7">
        <v>1.3943601504608099</v>
      </c>
      <c r="R106" s="7"/>
      <c r="S106" s="7"/>
      <c r="W106" s="16"/>
    </row>
    <row r="107" spans="1:23" ht="12" thickBot="1">
      <c r="A107" s="2">
        <v>106</v>
      </c>
      <c r="B107" s="3">
        <v>4.88</v>
      </c>
      <c r="C107" s="1">
        <v>8</v>
      </c>
      <c r="D107" s="1">
        <v>7</v>
      </c>
      <c r="E107" s="1">
        <v>8</v>
      </c>
      <c r="F107">
        <f>IF(K107="P", 1, 0)</f>
        <v>1</v>
      </c>
      <c r="G107">
        <f>IF(K107="S", 1, 0)</f>
        <v>0</v>
      </c>
      <c r="H107">
        <f>IF(L107="M", 1, 0)</f>
        <v>1</v>
      </c>
      <c r="I107" s="1">
        <v>70.599999999999994</v>
      </c>
      <c r="K107" s="1" t="s">
        <v>4</v>
      </c>
      <c r="L107" s="5" t="s">
        <v>1</v>
      </c>
      <c r="N107" s="8" t="s">
        <v>52</v>
      </c>
      <c r="O107" s="8">
        <v>223</v>
      </c>
      <c r="P107" s="8">
        <v>395.42685000000017</v>
      </c>
      <c r="Q107" s="8"/>
      <c r="R107" s="8"/>
      <c r="S107" s="8"/>
      <c r="W107" s="16"/>
    </row>
    <row r="108" spans="1:23" ht="12" thickBot="1">
      <c r="A108" s="2">
        <v>107</v>
      </c>
      <c r="B108" s="3">
        <v>1</v>
      </c>
      <c r="C108" s="1">
        <v>6</v>
      </c>
      <c r="D108" s="1">
        <v>6</v>
      </c>
      <c r="E108" s="1">
        <v>4</v>
      </c>
      <c r="F108">
        <f>IF(K108="P", 1, 0)</f>
        <v>0</v>
      </c>
      <c r="G108">
        <f>IF(K108="S", 1, 0)</f>
        <v>1</v>
      </c>
      <c r="H108">
        <f>IF(L108="M", 1, 0)</f>
        <v>1</v>
      </c>
      <c r="I108" s="1">
        <v>58.05</v>
      </c>
      <c r="K108" s="1" t="s">
        <v>5</v>
      </c>
      <c r="L108" s="5" t="s">
        <v>1</v>
      </c>
      <c r="W108" s="16"/>
    </row>
    <row r="109" spans="1:23" ht="12">
      <c r="A109" s="2">
        <v>108</v>
      </c>
      <c r="B109" s="3">
        <v>3.57</v>
      </c>
      <c r="C109" s="1">
        <v>7</v>
      </c>
      <c r="D109" s="1">
        <v>7</v>
      </c>
      <c r="E109" s="1">
        <v>8</v>
      </c>
      <c r="F109">
        <f>IF(K109="P", 1, 0)</f>
        <v>0</v>
      </c>
      <c r="G109">
        <f>IF(K109="S", 1, 0)</f>
        <v>1</v>
      </c>
      <c r="H109">
        <f>IF(L109="M", 1, 0)</f>
        <v>1</v>
      </c>
      <c r="I109" s="1">
        <v>70.149999999999991</v>
      </c>
      <c r="K109" s="1" t="s">
        <v>5</v>
      </c>
      <c r="L109" s="5" t="s">
        <v>1</v>
      </c>
      <c r="N109" s="9"/>
      <c r="O109" s="9" t="s">
        <v>57</v>
      </c>
      <c r="P109" s="9" t="s">
        <v>48</v>
      </c>
      <c r="Q109" s="9" t="s">
        <v>26</v>
      </c>
      <c r="R109" s="9" t="s">
        <v>58</v>
      </c>
      <c r="S109" s="9" t="s">
        <v>59</v>
      </c>
      <c r="T109" s="9" t="s">
        <v>60</v>
      </c>
      <c r="U109" s="9" t="s">
        <v>61</v>
      </c>
      <c r="V109" s="9" t="s">
        <v>62</v>
      </c>
      <c r="W109" s="16"/>
    </row>
    <row r="110" spans="1:23">
      <c r="A110" s="2">
        <v>109</v>
      </c>
      <c r="B110" s="3">
        <v>3.5</v>
      </c>
      <c r="C110" s="1">
        <v>5</v>
      </c>
      <c r="D110" s="1">
        <v>6</v>
      </c>
      <c r="E110" s="1">
        <v>6</v>
      </c>
      <c r="F110">
        <f>IF(K110="P", 1, 0)</f>
        <v>0</v>
      </c>
      <c r="G110">
        <f>IF(K110="S", 1, 0)</f>
        <v>1</v>
      </c>
      <c r="H110">
        <f>IF(L110="M", 1, 0)</f>
        <v>1</v>
      </c>
      <c r="I110" s="1">
        <v>57</v>
      </c>
      <c r="K110" s="1" t="s">
        <v>5</v>
      </c>
      <c r="L110" s="5" t="s">
        <v>1</v>
      </c>
      <c r="N110" s="7" t="s">
        <v>53</v>
      </c>
      <c r="O110" s="7">
        <v>1.7854152865479713</v>
      </c>
      <c r="P110" s="7">
        <v>0.62754642009036699</v>
      </c>
      <c r="Q110" s="7">
        <v>2.8450728573845909</v>
      </c>
      <c r="R110" s="7">
        <v>4.8651638138794331E-3</v>
      </c>
      <c r="S110" s="7">
        <v>0.5485487159974558</v>
      </c>
      <c r="T110" s="7">
        <v>3.0222818570984868</v>
      </c>
      <c r="U110" s="7">
        <v>0.5485487159974558</v>
      </c>
      <c r="V110" s="7">
        <v>3.0222818570984868</v>
      </c>
      <c r="W110" s="16"/>
    </row>
    <row r="111" spans="1:23">
      <c r="A111" s="2">
        <v>110</v>
      </c>
      <c r="B111" s="3">
        <v>2.34</v>
      </c>
      <c r="C111" s="1">
        <v>7</v>
      </c>
      <c r="D111" s="1">
        <v>8</v>
      </c>
      <c r="E111" s="1">
        <v>6</v>
      </c>
      <c r="F111">
        <f>IF(K111="P", 1, 0)</f>
        <v>0</v>
      </c>
      <c r="G111">
        <f>IF(K111="S", 1, 0)</f>
        <v>0</v>
      </c>
      <c r="H111">
        <f>IF(L111="M", 1, 0)</f>
        <v>1</v>
      </c>
      <c r="I111" s="1">
        <v>64.25</v>
      </c>
      <c r="K111" s="1" t="s">
        <v>6</v>
      </c>
      <c r="L111" s="5" t="s">
        <v>1</v>
      </c>
      <c r="N111" s="7" t="s">
        <v>7</v>
      </c>
      <c r="O111" s="7">
        <v>8.3460713930021357E-2</v>
      </c>
      <c r="P111" s="7">
        <v>6.5471755839699303E-2</v>
      </c>
      <c r="Q111" s="7">
        <v>1.274759059988648</v>
      </c>
      <c r="R111" s="7">
        <v>0.20375780142168323</v>
      </c>
      <c r="S111" s="7">
        <v>-4.5581255748824767E-2</v>
      </c>
      <c r="T111" s="7">
        <v>0.21250268360886748</v>
      </c>
      <c r="U111" s="7">
        <v>-4.5581255748824767E-2</v>
      </c>
      <c r="V111" s="7">
        <v>0.21250268360886748</v>
      </c>
      <c r="W111" s="16"/>
    </row>
    <row r="112" spans="1:23">
      <c r="A112" s="2">
        <v>111</v>
      </c>
      <c r="B112" s="3">
        <v>4.0199999999999996</v>
      </c>
      <c r="C112" s="1">
        <v>10</v>
      </c>
      <c r="D112" s="1">
        <v>10</v>
      </c>
      <c r="E112" s="1">
        <v>9</v>
      </c>
      <c r="F112">
        <f>IF(K112="P", 1, 0)</f>
        <v>1</v>
      </c>
      <c r="G112">
        <f>IF(K112="S", 1, 0)</f>
        <v>0</v>
      </c>
      <c r="H112">
        <f>IF(L112="M", 1, 0)</f>
        <v>1</v>
      </c>
      <c r="I112" s="1">
        <v>90.649999999999991</v>
      </c>
      <c r="K112" s="1" t="s">
        <v>4</v>
      </c>
      <c r="L112" s="5" t="s">
        <v>1</v>
      </c>
      <c r="N112" s="7" t="s">
        <v>8</v>
      </c>
      <c r="O112" s="7">
        <v>3.6872163649089018E-2</v>
      </c>
      <c r="P112" s="7">
        <v>7.21318484631535E-2</v>
      </c>
      <c r="Q112" s="7">
        <v>0.51117730149289209</v>
      </c>
      <c r="R112" s="7">
        <v>0.60974661512025441</v>
      </c>
      <c r="S112" s="7">
        <v>-0.10529655754805012</v>
      </c>
      <c r="T112" s="7">
        <v>0.17904088484622815</v>
      </c>
      <c r="U112" s="7">
        <v>-0.10529655754805012</v>
      </c>
      <c r="V112" s="7">
        <v>0.17904088484622815</v>
      </c>
      <c r="W112" s="16"/>
    </row>
    <row r="113" spans="1:23">
      <c r="A113" s="2">
        <v>112</v>
      </c>
      <c r="B113" s="3">
        <v>5.7</v>
      </c>
      <c r="C113" s="1">
        <v>10</v>
      </c>
      <c r="D113" s="1">
        <v>9</v>
      </c>
      <c r="E113" s="1">
        <v>10</v>
      </c>
      <c r="F113">
        <f>IF(K113="P", 1, 0)</f>
        <v>1</v>
      </c>
      <c r="G113">
        <f>IF(K113="S", 1, 0)</f>
        <v>0</v>
      </c>
      <c r="H113">
        <f>IF(L113="M", 1, 0)</f>
        <v>1</v>
      </c>
      <c r="I113" s="1">
        <v>95.75</v>
      </c>
      <c r="K113" s="1" t="s">
        <v>4</v>
      </c>
      <c r="L113" s="5" t="s">
        <v>1</v>
      </c>
      <c r="N113" s="7" t="s">
        <v>9</v>
      </c>
      <c r="O113" s="7">
        <v>0.2443154613127097</v>
      </c>
      <c r="P113" s="7">
        <v>6.2549221062230001E-2</v>
      </c>
      <c r="Q113" s="7">
        <v>3.9059712841130523</v>
      </c>
      <c r="R113" s="7">
        <v>1.2535097129392564E-4</v>
      </c>
      <c r="S113" s="7">
        <v>0.1210336799670271</v>
      </c>
      <c r="T113" s="7">
        <v>0.36759724265839233</v>
      </c>
      <c r="U113" s="7">
        <v>0.1210336799670271</v>
      </c>
      <c r="V113" s="7">
        <v>0.36759724265839233</v>
      </c>
      <c r="W113" s="16"/>
    </row>
    <row r="114" spans="1:23">
      <c r="A114" s="2">
        <v>113</v>
      </c>
      <c r="B114" s="3">
        <v>5.49</v>
      </c>
      <c r="C114" s="1">
        <v>8</v>
      </c>
      <c r="D114" s="1">
        <v>9</v>
      </c>
      <c r="E114" s="1">
        <v>9</v>
      </c>
      <c r="F114">
        <f>IF(K114="P", 1, 0)</f>
        <v>0</v>
      </c>
      <c r="G114">
        <f>IF(K114="S", 1, 0)</f>
        <v>0</v>
      </c>
      <c r="H114">
        <f>IF(L114="M", 1, 0)</f>
        <v>1</v>
      </c>
      <c r="I114" s="1">
        <v>83.2</v>
      </c>
      <c r="K114" s="1" t="s">
        <v>6</v>
      </c>
      <c r="L114" s="5" t="s">
        <v>1</v>
      </c>
      <c r="N114" s="7" t="s">
        <v>39</v>
      </c>
      <c r="O114" s="7">
        <v>0.16298645632095313</v>
      </c>
      <c r="P114" s="7">
        <v>0.24002231578652666</v>
      </c>
      <c r="Q114" s="7">
        <v>0.67904709521222839</v>
      </c>
      <c r="R114" s="7">
        <v>0.49783162774506318</v>
      </c>
      <c r="S114" s="7">
        <v>-0.31008703924567582</v>
      </c>
      <c r="T114" s="7">
        <v>0.63605995188758213</v>
      </c>
      <c r="U114" s="7">
        <v>-0.31008703924567582</v>
      </c>
      <c r="V114" s="7">
        <v>0.63605995188758213</v>
      </c>
      <c r="W114" s="16"/>
    </row>
    <row r="115" spans="1:23">
      <c r="A115" s="2">
        <v>114</v>
      </c>
      <c r="B115" s="3">
        <v>3.93</v>
      </c>
      <c r="C115" s="1">
        <v>10</v>
      </c>
      <c r="D115" s="1">
        <v>10</v>
      </c>
      <c r="E115" s="1">
        <v>10</v>
      </c>
      <c r="F115">
        <f>IF(K115="P", 1, 0)</f>
        <v>0</v>
      </c>
      <c r="G115">
        <f>IF(K115="S", 1, 0)</f>
        <v>0</v>
      </c>
      <c r="H115">
        <f>IF(L115="M", 1, 0)</f>
        <v>1</v>
      </c>
      <c r="I115" s="1">
        <v>93.6</v>
      </c>
      <c r="K115" s="1" t="s">
        <v>6</v>
      </c>
      <c r="L115" s="5" t="s">
        <v>1</v>
      </c>
      <c r="N115" s="7" t="s">
        <v>41</v>
      </c>
      <c r="O115" s="7">
        <v>-0.36353317954500991</v>
      </c>
      <c r="P115" s="7">
        <v>0.18775167755339495</v>
      </c>
      <c r="Q115" s="7">
        <v>-1.9362446412316301</v>
      </c>
      <c r="R115" s="7">
        <v>5.413655467200932E-2</v>
      </c>
      <c r="S115" s="7">
        <v>-0.73358353135346022</v>
      </c>
      <c r="T115" s="7">
        <v>6.5171722634403406E-3</v>
      </c>
      <c r="U115" s="7">
        <v>-0.73358353135346022</v>
      </c>
      <c r="V115" s="7">
        <v>6.5171722634403406E-3</v>
      </c>
      <c r="W115" s="16"/>
    </row>
    <row r="116" spans="1:23" ht="12" thickBot="1">
      <c r="A116" s="2">
        <v>115</v>
      </c>
      <c r="B116" s="3">
        <v>1.75</v>
      </c>
      <c r="C116" s="1">
        <v>9</v>
      </c>
      <c r="D116" s="1">
        <v>10</v>
      </c>
      <c r="E116" s="1">
        <v>8</v>
      </c>
      <c r="F116">
        <f>IF(K116="P", 1, 0)</f>
        <v>0</v>
      </c>
      <c r="G116">
        <f>IF(K116="S", 1, 0)</f>
        <v>0</v>
      </c>
      <c r="H116">
        <f>IF(L116="M", 1, 0)</f>
        <v>1</v>
      </c>
      <c r="I116" s="1">
        <v>91</v>
      </c>
      <c r="K116" s="1" t="s">
        <v>6</v>
      </c>
      <c r="L116" s="5" t="s">
        <v>1</v>
      </c>
      <c r="N116" s="8" t="s">
        <v>42</v>
      </c>
      <c r="O116" s="8">
        <v>-0.10872600270681566</v>
      </c>
      <c r="P116" s="8">
        <v>0.17944034442460602</v>
      </c>
      <c r="Q116" s="8">
        <v>-0.60591726490191944</v>
      </c>
      <c r="R116" s="8">
        <v>0.54520294851794548</v>
      </c>
      <c r="S116" s="8">
        <v>-0.46239508011929736</v>
      </c>
      <c r="T116" s="8">
        <v>0.24494307470566606</v>
      </c>
      <c r="U116" s="8">
        <v>-0.46239508011929736</v>
      </c>
      <c r="V116" s="8">
        <v>0.24494307470566606</v>
      </c>
      <c r="W116" s="16"/>
    </row>
    <row r="117" spans="1:23">
      <c r="A117" s="2">
        <v>116</v>
      </c>
      <c r="B117" s="3">
        <v>4.8600000000000003</v>
      </c>
      <c r="C117" s="1">
        <v>9</v>
      </c>
      <c r="D117" s="1">
        <v>10</v>
      </c>
      <c r="E117" s="1">
        <v>9</v>
      </c>
      <c r="F117">
        <f>IF(K117="P", 1, 0)</f>
        <v>0</v>
      </c>
      <c r="G117">
        <f>IF(K117="S", 1, 0)</f>
        <v>1</v>
      </c>
      <c r="H117">
        <f>IF(L117="M", 1, 0)</f>
        <v>1</v>
      </c>
      <c r="I117" s="1">
        <v>89.75</v>
      </c>
      <c r="K117" s="1" t="s">
        <v>5</v>
      </c>
      <c r="L117" s="5" t="s">
        <v>1</v>
      </c>
      <c r="W117" s="16"/>
    </row>
    <row r="118" spans="1:23">
      <c r="A118" s="2">
        <v>117</v>
      </c>
      <c r="B118" s="3">
        <v>3.95</v>
      </c>
      <c r="C118" s="1">
        <v>8</v>
      </c>
      <c r="D118" s="1">
        <v>5</v>
      </c>
      <c r="E118" s="1">
        <v>6</v>
      </c>
      <c r="F118">
        <f>IF(K118="P", 1, 0)</f>
        <v>0</v>
      </c>
      <c r="G118">
        <f>IF(K118="S", 1, 0)</f>
        <v>1</v>
      </c>
      <c r="H118">
        <f>IF(L118="M", 1, 0)</f>
        <v>1</v>
      </c>
      <c r="I118" s="1">
        <v>65.7</v>
      </c>
      <c r="K118" s="1" t="s">
        <v>5</v>
      </c>
      <c r="L118" s="5" t="s">
        <v>1</v>
      </c>
      <c r="W118" s="16"/>
    </row>
    <row r="119" spans="1:23">
      <c r="A119" s="2">
        <v>118</v>
      </c>
      <c r="B119" s="3">
        <v>3.69</v>
      </c>
      <c r="C119" s="1">
        <v>9</v>
      </c>
      <c r="D119" s="1">
        <v>9</v>
      </c>
      <c r="E119" s="1">
        <v>6</v>
      </c>
      <c r="F119">
        <f>IF(K119="P", 1, 0)</f>
        <v>0</v>
      </c>
      <c r="G119">
        <f>IF(K119="S", 1, 0)</f>
        <v>1</v>
      </c>
      <c r="H119">
        <f>IF(L119="M", 1, 0)</f>
        <v>1</v>
      </c>
      <c r="I119" s="1">
        <v>72.400000000000006</v>
      </c>
      <c r="K119" s="1" t="s">
        <v>5</v>
      </c>
      <c r="L119" s="5" t="s">
        <v>1</v>
      </c>
      <c r="W119" s="16"/>
    </row>
    <row r="120" spans="1:23">
      <c r="A120" s="2">
        <v>119</v>
      </c>
      <c r="B120" s="3">
        <v>4.95</v>
      </c>
      <c r="C120" s="1">
        <v>7</v>
      </c>
      <c r="D120" s="1">
        <v>7</v>
      </c>
      <c r="E120" s="1">
        <v>6</v>
      </c>
      <c r="F120">
        <f>IF(K120="P", 1, 0)</f>
        <v>0</v>
      </c>
      <c r="G120">
        <f>IF(K120="S", 1, 0)</f>
        <v>1</v>
      </c>
      <c r="H120">
        <f>IF(L120="M", 1, 0)</f>
        <v>1</v>
      </c>
      <c r="I120" s="1">
        <v>63.849999999999994</v>
      </c>
      <c r="K120" s="1" t="s">
        <v>5</v>
      </c>
      <c r="L120" s="5" t="s">
        <v>1</v>
      </c>
      <c r="N120" t="s">
        <v>43</v>
      </c>
      <c r="W120" s="16"/>
    </row>
    <row r="121" spans="1:23" ht="12" thickBot="1">
      <c r="A121" s="2">
        <v>120</v>
      </c>
      <c r="B121" s="3">
        <v>1</v>
      </c>
      <c r="C121" s="1">
        <v>7</v>
      </c>
      <c r="D121" s="1">
        <v>7</v>
      </c>
      <c r="E121" s="1">
        <v>5</v>
      </c>
      <c r="F121">
        <f>IF(K121="P", 1, 0)</f>
        <v>0</v>
      </c>
      <c r="G121">
        <f>IF(K121="S", 1, 0)</f>
        <v>1</v>
      </c>
      <c r="H121">
        <f>IF(L121="M", 1, 0)</f>
        <v>1</v>
      </c>
      <c r="I121" s="1">
        <v>59.449999999999996</v>
      </c>
      <c r="K121" s="1" t="s">
        <v>5</v>
      </c>
      <c r="L121" s="5" t="s">
        <v>1</v>
      </c>
      <c r="W121" s="16"/>
    </row>
    <row r="122" spans="1:23" ht="12">
      <c r="A122" s="2">
        <v>121</v>
      </c>
      <c r="B122" s="3">
        <v>4.37</v>
      </c>
      <c r="C122" s="1">
        <v>9</v>
      </c>
      <c r="D122" s="1">
        <v>9</v>
      </c>
      <c r="E122" s="1">
        <v>9</v>
      </c>
      <c r="F122">
        <f>IF(K122="P", 1, 0)</f>
        <v>0</v>
      </c>
      <c r="G122">
        <f>IF(K122="S", 1, 0)</f>
        <v>0</v>
      </c>
      <c r="H122">
        <f>IF(L122="M", 1, 0)</f>
        <v>1</v>
      </c>
      <c r="I122" s="1">
        <v>81.099999999999994</v>
      </c>
      <c r="K122" s="1" t="s">
        <v>6</v>
      </c>
      <c r="L122" s="5" t="s">
        <v>1</v>
      </c>
      <c r="N122" s="15" t="s">
        <v>44</v>
      </c>
      <c r="O122" s="15"/>
      <c r="W122" s="16"/>
    </row>
    <row r="123" spans="1:23">
      <c r="A123" s="2">
        <v>122</v>
      </c>
      <c r="B123" s="3">
        <v>4.7699999999999996</v>
      </c>
      <c r="C123" s="1">
        <v>8</v>
      </c>
      <c r="D123" s="1">
        <v>7</v>
      </c>
      <c r="E123" s="1">
        <v>9</v>
      </c>
      <c r="F123">
        <f>IF(K123="P", 1, 0)</f>
        <v>0</v>
      </c>
      <c r="G123">
        <f>IF(K123="S", 1, 0)</f>
        <v>1</v>
      </c>
      <c r="H123">
        <f>IF(L123="M", 1, 0)</f>
        <v>1</v>
      </c>
      <c r="I123" s="1">
        <v>79.05</v>
      </c>
      <c r="K123" s="1" t="s">
        <v>5</v>
      </c>
      <c r="L123" s="5" t="s">
        <v>1</v>
      </c>
      <c r="N123" s="7" t="s">
        <v>45</v>
      </c>
      <c r="O123" s="7">
        <v>0.48464560014075952</v>
      </c>
      <c r="W123" s="16"/>
    </row>
    <row r="124" spans="1:23">
      <c r="A124" s="2">
        <v>123</v>
      </c>
      <c r="B124" s="3">
        <v>4.2699999999999996</v>
      </c>
      <c r="C124" s="1">
        <v>8</v>
      </c>
      <c r="D124" s="1">
        <v>8</v>
      </c>
      <c r="E124" s="1">
        <v>8</v>
      </c>
      <c r="F124">
        <f>IF(K124="P", 1, 0)</f>
        <v>0</v>
      </c>
      <c r="G124">
        <f>IF(K124="S", 1, 0)</f>
        <v>0</v>
      </c>
      <c r="H124">
        <f>IF(L124="M", 1, 0)</f>
        <v>1</v>
      </c>
      <c r="I124" s="1">
        <v>73.55</v>
      </c>
      <c r="K124" s="1" t="s">
        <v>6</v>
      </c>
      <c r="L124" s="5" t="s">
        <v>1</v>
      </c>
      <c r="N124" s="7" t="s">
        <v>46</v>
      </c>
      <c r="O124" s="7">
        <v>0.23488135773579696</v>
      </c>
      <c r="W124" s="16"/>
    </row>
    <row r="125" spans="1:23">
      <c r="A125" s="2">
        <v>124</v>
      </c>
      <c r="B125" s="3">
        <v>1.94</v>
      </c>
      <c r="C125" s="1">
        <v>7</v>
      </c>
      <c r="D125" s="1">
        <v>7</v>
      </c>
      <c r="E125" s="1">
        <v>7</v>
      </c>
      <c r="F125">
        <f>IF(K125="P", 1, 0)</f>
        <v>0</v>
      </c>
      <c r="G125">
        <f>IF(K125="S", 1, 0)</f>
        <v>0</v>
      </c>
      <c r="H125">
        <f>IF(L125="M", 1, 0)</f>
        <v>1</v>
      </c>
      <c r="I125" s="1">
        <v>69.349999999999994</v>
      </c>
      <c r="K125" s="1" t="s">
        <v>6</v>
      </c>
      <c r="L125" s="5" t="s">
        <v>1</v>
      </c>
      <c r="N125" s="7" t="s">
        <v>47</v>
      </c>
      <c r="O125" s="7">
        <v>0.21008584618093853</v>
      </c>
      <c r="W125" s="16"/>
    </row>
    <row r="126" spans="1:23">
      <c r="A126" s="2">
        <v>125</v>
      </c>
      <c r="B126" s="3">
        <v>5.46</v>
      </c>
      <c r="C126" s="1">
        <v>10</v>
      </c>
      <c r="D126" s="1">
        <v>10</v>
      </c>
      <c r="E126" s="1">
        <v>10</v>
      </c>
      <c r="F126">
        <f>IF(K126="P", 1, 0)</f>
        <v>0</v>
      </c>
      <c r="G126">
        <f>IF(K126="S", 1, 0)</f>
        <v>0</v>
      </c>
      <c r="H126">
        <f>IF(L126="M", 1, 0)</f>
        <v>1</v>
      </c>
      <c r="I126" s="1">
        <v>96.3</v>
      </c>
      <c r="K126" s="1" t="s">
        <v>6</v>
      </c>
      <c r="L126" s="5" t="s">
        <v>1</v>
      </c>
      <c r="N126" s="7" t="s">
        <v>48</v>
      </c>
      <c r="O126" s="7">
        <v>1.1835063539135537</v>
      </c>
      <c r="W126" s="16"/>
    </row>
    <row r="127" spans="1:23" ht="12" thickBot="1">
      <c r="A127" s="2">
        <v>126</v>
      </c>
      <c r="B127" s="3">
        <v>3.79</v>
      </c>
      <c r="C127" s="1">
        <v>7</v>
      </c>
      <c r="D127" s="1">
        <v>8</v>
      </c>
      <c r="E127" s="1">
        <v>8</v>
      </c>
      <c r="F127">
        <f>IF(K127="P", 1, 0)</f>
        <v>0</v>
      </c>
      <c r="G127">
        <f>IF(K127="S", 1, 0)</f>
        <v>0</v>
      </c>
      <c r="H127">
        <f>IF(L127="M", 1, 0)</f>
        <v>1</v>
      </c>
      <c r="I127" s="1">
        <v>70.25</v>
      </c>
      <c r="K127" s="1" t="s">
        <v>6</v>
      </c>
      <c r="L127" s="5" t="s">
        <v>1</v>
      </c>
      <c r="N127" s="8" t="s">
        <v>22</v>
      </c>
      <c r="O127" s="8">
        <v>224</v>
      </c>
      <c r="W127" s="16"/>
    </row>
    <row r="128" spans="1:23">
      <c r="A128" s="2">
        <v>127</v>
      </c>
      <c r="B128" s="3">
        <v>3.5</v>
      </c>
      <c r="C128" s="1">
        <v>7</v>
      </c>
      <c r="D128" s="1">
        <v>6</v>
      </c>
      <c r="E128" s="1">
        <v>3</v>
      </c>
      <c r="F128">
        <f>IF(K128="P", 1, 0)</f>
        <v>0</v>
      </c>
      <c r="G128">
        <f>IF(K128="S", 1, 0)</f>
        <v>1</v>
      </c>
      <c r="H128">
        <f>IF(L128="M", 1, 0)</f>
        <v>1</v>
      </c>
      <c r="I128" s="1">
        <v>53.25</v>
      </c>
      <c r="K128" s="1" t="s">
        <v>5</v>
      </c>
      <c r="L128" s="5" t="s">
        <v>1</v>
      </c>
      <c r="W128" s="16"/>
    </row>
    <row r="129" spans="1:23" ht="12" thickBot="1">
      <c r="A129" s="2">
        <v>128</v>
      </c>
      <c r="B129" s="3">
        <v>3.18</v>
      </c>
      <c r="C129" s="1">
        <v>8</v>
      </c>
      <c r="D129" s="1">
        <v>6</v>
      </c>
      <c r="E129" s="1">
        <v>6</v>
      </c>
      <c r="F129">
        <f>IF(K129="P", 1, 0)</f>
        <v>0</v>
      </c>
      <c r="G129">
        <f>IF(K129="S", 1, 0)</f>
        <v>1</v>
      </c>
      <c r="H129">
        <f>IF(L129="M", 1, 0)</f>
        <v>1</v>
      </c>
      <c r="I129" s="1">
        <v>64.2</v>
      </c>
      <c r="K129" s="1" t="s">
        <v>5</v>
      </c>
      <c r="L129" s="5" t="s">
        <v>1</v>
      </c>
      <c r="N129" t="s">
        <v>49</v>
      </c>
      <c r="W129" s="16"/>
    </row>
    <row r="130" spans="1:23" ht="12">
      <c r="A130" s="2">
        <v>129</v>
      </c>
      <c r="B130" s="3">
        <v>5.63</v>
      </c>
      <c r="C130" s="1">
        <v>7</v>
      </c>
      <c r="D130" s="1">
        <v>9</v>
      </c>
      <c r="E130" s="1">
        <v>9</v>
      </c>
      <c r="F130">
        <f>IF(K130="P", 1, 0)</f>
        <v>0</v>
      </c>
      <c r="G130">
        <f>IF(K130="S", 1, 0)</f>
        <v>0</v>
      </c>
      <c r="H130">
        <f>IF(L130="M", 1, 0)</f>
        <v>1</v>
      </c>
      <c r="I130" s="1">
        <v>84.2</v>
      </c>
      <c r="K130" s="1" t="s">
        <v>6</v>
      </c>
      <c r="L130" s="5" t="s">
        <v>1</v>
      </c>
      <c r="N130" s="9"/>
      <c r="O130" s="9" t="s">
        <v>25</v>
      </c>
      <c r="P130" s="9" t="s">
        <v>54</v>
      </c>
      <c r="Q130" s="9" t="s">
        <v>55</v>
      </c>
      <c r="R130" s="9" t="s">
        <v>2</v>
      </c>
      <c r="S130" s="9" t="s">
        <v>56</v>
      </c>
      <c r="W130" s="16"/>
    </row>
    <row r="131" spans="1:23">
      <c r="A131" s="2">
        <v>130</v>
      </c>
      <c r="B131" s="3">
        <v>5.39</v>
      </c>
      <c r="C131" s="1">
        <v>10</v>
      </c>
      <c r="D131" s="1">
        <v>8</v>
      </c>
      <c r="E131" s="1">
        <v>9</v>
      </c>
      <c r="F131">
        <f>IF(K131="P", 1, 0)</f>
        <v>0</v>
      </c>
      <c r="G131">
        <f>IF(K131="S", 1, 0)</f>
        <v>1</v>
      </c>
      <c r="H131">
        <f>IF(L131="M", 1, 0)</f>
        <v>1</v>
      </c>
      <c r="I131" s="1">
        <v>82.85</v>
      </c>
      <c r="K131" s="1" t="s">
        <v>5</v>
      </c>
      <c r="L131" s="5" t="s">
        <v>1</v>
      </c>
      <c r="N131" s="7" t="s">
        <v>50</v>
      </c>
      <c r="O131" s="7">
        <v>7</v>
      </c>
      <c r="P131" s="7">
        <v>92.878395413189367</v>
      </c>
      <c r="Q131" s="7">
        <v>13.268342201884195</v>
      </c>
      <c r="R131" s="7">
        <v>9.4727369191854542</v>
      </c>
      <c r="S131" s="7">
        <v>3.0331656878474369E-10</v>
      </c>
      <c r="W131" s="16"/>
    </row>
    <row r="132" spans="1:23">
      <c r="A132" s="2">
        <v>131</v>
      </c>
      <c r="B132" s="4">
        <v>1.4</v>
      </c>
      <c r="C132" s="1">
        <v>10</v>
      </c>
      <c r="D132" s="1">
        <v>9</v>
      </c>
      <c r="E132" s="1">
        <v>8</v>
      </c>
      <c r="F132">
        <f>IF(K132="P", 1, 0)</f>
        <v>0</v>
      </c>
      <c r="G132">
        <f>IF(K132="S", 1, 0)</f>
        <v>1</v>
      </c>
      <c r="H132">
        <f>IF(L132="M", 1, 0)</f>
        <v>1</v>
      </c>
      <c r="I132" s="1">
        <v>85</v>
      </c>
      <c r="K132" s="1" t="s">
        <v>5</v>
      </c>
      <c r="L132" s="5" t="s">
        <v>1</v>
      </c>
      <c r="N132" s="7" t="s">
        <v>51</v>
      </c>
      <c r="O132" s="7">
        <v>216</v>
      </c>
      <c r="P132" s="7">
        <v>302.54845458681081</v>
      </c>
      <c r="Q132" s="7">
        <v>1.4006872897537537</v>
      </c>
      <c r="R132" s="7"/>
      <c r="S132" s="7"/>
      <c r="W132" s="16"/>
    </row>
    <row r="133" spans="1:23" ht="12" thickBot="1">
      <c r="A133" s="2">
        <v>132</v>
      </c>
      <c r="B133" s="3">
        <v>4.51</v>
      </c>
      <c r="C133" s="1">
        <v>9</v>
      </c>
      <c r="D133" s="1">
        <v>9</v>
      </c>
      <c r="E133" s="1">
        <v>10</v>
      </c>
      <c r="F133">
        <f>IF(K133="P", 1, 0)</f>
        <v>0</v>
      </c>
      <c r="G133">
        <f>IF(K133="S", 1, 0)</f>
        <v>0</v>
      </c>
      <c r="H133">
        <f>IF(L133="M", 1, 0)</f>
        <v>1</v>
      </c>
      <c r="I133" s="1">
        <v>87.95</v>
      </c>
      <c r="K133" s="1" t="s">
        <v>6</v>
      </c>
      <c r="L133" s="5" t="s">
        <v>1</v>
      </c>
      <c r="N133" s="8" t="s">
        <v>52</v>
      </c>
      <c r="O133" s="8">
        <v>223</v>
      </c>
      <c r="P133" s="8">
        <v>395.42685000000017</v>
      </c>
      <c r="Q133" s="8"/>
      <c r="R133" s="8"/>
      <c r="S133" s="8"/>
      <c r="W133" s="16"/>
    </row>
    <row r="134" spans="1:23" ht="12" thickBot="1">
      <c r="A134" s="2">
        <v>133</v>
      </c>
      <c r="B134" s="3">
        <v>3.76</v>
      </c>
      <c r="C134" s="1">
        <v>6</v>
      </c>
      <c r="D134" s="1">
        <v>6</v>
      </c>
      <c r="E134" s="1">
        <v>6</v>
      </c>
      <c r="F134">
        <f>IF(K134="P", 1, 0)</f>
        <v>0</v>
      </c>
      <c r="G134">
        <f>IF(K134="S", 1, 0)</f>
        <v>1</v>
      </c>
      <c r="H134">
        <f>IF(L134="M", 1, 0)</f>
        <v>1</v>
      </c>
      <c r="I134" s="1">
        <v>62.2</v>
      </c>
      <c r="K134" s="1" t="s">
        <v>5</v>
      </c>
      <c r="L134" s="5" t="s">
        <v>1</v>
      </c>
      <c r="W134" s="16"/>
    </row>
    <row r="135" spans="1:23" ht="12">
      <c r="A135" s="2">
        <v>134</v>
      </c>
      <c r="B135" s="3">
        <v>4.37</v>
      </c>
      <c r="C135" s="1">
        <v>10</v>
      </c>
      <c r="D135" s="1">
        <v>10</v>
      </c>
      <c r="E135" s="1">
        <v>7</v>
      </c>
      <c r="F135">
        <f>IF(K135="P", 1, 0)</f>
        <v>0</v>
      </c>
      <c r="G135">
        <f>IF(K135="S", 1, 0)</f>
        <v>0</v>
      </c>
      <c r="H135">
        <f>IF(L135="M", 1, 0)</f>
        <v>1</v>
      </c>
      <c r="I135" s="1">
        <v>89.2</v>
      </c>
      <c r="K135" s="1" t="s">
        <v>6</v>
      </c>
      <c r="L135" s="5" t="s">
        <v>1</v>
      </c>
      <c r="N135" s="9"/>
      <c r="O135" s="9" t="s">
        <v>57</v>
      </c>
      <c r="P135" s="9" t="s">
        <v>48</v>
      </c>
      <c r="Q135" s="9" t="s">
        <v>26</v>
      </c>
      <c r="R135" s="9" t="s">
        <v>58</v>
      </c>
      <c r="S135" s="9" t="s">
        <v>59</v>
      </c>
      <c r="T135" s="9" t="s">
        <v>60</v>
      </c>
      <c r="U135" s="9" t="s">
        <v>61</v>
      </c>
      <c r="V135" s="9" t="s">
        <v>62</v>
      </c>
      <c r="W135" s="16"/>
    </row>
    <row r="136" spans="1:23">
      <c r="A136" s="2">
        <v>135</v>
      </c>
      <c r="B136" s="3">
        <v>3.23</v>
      </c>
      <c r="C136" s="1">
        <v>8</v>
      </c>
      <c r="D136" s="1">
        <v>7</v>
      </c>
      <c r="E136" s="1">
        <v>10</v>
      </c>
      <c r="F136">
        <f>IF(K136="P", 1, 0)</f>
        <v>0</v>
      </c>
      <c r="G136">
        <f>IF(K136="S", 1, 0)</f>
        <v>0</v>
      </c>
      <c r="H136">
        <f>IF(L136="M", 1, 0)</f>
        <v>1</v>
      </c>
      <c r="I136" s="1">
        <v>84.149999999999991</v>
      </c>
      <c r="K136" s="1" t="s">
        <v>6</v>
      </c>
      <c r="L136" s="5" t="s">
        <v>1</v>
      </c>
      <c r="N136" s="7" t="s">
        <v>53</v>
      </c>
      <c r="O136" s="7">
        <v>1.8050441863183986</v>
      </c>
      <c r="P136" s="7">
        <v>0.64427149404410322</v>
      </c>
      <c r="Q136" s="7">
        <v>2.8016825251542721</v>
      </c>
      <c r="R136" s="7">
        <v>5.5454108595935437E-3</v>
      </c>
      <c r="S136" s="7">
        <v>0.53518025755798515</v>
      </c>
      <c r="T136" s="7">
        <v>3.074908115078812</v>
      </c>
      <c r="U136" s="7">
        <v>0.53518025755798515</v>
      </c>
      <c r="V136" s="7">
        <v>3.074908115078812</v>
      </c>
      <c r="W136" s="16"/>
    </row>
    <row r="137" spans="1:23">
      <c r="A137" s="2">
        <v>136</v>
      </c>
      <c r="B137" s="3">
        <v>1.87</v>
      </c>
      <c r="C137" s="1">
        <v>8</v>
      </c>
      <c r="D137" s="1">
        <v>6</v>
      </c>
      <c r="E137" s="1">
        <v>7</v>
      </c>
      <c r="F137">
        <f>IF(K137="P", 1, 0)</f>
        <v>0</v>
      </c>
      <c r="G137">
        <f>IF(K137="S", 1, 0)</f>
        <v>1</v>
      </c>
      <c r="H137">
        <f>IF(L137="M", 1, 0)</f>
        <v>1</v>
      </c>
      <c r="I137" s="1">
        <v>66.55</v>
      </c>
      <c r="K137" s="1" t="s">
        <v>5</v>
      </c>
      <c r="L137" s="5" t="s">
        <v>1</v>
      </c>
      <c r="N137" s="7" t="s">
        <v>7</v>
      </c>
      <c r="O137" s="7">
        <v>9.4815061711486057E-2</v>
      </c>
      <c r="P137" s="7">
        <v>0.10404580715571776</v>
      </c>
      <c r="Q137" s="7">
        <v>0.91128190845387236</v>
      </c>
      <c r="R137" s="7">
        <v>0.36316272188783494</v>
      </c>
      <c r="S137" s="7">
        <v>-0.11026000162317022</v>
      </c>
      <c r="T137" s="7">
        <v>0.29989012504614232</v>
      </c>
      <c r="U137" s="7">
        <v>-0.11026000162317022</v>
      </c>
      <c r="V137" s="7">
        <v>0.29989012504614232</v>
      </c>
      <c r="W137" s="16"/>
    </row>
    <row r="138" spans="1:23">
      <c r="A138" s="2">
        <v>137</v>
      </c>
      <c r="B138" s="3">
        <v>5.16</v>
      </c>
      <c r="C138" s="1">
        <v>9</v>
      </c>
      <c r="D138" s="1">
        <v>8</v>
      </c>
      <c r="E138" s="1">
        <v>9</v>
      </c>
      <c r="F138">
        <f>IF(K138="P", 1, 0)</f>
        <v>0</v>
      </c>
      <c r="G138">
        <f>IF(K138="S", 1, 0)</f>
        <v>0</v>
      </c>
      <c r="H138">
        <f>IF(L138="M", 1, 0)</f>
        <v>1</v>
      </c>
      <c r="I138" s="1">
        <v>80.3</v>
      </c>
      <c r="K138" s="1" t="s">
        <v>6</v>
      </c>
      <c r="L138" s="5" t="s">
        <v>1</v>
      </c>
      <c r="N138" s="7" t="s">
        <v>8</v>
      </c>
      <c r="O138" s="7">
        <v>4.7577886628706698E-2</v>
      </c>
      <c r="P138" s="7">
        <v>0.10498834136250199</v>
      </c>
      <c r="Q138" s="7">
        <v>0.45317304770470246</v>
      </c>
      <c r="R138" s="7">
        <v>0.65087903730317476</v>
      </c>
      <c r="S138" s="7">
        <v>-0.15935491867014107</v>
      </c>
      <c r="T138" s="7">
        <v>0.25451069192755449</v>
      </c>
      <c r="U138" s="7">
        <v>-0.15935491867014107</v>
      </c>
      <c r="V138" s="7">
        <v>0.25451069192755449</v>
      </c>
      <c r="W138" s="16"/>
    </row>
    <row r="139" spans="1:23">
      <c r="A139" s="2">
        <v>138</v>
      </c>
      <c r="B139" s="3">
        <v>6.51</v>
      </c>
      <c r="C139" s="1">
        <v>8</v>
      </c>
      <c r="D139" s="1">
        <v>7</v>
      </c>
      <c r="E139" s="1">
        <v>7</v>
      </c>
      <c r="F139">
        <f>IF(K139="P", 1, 0)</f>
        <v>0</v>
      </c>
      <c r="G139">
        <f>IF(K139="S", 1, 0)</f>
        <v>0</v>
      </c>
      <c r="H139">
        <f>IF(L139="M", 1, 0)</f>
        <v>1</v>
      </c>
      <c r="I139" s="1">
        <v>70.8</v>
      </c>
      <c r="K139" s="1" t="s">
        <v>6</v>
      </c>
      <c r="L139" s="5" t="s">
        <v>1</v>
      </c>
      <c r="N139" s="7" t="s">
        <v>9</v>
      </c>
      <c r="O139" s="7">
        <v>0.2557111496679475</v>
      </c>
      <c r="P139" s="7">
        <v>0.10245607554249885</v>
      </c>
      <c r="Q139" s="7">
        <v>2.4958124573283929</v>
      </c>
      <c r="R139" s="7">
        <v>1.3314863207238568E-2</v>
      </c>
      <c r="S139" s="7">
        <v>5.3769459221427451E-2</v>
      </c>
      <c r="T139" s="7">
        <v>0.45765284011446755</v>
      </c>
      <c r="U139" s="7">
        <v>5.3769459221427451E-2</v>
      </c>
      <c r="V139" s="7">
        <v>0.45765284011446755</v>
      </c>
      <c r="W139" s="16"/>
    </row>
    <row r="140" spans="1:23">
      <c r="A140" s="2">
        <v>139</v>
      </c>
      <c r="B140" s="3">
        <v>1.21</v>
      </c>
      <c r="C140" s="1">
        <v>6</v>
      </c>
      <c r="D140" s="1">
        <v>7</v>
      </c>
      <c r="E140" s="1">
        <v>6</v>
      </c>
      <c r="F140">
        <f>IF(K140="P", 1, 0)</f>
        <v>0</v>
      </c>
      <c r="G140">
        <f>IF(K140="S", 1, 0)</f>
        <v>1</v>
      </c>
      <c r="H140">
        <f>IF(L140="M", 1, 0)</f>
        <v>1</v>
      </c>
      <c r="I140" s="1">
        <v>61.55</v>
      </c>
      <c r="K140" s="1" t="s">
        <v>5</v>
      </c>
      <c r="L140" s="5" t="s">
        <v>1</v>
      </c>
      <c r="N140" s="7" t="s">
        <v>39</v>
      </c>
      <c r="O140" s="7">
        <v>0.16078974589199724</v>
      </c>
      <c r="P140" s="7">
        <v>0.24107292864267962</v>
      </c>
      <c r="Q140" s="7">
        <v>0.66697553639596419</v>
      </c>
      <c r="R140" s="7">
        <v>0.50549961639295016</v>
      </c>
      <c r="S140" s="7">
        <v>-0.31436679776072568</v>
      </c>
      <c r="T140" s="7">
        <v>0.6359462895447201</v>
      </c>
      <c r="U140" s="7">
        <v>-0.31436679776072568</v>
      </c>
      <c r="V140" s="7">
        <v>0.6359462895447201</v>
      </c>
      <c r="W140" s="16"/>
    </row>
    <row r="141" spans="1:23">
      <c r="A141" s="2">
        <v>140</v>
      </c>
      <c r="B141" s="3">
        <v>4.67</v>
      </c>
      <c r="C141" s="1">
        <v>9</v>
      </c>
      <c r="D141" s="1">
        <v>10</v>
      </c>
      <c r="E141" s="1">
        <v>9</v>
      </c>
      <c r="F141">
        <f>IF(K141="P", 1, 0)</f>
        <v>0</v>
      </c>
      <c r="G141">
        <f>IF(K141="S", 1, 0)</f>
        <v>0</v>
      </c>
      <c r="H141">
        <f>IF(L141="M", 1, 0)</f>
        <v>1</v>
      </c>
      <c r="I141" s="1">
        <v>93.35</v>
      </c>
      <c r="K141" s="1" t="s">
        <v>6</v>
      </c>
      <c r="L141" s="5" t="s">
        <v>1</v>
      </c>
      <c r="N141" s="7" t="s">
        <v>41</v>
      </c>
      <c r="O141" s="7">
        <v>-0.36341715684879666</v>
      </c>
      <c r="P141" s="7">
        <v>0.18817898127255769</v>
      </c>
      <c r="Q141" s="7">
        <v>-1.9312313967861516</v>
      </c>
      <c r="R141" s="7">
        <v>5.4763146783307758E-2</v>
      </c>
      <c r="S141" s="7">
        <v>-0.73431933501119784</v>
      </c>
      <c r="T141" s="7">
        <v>7.4850213136045118E-3</v>
      </c>
      <c r="U141" s="7">
        <v>-0.73431933501119784</v>
      </c>
      <c r="V141" s="7">
        <v>7.4850213136045118E-3</v>
      </c>
      <c r="W141" s="16"/>
    </row>
    <row r="142" spans="1:23">
      <c r="A142" s="2">
        <v>141</v>
      </c>
      <c r="B142" s="3">
        <v>4.3899999999999997</v>
      </c>
      <c r="C142" s="1">
        <v>8</v>
      </c>
      <c r="D142" s="1">
        <v>7</v>
      </c>
      <c r="E142" s="1">
        <v>9</v>
      </c>
      <c r="F142">
        <f>IF(K142="P", 1, 0)</f>
        <v>0</v>
      </c>
      <c r="G142">
        <f>IF(K142="S", 1, 0)</f>
        <v>0</v>
      </c>
      <c r="H142">
        <f>IF(L142="M", 1, 0)</f>
        <v>1</v>
      </c>
      <c r="I142" s="1">
        <v>76.3</v>
      </c>
      <c r="K142" s="1" t="s">
        <v>6</v>
      </c>
      <c r="L142" s="5" t="s">
        <v>1</v>
      </c>
      <c r="N142" s="7" t="s">
        <v>42</v>
      </c>
      <c r="O142" s="7">
        <v>-0.10687083466971048</v>
      </c>
      <c r="P142" s="7">
        <v>0.1803302205367209</v>
      </c>
      <c r="Q142" s="7">
        <v>-0.59263962718854557</v>
      </c>
      <c r="R142" s="7">
        <v>0.55404227254054794</v>
      </c>
      <c r="S142" s="7">
        <v>-0.46230304677580203</v>
      </c>
      <c r="T142" s="7">
        <v>0.24856137743638107</v>
      </c>
      <c r="U142" s="7">
        <v>-0.46230304677580203</v>
      </c>
      <c r="V142" s="7">
        <v>0.24856137743638107</v>
      </c>
      <c r="W142" s="16"/>
    </row>
    <row r="143" spans="1:23" ht="12" thickBot="1">
      <c r="A143" s="2">
        <v>142</v>
      </c>
      <c r="B143" s="3">
        <v>2.5499999999999998</v>
      </c>
      <c r="C143" s="1">
        <v>7</v>
      </c>
      <c r="D143" s="1">
        <v>8</v>
      </c>
      <c r="E143" s="1">
        <v>7</v>
      </c>
      <c r="F143">
        <f>IF(K143="P", 1, 0)</f>
        <v>0</v>
      </c>
      <c r="G143">
        <f>IF(K143="S", 1, 0)</f>
        <v>1</v>
      </c>
      <c r="H143">
        <f>IF(L143="M", 1, 0)</f>
        <v>1</v>
      </c>
      <c r="I143" s="1">
        <v>72.099999999999994</v>
      </c>
      <c r="K143" s="1" t="s">
        <v>5</v>
      </c>
      <c r="L143" s="5" t="s">
        <v>1</v>
      </c>
      <c r="N143" s="8" t="s">
        <v>3</v>
      </c>
      <c r="O143" s="8">
        <v>-3.7505719619776571E-3</v>
      </c>
      <c r="P143" s="8">
        <v>2.6671251565450048E-2</v>
      </c>
      <c r="Q143" s="8">
        <v>-0.14062227086621423</v>
      </c>
      <c r="R143" s="8">
        <v>0.88829940264002616</v>
      </c>
      <c r="S143" s="8">
        <v>-5.6319808085190722E-2</v>
      </c>
      <c r="T143" s="8">
        <v>4.8818664161235405E-2</v>
      </c>
      <c r="U143" s="8">
        <v>-5.6319808085190722E-2</v>
      </c>
      <c r="V143" s="8">
        <v>4.8818664161235405E-2</v>
      </c>
      <c r="W143" s="16"/>
    </row>
    <row r="144" spans="1:23">
      <c r="A144" s="2">
        <v>143</v>
      </c>
      <c r="B144" s="3">
        <v>4.18</v>
      </c>
      <c r="C144" s="1">
        <v>5</v>
      </c>
      <c r="D144" s="1">
        <v>6</v>
      </c>
      <c r="E144" s="1">
        <v>6</v>
      </c>
      <c r="F144">
        <f>IF(K144="P", 1, 0)</f>
        <v>0</v>
      </c>
      <c r="G144">
        <f>IF(K144="S", 1, 0)</f>
        <v>1</v>
      </c>
      <c r="H144">
        <f>IF(L144="M", 1, 0)</f>
        <v>1</v>
      </c>
      <c r="I144" s="1">
        <v>57.4</v>
      </c>
      <c r="K144" s="1" t="s">
        <v>5</v>
      </c>
      <c r="L144" s="5" t="s">
        <v>1</v>
      </c>
      <c r="W144" s="16"/>
    </row>
    <row r="145" spans="1:24">
      <c r="A145" s="2">
        <v>144</v>
      </c>
      <c r="B145" s="3">
        <v>5.25</v>
      </c>
      <c r="C145" s="1">
        <v>3</v>
      </c>
      <c r="D145" s="1">
        <v>4</v>
      </c>
      <c r="E145" s="1">
        <v>4</v>
      </c>
      <c r="F145">
        <f>IF(K145="P", 1, 0)</f>
        <v>0</v>
      </c>
      <c r="G145">
        <f>IF(K145="S", 1, 0)</f>
        <v>1</v>
      </c>
      <c r="H145">
        <f>IF(L145="M", 1, 0)</f>
        <v>1</v>
      </c>
      <c r="I145" s="1">
        <v>35.049999999999997</v>
      </c>
      <c r="K145" s="1" t="s">
        <v>5</v>
      </c>
      <c r="L145" s="5" t="s">
        <v>1</v>
      </c>
      <c r="W145" s="16"/>
    </row>
    <row r="146" spans="1:24">
      <c r="A146" s="2">
        <v>145</v>
      </c>
      <c r="B146" s="3">
        <v>5.86</v>
      </c>
      <c r="C146" s="1">
        <v>10</v>
      </c>
      <c r="D146" s="1">
        <v>10</v>
      </c>
      <c r="E146" s="1">
        <v>10</v>
      </c>
      <c r="F146">
        <f>IF(K146="P", 1, 0)</f>
        <v>1</v>
      </c>
      <c r="G146">
        <f>IF(K146="S", 1, 0)</f>
        <v>0</v>
      </c>
      <c r="H146">
        <f>IF(L146="M", 1, 0)</f>
        <v>1</v>
      </c>
      <c r="I146" s="1">
        <v>92.9</v>
      </c>
      <c r="K146" s="1" t="s">
        <v>4</v>
      </c>
      <c r="L146" s="5" t="s">
        <v>1</v>
      </c>
      <c r="W146" s="16"/>
    </row>
    <row r="147" spans="1:24">
      <c r="A147" s="2">
        <v>146</v>
      </c>
      <c r="B147" s="3">
        <v>4.2699999999999996</v>
      </c>
      <c r="C147" s="1">
        <v>9</v>
      </c>
      <c r="D147" s="1">
        <v>9</v>
      </c>
      <c r="E147" s="1">
        <v>10</v>
      </c>
      <c r="F147">
        <f>IF(K147="P", 1, 0)</f>
        <v>0</v>
      </c>
      <c r="G147">
        <f>IF(K147="S", 1, 0)</f>
        <v>1</v>
      </c>
      <c r="H147">
        <f>IF(L147="M", 1, 0)</f>
        <v>0</v>
      </c>
      <c r="I147" s="1">
        <v>86.25</v>
      </c>
      <c r="K147" s="1" t="s">
        <v>5</v>
      </c>
      <c r="L147" s="5" t="s">
        <v>2</v>
      </c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4">
      <c r="A148" s="2">
        <v>147</v>
      </c>
      <c r="B148" s="3">
        <v>5.86</v>
      </c>
      <c r="C148" s="1">
        <v>9</v>
      </c>
      <c r="D148" s="1">
        <v>9</v>
      </c>
      <c r="E148" s="1">
        <v>9</v>
      </c>
      <c r="F148">
        <f>IF(K148="P", 1, 0)</f>
        <v>0</v>
      </c>
      <c r="G148">
        <f>IF(K148="S", 1, 0)</f>
        <v>0</v>
      </c>
      <c r="H148">
        <f>IF(L148="M", 1, 0)</f>
        <v>0</v>
      </c>
      <c r="I148" s="1">
        <v>88.25</v>
      </c>
      <c r="K148" s="1" t="s">
        <v>6</v>
      </c>
      <c r="L148" s="5" t="s">
        <v>2</v>
      </c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4">
      <c r="A149" s="2">
        <v>148</v>
      </c>
      <c r="B149" s="3">
        <v>6.65</v>
      </c>
      <c r="C149" s="1">
        <v>9</v>
      </c>
      <c r="D149" s="1">
        <v>8</v>
      </c>
      <c r="E149" s="1">
        <v>10</v>
      </c>
      <c r="F149">
        <f>IF(K149="P", 1, 0)</f>
        <v>0</v>
      </c>
      <c r="G149">
        <f>IF(K149="S", 1, 0)</f>
        <v>0</v>
      </c>
      <c r="H149">
        <f>IF(L149="M", 1, 0)</f>
        <v>0</v>
      </c>
      <c r="I149" s="1">
        <v>90.4</v>
      </c>
      <c r="K149" s="1" t="s">
        <v>6</v>
      </c>
      <c r="L149" s="5" t="s">
        <v>2</v>
      </c>
      <c r="O149" s="16"/>
      <c r="P149" s="16"/>
      <c r="Q149" s="16"/>
      <c r="R149" s="16"/>
      <c r="S149" s="16"/>
      <c r="T149" s="16"/>
      <c r="U149" s="16"/>
      <c r="V149" s="16"/>
      <c r="W149" s="16"/>
      <c r="X149" s="16">
        <f>O124-O98</f>
        <v>7.0045984952499252E-5</v>
      </c>
    </row>
    <row r="150" spans="1:24">
      <c r="A150" s="2">
        <v>149</v>
      </c>
      <c r="B150" s="3">
        <v>4.5599999999999996</v>
      </c>
      <c r="C150" s="1">
        <v>7</v>
      </c>
      <c r="D150" s="1">
        <v>8</v>
      </c>
      <c r="E150" s="1">
        <v>9</v>
      </c>
      <c r="F150">
        <f>IF(K150="P", 1, 0)</f>
        <v>1</v>
      </c>
      <c r="G150">
        <f>IF(K150="S", 1, 0)</f>
        <v>0</v>
      </c>
      <c r="H150">
        <f>IF(L150="M", 1, 0)</f>
        <v>0</v>
      </c>
      <c r="I150" s="1">
        <v>73.149999999999991</v>
      </c>
      <c r="K150" s="1" t="s">
        <v>4</v>
      </c>
      <c r="L150" s="5" t="s">
        <v>2</v>
      </c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4">
      <c r="A151" s="2">
        <v>150</v>
      </c>
      <c r="B151" s="3">
        <v>4.9000000000000004</v>
      </c>
      <c r="C151" s="1">
        <v>9</v>
      </c>
      <c r="D151" s="1">
        <v>9</v>
      </c>
      <c r="E151" s="1">
        <v>10</v>
      </c>
      <c r="F151">
        <f>IF(K151="P", 1, 0)</f>
        <v>1</v>
      </c>
      <c r="G151">
        <f>IF(K151="S", 1, 0)</f>
        <v>0</v>
      </c>
      <c r="H151">
        <f>IF(L151="M", 1, 0)</f>
        <v>0</v>
      </c>
      <c r="I151" s="1">
        <v>92.45</v>
      </c>
      <c r="K151" s="1" t="s">
        <v>4</v>
      </c>
      <c r="L151" s="5" t="s">
        <v>2</v>
      </c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>
        <f>(X149/O98)*100</f>
        <v>2.9830754076628226E-2</v>
      </c>
    </row>
    <row r="152" spans="1:24">
      <c r="A152" s="2">
        <v>151</v>
      </c>
      <c r="B152" s="3">
        <v>5.74</v>
      </c>
      <c r="C152" s="1">
        <v>10</v>
      </c>
      <c r="D152" s="1">
        <v>10</v>
      </c>
      <c r="E152" s="1">
        <v>10</v>
      </c>
      <c r="F152">
        <f>IF(K152="P", 1, 0)</f>
        <v>1</v>
      </c>
      <c r="G152">
        <f>IF(K152="S", 1, 0)</f>
        <v>0</v>
      </c>
      <c r="H152">
        <f>IF(L152="M", 1, 0)</f>
        <v>0</v>
      </c>
      <c r="I152" s="1">
        <v>91</v>
      </c>
      <c r="K152" s="1" t="s">
        <v>4</v>
      </c>
      <c r="L152" s="5" t="s">
        <v>2</v>
      </c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>
        <v>7.0045984952499306E-5</v>
      </c>
    </row>
    <row r="153" spans="1:24">
      <c r="A153" s="2">
        <v>152</v>
      </c>
      <c r="B153" s="3">
        <v>5.0199999999999996</v>
      </c>
      <c r="C153" s="1">
        <v>8</v>
      </c>
      <c r="D153" s="1">
        <v>7</v>
      </c>
      <c r="E153" s="1">
        <v>8</v>
      </c>
      <c r="F153">
        <f>IF(K153="P", 1, 0)</f>
        <v>0</v>
      </c>
      <c r="G153">
        <f>IF(K153="S", 1, 0)</f>
        <v>0</v>
      </c>
      <c r="H153">
        <f>IF(L153="M", 1, 0)</f>
        <v>0</v>
      </c>
      <c r="I153" s="1">
        <v>69.649999999999991</v>
      </c>
      <c r="K153" s="1" t="s">
        <v>6</v>
      </c>
      <c r="L153" s="5" t="s">
        <v>2</v>
      </c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4">
      <c r="A154" s="2">
        <v>153</v>
      </c>
      <c r="B154" s="3">
        <v>5.53</v>
      </c>
      <c r="C154" s="1">
        <v>9</v>
      </c>
      <c r="D154" s="1">
        <v>8</v>
      </c>
      <c r="E154" s="1">
        <v>8</v>
      </c>
      <c r="F154">
        <f>IF(K154="P", 1, 0)</f>
        <v>0</v>
      </c>
      <c r="G154">
        <f>IF(K154="S", 1, 0)</f>
        <v>0</v>
      </c>
      <c r="H154">
        <f>IF(L154="M", 1, 0)</f>
        <v>0</v>
      </c>
      <c r="I154" s="1">
        <v>76.75</v>
      </c>
      <c r="K154" s="1" t="s">
        <v>6</v>
      </c>
      <c r="L154" s="5" t="s">
        <v>2</v>
      </c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4">
      <c r="A155" s="2">
        <v>154</v>
      </c>
      <c r="B155" s="3">
        <v>5.37</v>
      </c>
      <c r="C155" s="1">
        <v>8</v>
      </c>
      <c r="D155" s="1">
        <v>9</v>
      </c>
      <c r="E155" s="1">
        <v>9</v>
      </c>
      <c r="F155">
        <f>IF(K155="P", 1, 0)</f>
        <v>0</v>
      </c>
      <c r="G155">
        <f>IF(K155="S", 1, 0)</f>
        <v>0</v>
      </c>
      <c r="H155">
        <f>IF(L155="M", 1, 0)</f>
        <v>0</v>
      </c>
      <c r="I155" s="1">
        <v>79.400000000000006</v>
      </c>
      <c r="K155" s="1" t="s">
        <v>6</v>
      </c>
      <c r="L155" s="5" t="s">
        <v>2</v>
      </c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4">
      <c r="A156" s="2">
        <v>155</v>
      </c>
      <c r="B156" s="3">
        <v>6.44</v>
      </c>
      <c r="C156" s="1">
        <v>8</v>
      </c>
      <c r="D156" s="1">
        <v>9</v>
      </c>
      <c r="E156" s="1">
        <v>10</v>
      </c>
      <c r="F156">
        <f>IF(K156="P", 1, 0)</f>
        <v>0</v>
      </c>
      <c r="G156">
        <f>IF(K156="S", 1, 0)</f>
        <v>0</v>
      </c>
      <c r="H156">
        <f>IF(L156="M", 1, 0)</f>
        <v>0</v>
      </c>
      <c r="I156" s="1">
        <v>89.649999999999991</v>
      </c>
      <c r="K156" s="1" t="s">
        <v>6</v>
      </c>
      <c r="L156" s="5" t="s">
        <v>2</v>
      </c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4">
      <c r="A157" s="2">
        <v>156</v>
      </c>
      <c r="B157" s="3">
        <v>5.84</v>
      </c>
      <c r="C157" s="1">
        <v>9</v>
      </c>
      <c r="D157" s="1">
        <v>10</v>
      </c>
      <c r="E157" s="1">
        <v>10</v>
      </c>
      <c r="F157">
        <f>IF(K157="P", 1, 0)</f>
        <v>0</v>
      </c>
      <c r="G157">
        <f>IF(K157="S", 1, 0)</f>
        <v>0</v>
      </c>
      <c r="H157">
        <f>IF(L157="M", 1, 0)</f>
        <v>0</v>
      </c>
      <c r="I157" s="1">
        <v>88.1</v>
      </c>
      <c r="K157" s="1" t="s">
        <v>6</v>
      </c>
      <c r="L157" s="5" t="s">
        <v>2</v>
      </c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4">
      <c r="A158" s="2">
        <v>157</v>
      </c>
      <c r="B158" s="3">
        <v>6.05</v>
      </c>
      <c r="C158" s="1">
        <v>9</v>
      </c>
      <c r="D158" s="1">
        <v>8</v>
      </c>
      <c r="E158" s="1">
        <v>9</v>
      </c>
      <c r="F158">
        <f>IF(K158="P", 1, 0)</f>
        <v>0</v>
      </c>
      <c r="G158">
        <f>IF(K158="S", 1, 0)</f>
        <v>1</v>
      </c>
      <c r="H158">
        <f>IF(L158="M", 1, 0)</f>
        <v>0</v>
      </c>
      <c r="I158" s="1">
        <v>86.05</v>
      </c>
      <c r="K158" s="1" t="s">
        <v>5</v>
      </c>
      <c r="L158" s="5" t="s">
        <v>2</v>
      </c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4">
      <c r="A159" s="2">
        <v>158</v>
      </c>
      <c r="B159" s="3">
        <v>4.25</v>
      </c>
      <c r="C159" s="1">
        <v>5</v>
      </c>
      <c r="D159" s="1">
        <v>9</v>
      </c>
      <c r="E159" s="1">
        <v>9</v>
      </c>
      <c r="F159">
        <f>IF(K159="P", 1, 0)</f>
        <v>0</v>
      </c>
      <c r="G159">
        <f>IF(K159="S", 1, 0)</f>
        <v>0</v>
      </c>
      <c r="H159">
        <f>IF(L159="M", 1, 0)</f>
        <v>0</v>
      </c>
      <c r="I159" s="1">
        <v>72.649999999999991</v>
      </c>
      <c r="K159" s="1" t="s">
        <v>6</v>
      </c>
      <c r="L159" s="5" t="s">
        <v>2</v>
      </c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1:24">
      <c r="A160" s="2">
        <v>159</v>
      </c>
      <c r="B160" s="3">
        <v>4.84</v>
      </c>
      <c r="C160" s="1">
        <v>5</v>
      </c>
      <c r="D160" s="1">
        <v>9</v>
      </c>
      <c r="E160" s="1">
        <v>6</v>
      </c>
      <c r="F160">
        <f>IF(K160="P", 1, 0)</f>
        <v>1</v>
      </c>
      <c r="G160">
        <f>IF(K160="S", 1, 0)</f>
        <v>0</v>
      </c>
      <c r="H160">
        <f>IF(L160="M", 1, 0)</f>
        <v>0</v>
      </c>
      <c r="I160" s="1">
        <v>64.75</v>
      </c>
      <c r="K160" s="1" t="s">
        <v>4</v>
      </c>
      <c r="L160" s="5" t="s">
        <v>2</v>
      </c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1:23">
      <c r="A161" s="2">
        <v>160</v>
      </c>
      <c r="B161" s="3">
        <v>6.4</v>
      </c>
      <c r="C161" s="1">
        <v>10</v>
      </c>
      <c r="D161" s="1">
        <v>10</v>
      </c>
      <c r="E161" s="1">
        <v>10</v>
      </c>
      <c r="F161">
        <f>IF(K161="P", 1, 0)</f>
        <v>0</v>
      </c>
      <c r="G161">
        <f>IF(K161="S", 1, 0)</f>
        <v>0</v>
      </c>
      <c r="H161">
        <f>IF(L161="M", 1, 0)</f>
        <v>0</v>
      </c>
      <c r="I161" s="1">
        <v>90.7</v>
      </c>
      <c r="K161" s="1" t="s">
        <v>6</v>
      </c>
      <c r="L161" s="5" t="s">
        <v>2</v>
      </c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1:23">
      <c r="A162" s="2">
        <v>161</v>
      </c>
      <c r="B162" s="3">
        <v>3.25</v>
      </c>
      <c r="C162" s="1">
        <v>9</v>
      </c>
      <c r="D162" s="1">
        <v>7</v>
      </c>
      <c r="E162" s="1">
        <v>7</v>
      </c>
      <c r="F162">
        <f>IF(K162="P", 1, 0)</f>
        <v>0</v>
      </c>
      <c r="G162">
        <f>IF(K162="S", 1, 0)</f>
        <v>1</v>
      </c>
      <c r="H162">
        <f>IF(L162="M", 1, 0)</f>
        <v>0</v>
      </c>
      <c r="I162" s="1">
        <v>75.55</v>
      </c>
      <c r="K162" s="1" t="s">
        <v>5</v>
      </c>
      <c r="L162" s="5" t="s">
        <v>2</v>
      </c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1:23">
      <c r="A163" s="2">
        <v>162</v>
      </c>
      <c r="B163" s="3">
        <v>3.41</v>
      </c>
      <c r="C163" s="1">
        <v>6</v>
      </c>
      <c r="D163" s="1">
        <v>9</v>
      </c>
      <c r="E163" s="1">
        <v>6</v>
      </c>
      <c r="F163">
        <f>IF(K163="P", 1, 0)</f>
        <v>0</v>
      </c>
      <c r="G163">
        <f>IF(K163="S", 1, 0)</f>
        <v>1</v>
      </c>
      <c r="H163">
        <f>IF(L163="M", 1, 0)</f>
        <v>0</v>
      </c>
      <c r="I163" s="1">
        <v>68.2</v>
      </c>
      <c r="K163" s="1" t="s">
        <v>5</v>
      </c>
      <c r="L163" s="5" t="s">
        <v>2</v>
      </c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1:23">
      <c r="A164" s="2">
        <v>163</v>
      </c>
      <c r="B164" s="3">
        <v>5.35</v>
      </c>
      <c r="C164" s="1">
        <v>10</v>
      </c>
      <c r="D164" s="1">
        <v>10</v>
      </c>
      <c r="E164" s="1">
        <v>10</v>
      </c>
      <c r="F164">
        <f>IF(K164="P", 1, 0)</f>
        <v>0</v>
      </c>
      <c r="G164">
        <f>IF(K164="S", 1, 0)</f>
        <v>0</v>
      </c>
      <c r="H164">
        <f>IF(L164="M", 1, 0)</f>
        <v>0</v>
      </c>
      <c r="I164" s="1">
        <v>96.2</v>
      </c>
      <c r="K164" s="1" t="s">
        <v>6</v>
      </c>
      <c r="L164" s="5" t="s">
        <v>2</v>
      </c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>
      <c r="A165" s="2">
        <v>164</v>
      </c>
      <c r="B165" s="3">
        <v>3.39</v>
      </c>
      <c r="C165" s="1">
        <v>8</v>
      </c>
      <c r="D165" s="1">
        <v>8</v>
      </c>
      <c r="E165" s="1">
        <v>8</v>
      </c>
      <c r="F165">
        <f>IF(K165="P", 1, 0)</f>
        <v>0</v>
      </c>
      <c r="G165">
        <f>IF(K165="S", 1, 0)</f>
        <v>1</v>
      </c>
      <c r="H165">
        <f>IF(L165="M", 1, 0)</f>
        <v>0</v>
      </c>
      <c r="I165" s="1">
        <v>73.95</v>
      </c>
      <c r="K165" s="1" t="s">
        <v>5</v>
      </c>
      <c r="L165" s="5" t="s">
        <v>2</v>
      </c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1:23">
      <c r="A166" s="2">
        <v>165</v>
      </c>
      <c r="B166" s="3">
        <v>5.49</v>
      </c>
      <c r="C166" s="1">
        <v>9</v>
      </c>
      <c r="D166" s="1">
        <v>10</v>
      </c>
      <c r="E166" s="1">
        <v>9</v>
      </c>
      <c r="F166">
        <f>IF(K166="P", 1, 0)</f>
        <v>0</v>
      </c>
      <c r="G166">
        <f>IF(K166="S", 1, 0)</f>
        <v>0</v>
      </c>
      <c r="H166">
        <f>IF(L166="M", 1, 0)</f>
        <v>0</v>
      </c>
      <c r="I166" s="1">
        <v>91.6</v>
      </c>
      <c r="K166" s="1" t="s">
        <v>6</v>
      </c>
      <c r="L166" s="5" t="s">
        <v>2</v>
      </c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1:23">
      <c r="A167" s="2">
        <v>166</v>
      </c>
      <c r="B167" s="3">
        <v>4.9800000000000004</v>
      </c>
      <c r="C167" s="1">
        <v>8</v>
      </c>
      <c r="D167" s="1">
        <v>8</v>
      </c>
      <c r="E167" s="1">
        <v>10</v>
      </c>
      <c r="F167">
        <f>IF(K167="P", 1, 0)</f>
        <v>0</v>
      </c>
      <c r="G167">
        <f>IF(K167="S", 1, 0)</f>
        <v>0</v>
      </c>
      <c r="H167">
        <f>IF(L167="M", 1, 0)</f>
        <v>0</v>
      </c>
      <c r="I167" s="1">
        <v>79.45</v>
      </c>
      <c r="K167" s="1" t="s">
        <v>6</v>
      </c>
      <c r="L167" s="5" t="s">
        <v>2</v>
      </c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1:23">
      <c r="A168" s="2">
        <v>167</v>
      </c>
      <c r="B168" s="3">
        <v>6.07</v>
      </c>
      <c r="C168" s="1">
        <v>10</v>
      </c>
      <c r="D168" s="1">
        <v>9</v>
      </c>
      <c r="E168" s="1">
        <v>10</v>
      </c>
      <c r="F168">
        <f>IF(K168="P", 1, 0)</f>
        <v>0</v>
      </c>
      <c r="G168">
        <f>IF(K168="S", 1, 0)</f>
        <v>0</v>
      </c>
      <c r="H168">
        <f>IF(L168="M", 1, 0)</f>
        <v>0</v>
      </c>
      <c r="I168" s="1">
        <v>96.25</v>
      </c>
      <c r="K168" s="1" t="s">
        <v>6</v>
      </c>
      <c r="L168" s="5" t="s">
        <v>2</v>
      </c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1:23">
      <c r="A169" s="2">
        <v>168</v>
      </c>
      <c r="B169" s="3">
        <v>5.93</v>
      </c>
      <c r="C169" s="1">
        <v>10</v>
      </c>
      <c r="D169" s="1">
        <v>10</v>
      </c>
      <c r="E169" s="1">
        <v>10</v>
      </c>
      <c r="F169">
        <f>IF(K169="P", 1, 0)</f>
        <v>0</v>
      </c>
      <c r="G169">
        <f>IF(K169="S", 1, 0)</f>
        <v>1</v>
      </c>
      <c r="H169">
        <f>IF(L169="M", 1, 0)</f>
        <v>0</v>
      </c>
      <c r="I169" s="1">
        <v>86.25</v>
      </c>
      <c r="K169" s="1" t="s">
        <v>5</v>
      </c>
      <c r="L169" s="5" t="s">
        <v>2</v>
      </c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1:23">
      <c r="A170" s="2">
        <v>169</v>
      </c>
      <c r="B170" s="3">
        <v>6.82</v>
      </c>
      <c r="C170" s="1">
        <v>10</v>
      </c>
      <c r="D170" s="1">
        <v>10</v>
      </c>
      <c r="E170" s="1">
        <v>10</v>
      </c>
      <c r="F170">
        <f>IF(K170="P", 1, 0)</f>
        <v>0</v>
      </c>
      <c r="G170">
        <f>IF(K170="S", 1, 0)</f>
        <v>0</v>
      </c>
      <c r="H170">
        <f>IF(L170="M", 1, 0)</f>
        <v>0</v>
      </c>
      <c r="I170" s="1">
        <v>91.8</v>
      </c>
      <c r="K170" s="1" t="s">
        <v>6</v>
      </c>
      <c r="L170" s="5" t="s">
        <v>2</v>
      </c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1:23">
      <c r="A171" s="2">
        <v>170</v>
      </c>
      <c r="B171" s="3">
        <v>6.38</v>
      </c>
      <c r="C171" s="1">
        <v>9</v>
      </c>
      <c r="D171" s="1">
        <v>9</v>
      </c>
      <c r="E171" s="1">
        <v>9</v>
      </c>
      <c r="F171">
        <f>IF(K171="P", 1, 0)</f>
        <v>0</v>
      </c>
      <c r="G171">
        <f>IF(K171="S", 1, 0)</f>
        <v>0</v>
      </c>
      <c r="H171">
        <f>IF(L171="M", 1, 0)</f>
        <v>0</v>
      </c>
      <c r="I171" s="1">
        <v>83.149999999999991</v>
      </c>
      <c r="K171" s="1" t="s">
        <v>6</v>
      </c>
      <c r="L171" s="5" t="s">
        <v>2</v>
      </c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>
      <c r="A172" s="2">
        <v>171</v>
      </c>
      <c r="B172" s="3">
        <v>6.37</v>
      </c>
      <c r="C172" s="1">
        <v>6</v>
      </c>
      <c r="D172" s="1">
        <v>8</v>
      </c>
      <c r="E172" s="1">
        <v>8</v>
      </c>
      <c r="F172">
        <f>IF(K172="P", 1, 0)</f>
        <v>0</v>
      </c>
      <c r="G172">
        <f>IF(K172="S", 1, 0)</f>
        <v>1</v>
      </c>
      <c r="H172">
        <f>IF(L172="M", 1, 0)</f>
        <v>0</v>
      </c>
      <c r="I172" s="1">
        <v>72.400000000000006</v>
      </c>
      <c r="K172" s="1" t="s">
        <v>5</v>
      </c>
      <c r="L172" s="5" t="s">
        <v>2</v>
      </c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>
      <c r="A173" s="2">
        <v>172</v>
      </c>
      <c r="B173" s="3">
        <v>4.83</v>
      </c>
      <c r="C173" s="1">
        <v>10</v>
      </c>
      <c r="D173" s="1">
        <v>10</v>
      </c>
      <c r="E173" s="1">
        <v>10</v>
      </c>
      <c r="F173">
        <f>IF(K173="P", 1, 0)</f>
        <v>0</v>
      </c>
      <c r="G173">
        <f>IF(K173="S", 1, 0)</f>
        <v>1</v>
      </c>
      <c r="H173">
        <f>IF(L173="M", 1, 0)</f>
        <v>0</v>
      </c>
      <c r="I173" s="1">
        <v>96.35</v>
      </c>
      <c r="K173" s="1" t="s">
        <v>5</v>
      </c>
      <c r="L173" s="5" t="s">
        <v>2</v>
      </c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>
      <c r="A174" s="2">
        <v>173</v>
      </c>
      <c r="B174" s="3">
        <v>5</v>
      </c>
      <c r="C174" s="1">
        <v>9</v>
      </c>
      <c r="D174" s="1">
        <v>10</v>
      </c>
      <c r="E174" s="1">
        <v>10</v>
      </c>
      <c r="F174">
        <f>IF(K174="P", 1, 0)</f>
        <v>0</v>
      </c>
      <c r="G174">
        <f>IF(K174="S", 1, 0)</f>
        <v>0</v>
      </c>
      <c r="H174">
        <f>IF(L174="M", 1, 0)</f>
        <v>0</v>
      </c>
      <c r="I174" s="1">
        <v>91.05</v>
      </c>
      <c r="K174" s="1" t="s">
        <v>6</v>
      </c>
      <c r="L174" s="5" t="s">
        <v>2</v>
      </c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>
      <c r="A175" s="2">
        <v>174</v>
      </c>
      <c r="B175" s="3">
        <v>4.3899999999999997</v>
      </c>
      <c r="C175" s="1">
        <v>9</v>
      </c>
      <c r="D175" s="1">
        <v>10</v>
      </c>
      <c r="E175" s="1">
        <v>8</v>
      </c>
      <c r="F175">
        <f>IF(K175="P", 1, 0)</f>
        <v>0</v>
      </c>
      <c r="G175">
        <f>IF(K175="S", 1, 0)</f>
        <v>0</v>
      </c>
      <c r="H175">
        <f>IF(L175="M", 1, 0)</f>
        <v>0</v>
      </c>
      <c r="I175" s="1">
        <v>85.85</v>
      </c>
      <c r="K175" s="1" t="s">
        <v>6</v>
      </c>
      <c r="L175" s="5" t="s">
        <v>2</v>
      </c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>
      <c r="A176" s="2">
        <v>175</v>
      </c>
      <c r="B176" s="3">
        <v>5</v>
      </c>
      <c r="C176" s="1">
        <v>9</v>
      </c>
      <c r="D176" s="1">
        <v>8</v>
      </c>
      <c r="E176" s="1">
        <v>8</v>
      </c>
      <c r="F176">
        <f>IF(K176="P", 1, 0)</f>
        <v>0</v>
      </c>
      <c r="G176">
        <f>IF(K176="S", 1, 0)</f>
        <v>0</v>
      </c>
      <c r="H176">
        <f>IF(L176="M", 1, 0)</f>
        <v>0</v>
      </c>
      <c r="I176" s="1">
        <v>78.349999999999994</v>
      </c>
      <c r="K176" s="1" t="s">
        <v>6</v>
      </c>
      <c r="L176" s="5" t="s">
        <v>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>
      <c r="A177" s="2">
        <v>176</v>
      </c>
      <c r="B177" s="3">
        <v>5.84</v>
      </c>
      <c r="C177" s="1">
        <v>9</v>
      </c>
      <c r="D177" s="1">
        <v>9</v>
      </c>
      <c r="E177" s="1">
        <v>10</v>
      </c>
      <c r="F177">
        <f>IF(K177="P", 1, 0)</f>
        <v>0</v>
      </c>
      <c r="G177">
        <f>IF(K177="S", 1, 0)</f>
        <v>0</v>
      </c>
      <c r="H177">
        <f>IF(L177="M", 1, 0)</f>
        <v>0</v>
      </c>
      <c r="I177" s="1">
        <v>85.1</v>
      </c>
      <c r="K177" s="1" t="s">
        <v>6</v>
      </c>
      <c r="L177" s="5" t="s">
        <v>2</v>
      </c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>
      <c r="A178" s="2">
        <v>177</v>
      </c>
      <c r="B178" s="3">
        <v>5.82</v>
      </c>
      <c r="C178" s="1">
        <v>7</v>
      </c>
      <c r="D178" s="1">
        <v>9</v>
      </c>
      <c r="E178" s="1">
        <v>9</v>
      </c>
      <c r="F178">
        <f>IF(K178="P", 1, 0)</f>
        <v>0</v>
      </c>
      <c r="G178">
        <f>IF(K178="S", 1, 0)</f>
        <v>0</v>
      </c>
      <c r="H178">
        <f>IF(L178="M", 1, 0)</f>
        <v>0</v>
      </c>
      <c r="I178" s="1">
        <v>82.85</v>
      </c>
      <c r="K178" s="1" t="s">
        <v>6</v>
      </c>
      <c r="L178" s="5" t="s">
        <v>2</v>
      </c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>
      <c r="A179" s="2">
        <v>178</v>
      </c>
      <c r="B179" s="3">
        <v>6.45</v>
      </c>
      <c r="C179" s="1">
        <v>10</v>
      </c>
      <c r="D179" s="1">
        <v>8</v>
      </c>
      <c r="E179" s="1">
        <v>10</v>
      </c>
      <c r="F179">
        <f>IF(K179="P", 1, 0)</f>
        <v>0</v>
      </c>
      <c r="G179">
        <f>IF(K179="S", 1, 0)</f>
        <v>0</v>
      </c>
      <c r="H179">
        <f>IF(L179="M", 1, 0)</f>
        <v>0</v>
      </c>
      <c r="I179" s="1">
        <v>90.649999999999991</v>
      </c>
      <c r="K179" s="1" t="s">
        <v>6</v>
      </c>
      <c r="L179" s="5" t="s">
        <v>2</v>
      </c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>
      <c r="A180" s="2">
        <v>179</v>
      </c>
      <c r="B180" s="3">
        <v>3.15</v>
      </c>
      <c r="C180" s="1">
        <v>7</v>
      </c>
      <c r="D180" s="1">
        <v>7</v>
      </c>
      <c r="E180" s="1">
        <v>7</v>
      </c>
      <c r="F180">
        <f>IF(K180="P", 1, 0)</f>
        <v>0</v>
      </c>
      <c r="G180">
        <f>IF(K180="S", 1, 0)</f>
        <v>0</v>
      </c>
      <c r="H180">
        <f>IF(L180="M", 1, 0)</f>
        <v>0</v>
      </c>
      <c r="I180" s="1">
        <v>65.349999999999994</v>
      </c>
      <c r="K180" s="1" t="s">
        <v>6</v>
      </c>
      <c r="L180" s="5" t="s">
        <v>2</v>
      </c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>
      <c r="A181" s="2">
        <v>180</v>
      </c>
      <c r="B181" s="3">
        <v>4.49</v>
      </c>
      <c r="C181" s="1">
        <v>10</v>
      </c>
      <c r="D181" s="1">
        <v>10</v>
      </c>
      <c r="E181" s="1">
        <v>9</v>
      </c>
      <c r="F181">
        <f>IF(K181="P", 1, 0)</f>
        <v>0</v>
      </c>
      <c r="G181">
        <f>IF(K181="S", 1, 0)</f>
        <v>0</v>
      </c>
      <c r="H181">
        <f>IF(L181="M", 1, 0)</f>
        <v>0</v>
      </c>
      <c r="I181" s="1">
        <v>90.85</v>
      </c>
      <c r="K181" s="1" t="s">
        <v>6</v>
      </c>
      <c r="L181" s="5" t="s">
        <v>2</v>
      </c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>
      <c r="A182" s="2">
        <v>181</v>
      </c>
      <c r="B182" s="3">
        <v>3.99</v>
      </c>
      <c r="C182" s="1">
        <v>10</v>
      </c>
      <c r="D182" s="1">
        <v>10</v>
      </c>
      <c r="E182" s="1">
        <v>8</v>
      </c>
      <c r="F182">
        <f>IF(K182="P", 1, 0)</f>
        <v>0</v>
      </c>
      <c r="G182">
        <f>IF(K182="S", 1, 0)</f>
        <v>0</v>
      </c>
      <c r="H182">
        <f>IF(L182="M", 1, 0)</f>
        <v>0</v>
      </c>
      <c r="I182" s="1">
        <v>92.8</v>
      </c>
      <c r="K182" s="1" t="s">
        <v>6</v>
      </c>
      <c r="L182" s="5" t="s">
        <v>2</v>
      </c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>
      <c r="A183" s="2">
        <v>182</v>
      </c>
      <c r="B183" s="3">
        <v>3.5</v>
      </c>
      <c r="C183" s="1">
        <v>4</v>
      </c>
      <c r="D183" s="1">
        <v>6</v>
      </c>
      <c r="E183" s="1">
        <v>2</v>
      </c>
      <c r="F183">
        <f>IF(K183="P", 1, 0)</f>
        <v>0</v>
      </c>
      <c r="G183">
        <f>IF(K183="S", 1, 0)</f>
        <v>1</v>
      </c>
      <c r="H183">
        <f>IF(L183="M", 1, 0)</f>
        <v>0</v>
      </c>
      <c r="I183" s="1">
        <v>44.55</v>
      </c>
      <c r="K183" s="1" t="s">
        <v>5</v>
      </c>
      <c r="L183" s="5" t="s">
        <v>2</v>
      </c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1:23">
      <c r="A184" s="2">
        <v>183</v>
      </c>
      <c r="B184" s="3">
        <v>4.42</v>
      </c>
      <c r="C184" s="1">
        <v>9</v>
      </c>
      <c r="D184" s="1">
        <v>8</v>
      </c>
      <c r="E184" s="1">
        <v>8</v>
      </c>
      <c r="F184">
        <f>IF(K184="P", 1, 0)</f>
        <v>0</v>
      </c>
      <c r="G184">
        <f>IF(K184="S", 1, 0)</f>
        <v>1</v>
      </c>
      <c r="H184">
        <f>IF(L184="M", 1, 0)</f>
        <v>0</v>
      </c>
      <c r="I184" s="1">
        <v>81</v>
      </c>
      <c r="K184" s="1" t="s">
        <v>5</v>
      </c>
      <c r="L184" s="5" t="s">
        <v>2</v>
      </c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1:23">
      <c r="A185" s="2">
        <v>184</v>
      </c>
      <c r="B185" s="3">
        <v>2.95</v>
      </c>
      <c r="C185" s="1">
        <v>6</v>
      </c>
      <c r="D185" s="1">
        <v>7</v>
      </c>
      <c r="E185" s="1">
        <v>7</v>
      </c>
      <c r="F185">
        <f>IF(K185="P", 1, 0)</f>
        <v>0</v>
      </c>
      <c r="G185">
        <f>IF(K185="S", 1, 0)</f>
        <v>0</v>
      </c>
      <c r="H185">
        <f>IF(L185="M", 1, 0)</f>
        <v>0</v>
      </c>
      <c r="I185" s="1">
        <v>60.25</v>
      </c>
      <c r="K185" s="1" t="s">
        <v>6</v>
      </c>
      <c r="L185" s="5" t="s">
        <v>2</v>
      </c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1:23">
      <c r="A186" s="2">
        <v>185</v>
      </c>
      <c r="B186" s="3">
        <v>5.35</v>
      </c>
      <c r="C186" s="1">
        <v>10</v>
      </c>
      <c r="D186" s="1">
        <v>9</v>
      </c>
      <c r="E186" s="1">
        <v>9</v>
      </c>
      <c r="F186">
        <f>IF(K186="P", 1, 0)</f>
        <v>0</v>
      </c>
      <c r="G186">
        <f>IF(K186="S", 1, 0)</f>
        <v>0</v>
      </c>
      <c r="H186">
        <f>IF(L186="M", 1, 0)</f>
        <v>0</v>
      </c>
      <c r="I186" s="1">
        <v>86.6</v>
      </c>
      <c r="K186" s="1" t="s">
        <v>6</v>
      </c>
      <c r="L186" s="5" t="s">
        <v>2</v>
      </c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>
      <c r="A187" s="2">
        <v>186</v>
      </c>
      <c r="B187" s="3">
        <v>4.8099999999999996</v>
      </c>
      <c r="C187" s="1">
        <v>9</v>
      </c>
      <c r="D187" s="1">
        <v>8</v>
      </c>
      <c r="E187" s="1">
        <v>8</v>
      </c>
      <c r="F187">
        <f>IF(K187="P", 1, 0)</f>
        <v>0</v>
      </c>
      <c r="G187">
        <f>IF(K187="S", 1, 0)</f>
        <v>0</v>
      </c>
      <c r="H187">
        <f>IF(L187="M", 1, 0)</f>
        <v>0</v>
      </c>
      <c r="I187" s="1">
        <v>81.900000000000006</v>
      </c>
      <c r="K187" s="1" t="s">
        <v>6</v>
      </c>
      <c r="L187" s="5" t="s">
        <v>2</v>
      </c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1:23">
      <c r="A188" s="2">
        <v>187</v>
      </c>
      <c r="B188" s="3">
        <v>4.58</v>
      </c>
      <c r="C188" s="1">
        <v>10</v>
      </c>
      <c r="D188" s="1">
        <v>8</v>
      </c>
      <c r="E188" s="1">
        <v>9</v>
      </c>
      <c r="F188">
        <f>IF(K188="P", 1, 0)</f>
        <v>0</v>
      </c>
      <c r="G188">
        <f>IF(K188="S", 1, 0)</f>
        <v>0</v>
      </c>
      <c r="H188">
        <f>IF(L188="M", 1, 0)</f>
        <v>0</v>
      </c>
      <c r="I188" s="1">
        <v>87.45</v>
      </c>
      <c r="K188" s="1" t="s">
        <v>6</v>
      </c>
      <c r="L188" s="5" t="s">
        <v>2</v>
      </c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1:23">
      <c r="A189" s="2">
        <v>188</v>
      </c>
      <c r="B189" s="3">
        <v>3.74</v>
      </c>
      <c r="C189" s="1">
        <v>4</v>
      </c>
      <c r="D189" s="1">
        <v>8</v>
      </c>
      <c r="E189" s="1">
        <v>5</v>
      </c>
      <c r="F189">
        <f>IF(K189="P", 1, 0)</f>
        <v>0</v>
      </c>
      <c r="G189">
        <f>IF(K189="S", 1, 0)</f>
        <v>0</v>
      </c>
      <c r="H189">
        <f>IF(L189="M", 1, 0)</f>
        <v>0</v>
      </c>
      <c r="I189" s="1">
        <v>54.849999999999994</v>
      </c>
      <c r="K189" s="1" t="s">
        <v>6</v>
      </c>
      <c r="L189" s="5" t="s">
        <v>2</v>
      </c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1:23">
      <c r="A190" s="2">
        <v>189</v>
      </c>
      <c r="B190" s="3">
        <v>3.37</v>
      </c>
      <c r="C190" s="1">
        <v>8</v>
      </c>
      <c r="D190" s="1">
        <v>8</v>
      </c>
      <c r="E190" s="1">
        <v>10</v>
      </c>
      <c r="F190">
        <f>IF(K190="P", 1, 0)</f>
        <v>0</v>
      </c>
      <c r="G190">
        <f>IF(K190="S", 1, 0)</f>
        <v>1</v>
      </c>
      <c r="H190">
        <f>IF(L190="M", 1, 0)</f>
        <v>0</v>
      </c>
      <c r="I190" s="1">
        <v>87.35</v>
      </c>
      <c r="K190" s="1" t="s">
        <v>5</v>
      </c>
      <c r="L190" s="5" t="s">
        <v>2</v>
      </c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1:23">
      <c r="A191" s="2">
        <v>190</v>
      </c>
      <c r="B191" s="3">
        <v>5</v>
      </c>
      <c r="C191" s="1">
        <v>4</v>
      </c>
      <c r="D191" s="1">
        <v>8</v>
      </c>
      <c r="E191" s="1">
        <v>9</v>
      </c>
      <c r="F191">
        <f>IF(K191="P", 1, 0)</f>
        <v>0</v>
      </c>
      <c r="G191">
        <f>IF(K191="S", 1, 0)</f>
        <v>1</v>
      </c>
      <c r="H191">
        <f>IF(L191="M", 1, 0)</f>
        <v>0</v>
      </c>
      <c r="I191" s="1">
        <v>70.349999999999994</v>
      </c>
      <c r="K191" s="1" t="s">
        <v>5</v>
      </c>
      <c r="L191" s="5" t="s">
        <v>2</v>
      </c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1:23">
      <c r="A192" s="2">
        <v>191</v>
      </c>
      <c r="B192" s="3">
        <v>4.1399999999999997</v>
      </c>
      <c r="C192" s="1">
        <v>7</v>
      </c>
      <c r="D192" s="1">
        <v>9</v>
      </c>
      <c r="E192" s="1">
        <v>8</v>
      </c>
      <c r="F192">
        <f>IF(K192="P", 1, 0)</f>
        <v>0</v>
      </c>
      <c r="G192">
        <f>IF(K192="S", 1, 0)</f>
        <v>0</v>
      </c>
      <c r="H192">
        <f>IF(L192="M", 1, 0)</f>
        <v>0</v>
      </c>
      <c r="I192" s="1">
        <v>78.349999999999994</v>
      </c>
      <c r="K192" s="1" t="s">
        <v>6</v>
      </c>
      <c r="L192" s="5" t="s">
        <v>2</v>
      </c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23">
      <c r="A193" s="2">
        <v>192</v>
      </c>
      <c r="B193" s="3">
        <v>2.1800000000000002</v>
      </c>
      <c r="C193" s="1">
        <v>8</v>
      </c>
      <c r="D193" s="1">
        <v>6</v>
      </c>
      <c r="E193" s="1">
        <v>7</v>
      </c>
      <c r="F193">
        <f>IF(K193="P", 1, 0)</f>
        <v>0</v>
      </c>
      <c r="G193">
        <f>IF(K193="S", 1, 0)</f>
        <v>0</v>
      </c>
      <c r="H193">
        <f>IF(L193="M", 1, 0)</f>
        <v>0</v>
      </c>
      <c r="I193" s="1">
        <v>66.75</v>
      </c>
      <c r="K193" s="1" t="s">
        <v>6</v>
      </c>
      <c r="L193" s="5" t="s">
        <v>2</v>
      </c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1:23">
      <c r="A194" s="2">
        <v>193</v>
      </c>
      <c r="B194" s="3">
        <v>5.56</v>
      </c>
      <c r="C194" s="1">
        <v>10</v>
      </c>
      <c r="D194" s="1">
        <v>10</v>
      </c>
      <c r="E194" s="1">
        <v>10</v>
      </c>
      <c r="F194">
        <f>IF(K194="P", 1, 0)</f>
        <v>1</v>
      </c>
      <c r="G194">
        <f>IF(K194="S", 1, 0)</f>
        <v>0</v>
      </c>
      <c r="H194">
        <f>IF(L194="M", 1, 0)</f>
        <v>0</v>
      </c>
      <c r="I194" s="1">
        <v>95.35</v>
      </c>
      <c r="K194" s="1" t="s">
        <v>4</v>
      </c>
      <c r="L194" s="5" t="s">
        <v>2</v>
      </c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1:23">
      <c r="A195" s="2">
        <v>194</v>
      </c>
      <c r="B195" s="3">
        <v>5.77</v>
      </c>
      <c r="C195" s="1">
        <v>10</v>
      </c>
      <c r="D195" s="1">
        <v>9</v>
      </c>
      <c r="E195" s="1">
        <v>10</v>
      </c>
      <c r="F195">
        <f>IF(K195="P", 1, 0)</f>
        <v>0</v>
      </c>
      <c r="G195">
        <f>IF(K195="S", 1, 0)</f>
        <v>1</v>
      </c>
      <c r="H195">
        <f>IF(L195="M", 1, 0)</f>
        <v>0</v>
      </c>
      <c r="I195" s="1">
        <v>88.9</v>
      </c>
      <c r="K195" s="1" t="s">
        <v>5</v>
      </c>
      <c r="L195" s="5" t="s">
        <v>2</v>
      </c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>
      <c r="A196" s="2">
        <v>195</v>
      </c>
      <c r="B196" s="3">
        <v>4</v>
      </c>
      <c r="C196" s="1">
        <v>6</v>
      </c>
      <c r="D196" s="1">
        <v>8</v>
      </c>
      <c r="E196" s="1">
        <v>7</v>
      </c>
      <c r="F196">
        <f>IF(K196="P", 1, 0)</f>
        <v>0</v>
      </c>
      <c r="G196">
        <f>IF(K196="S", 1, 0)</f>
        <v>1</v>
      </c>
      <c r="H196">
        <f>IF(L196="M", 1, 0)</f>
        <v>0</v>
      </c>
      <c r="I196" s="1">
        <v>72.149999999999991</v>
      </c>
      <c r="K196" s="1" t="s">
        <v>5</v>
      </c>
      <c r="L196" s="5" t="s">
        <v>2</v>
      </c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>
      <c r="A197" s="2">
        <v>196</v>
      </c>
      <c r="B197" s="3">
        <v>4.74</v>
      </c>
      <c r="C197" s="1">
        <v>7</v>
      </c>
      <c r="D197" s="1">
        <v>10</v>
      </c>
      <c r="E197" s="1">
        <v>9</v>
      </c>
      <c r="F197">
        <f>IF(K197="P", 1, 0)</f>
        <v>0</v>
      </c>
      <c r="G197">
        <f>IF(K197="S", 1, 0)</f>
        <v>0</v>
      </c>
      <c r="H197">
        <f>IF(L197="M", 1, 0)</f>
        <v>0</v>
      </c>
      <c r="I197" s="1">
        <v>84.05</v>
      </c>
      <c r="K197" s="1" t="s">
        <v>6</v>
      </c>
      <c r="L197" s="5" t="s">
        <v>2</v>
      </c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>
      <c r="A198" s="2">
        <v>197</v>
      </c>
      <c r="B198" s="3">
        <v>4.53</v>
      </c>
      <c r="C198" s="1">
        <v>10</v>
      </c>
      <c r="D198" s="1">
        <v>10</v>
      </c>
      <c r="E198" s="1">
        <v>10</v>
      </c>
      <c r="F198">
        <f>IF(K198="P", 1, 0)</f>
        <v>0</v>
      </c>
      <c r="G198">
        <f>IF(K198="S", 1, 0)</f>
        <v>0</v>
      </c>
      <c r="H198">
        <f>IF(L198="M", 1, 0)</f>
        <v>0</v>
      </c>
      <c r="I198" s="1">
        <v>90.45</v>
      </c>
      <c r="K198" s="1" t="s">
        <v>6</v>
      </c>
      <c r="L198" s="5" t="s">
        <v>2</v>
      </c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>
      <c r="A199" s="2">
        <v>198</v>
      </c>
      <c r="B199" s="3">
        <v>5.93</v>
      </c>
      <c r="C199" s="1">
        <v>9</v>
      </c>
      <c r="D199" s="1">
        <v>10</v>
      </c>
      <c r="E199" s="1">
        <v>9</v>
      </c>
      <c r="F199">
        <f>IF(K199="P", 1, 0)</f>
        <v>1</v>
      </c>
      <c r="G199">
        <f>IF(K199="S", 1, 0)</f>
        <v>0</v>
      </c>
      <c r="H199">
        <f>IF(L199="M", 1, 0)</f>
        <v>0</v>
      </c>
      <c r="I199" s="1">
        <v>85.35</v>
      </c>
      <c r="K199" s="1" t="s">
        <v>4</v>
      </c>
      <c r="L199" s="5" t="s">
        <v>2</v>
      </c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>
      <c r="A200" s="2">
        <v>199</v>
      </c>
      <c r="B200" s="3">
        <v>4.28</v>
      </c>
      <c r="C200" s="1">
        <v>7</v>
      </c>
      <c r="D200" s="1">
        <v>8</v>
      </c>
      <c r="E200" s="1">
        <v>7</v>
      </c>
      <c r="F200">
        <f>IF(K200="P", 1, 0)</f>
        <v>0</v>
      </c>
      <c r="G200">
        <f>IF(K200="S", 1, 0)</f>
        <v>1</v>
      </c>
      <c r="H200">
        <f>IF(L200="M", 1, 0)</f>
        <v>0</v>
      </c>
      <c r="I200" s="1">
        <v>73.3</v>
      </c>
      <c r="K200" s="1" t="s">
        <v>5</v>
      </c>
      <c r="L200" s="5" t="s">
        <v>2</v>
      </c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>
      <c r="A201" s="2">
        <v>200</v>
      </c>
      <c r="B201" s="3">
        <v>4.53</v>
      </c>
      <c r="C201" s="1">
        <v>4</v>
      </c>
      <c r="D201" s="1">
        <v>7</v>
      </c>
      <c r="E201" s="1">
        <v>5</v>
      </c>
      <c r="F201">
        <f>IF(K201="P", 1, 0)</f>
        <v>0</v>
      </c>
      <c r="G201">
        <f>IF(K201="S", 1, 0)</f>
        <v>1</v>
      </c>
      <c r="H201">
        <f>IF(L201="M", 1, 0)</f>
        <v>0</v>
      </c>
      <c r="I201" s="1">
        <v>51.5</v>
      </c>
      <c r="K201" s="1" t="s">
        <v>5</v>
      </c>
      <c r="L201" s="5" t="s">
        <v>2</v>
      </c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1:23">
      <c r="A202" s="2">
        <v>201</v>
      </c>
      <c r="B202" s="3">
        <v>4.51</v>
      </c>
      <c r="C202" s="1">
        <v>10</v>
      </c>
      <c r="D202" s="1">
        <v>9</v>
      </c>
      <c r="E202" s="1">
        <v>10</v>
      </c>
      <c r="F202">
        <f>IF(K202="P", 1, 0)</f>
        <v>1</v>
      </c>
      <c r="G202">
        <f>IF(K202="S", 1, 0)</f>
        <v>0</v>
      </c>
      <c r="H202">
        <f>IF(L202="M", 1, 0)</f>
        <v>0</v>
      </c>
      <c r="I202" s="1">
        <v>89.35</v>
      </c>
      <c r="K202" s="1" t="s">
        <v>4</v>
      </c>
      <c r="L202" s="5" t="s">
        <v>2</v>
      </c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1:23">
      <c r="A203" s="2">
        <v>202</v>
      </c>
      <c r="B203" s="3">
        <v>4.7</v>
      </c>
      <c r="C203" s="1">
        <v>6</v>
      </c>
      <c r="D203" s="1">
        <v>9</v>
      </c>
      <c r="E203" s="1">
        <v>8</v>
      </c>
      <c r="F203">
        <f>IF(K203="P", 1, 0)</f>
        <v>0</v>
      </c>
      <c r="G203">
        <f>IF(K203="S", 1, 0)</f>
        <v>0</v>
      </c>
      <c r="H203">
        <f>IF(L203="M", 1, 0)</f>
        <v>0</v>
      </c>
      <c r="I203" s="1">
        <v>70.2</v>
      </c>
      <c r="K203" s="1" t="s">
        <v>6</v>
      </c>
      <c r="L203" s="5" t="s">
        <v>2</v>
      </c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1:23">
      <c r="A204" s="2">
        <v>203</v>
      </c>
      <c r="B204" s="3">
        <v>4.42</v>
      </c>
      <c r="C204" s="1">
        <v>6</v>
      </c>
      <c r="D204" s="1">
        <v>9</v>
      </c>
      <c r="E204" s="1">
        <v>7</v>
      </c>
      <c r="F204">
        <f>IF(K204="P", 1, 0)</f>
        <v>0</v>
      </c>
      <c r="G204">
        <f>IF(K204="S", 1, 0)</f>
        <v>1</v>
      </c>
      <c r="H204">
        <f>IF(L204="M", 1, 0)</f>
        <v>0</v>
      </c>
      <c r="I204" s="1">
        <v>72.099999999999994</v>
      </c>
      <c r="K204" s="1" t="s">
        <v>5</v>
      </c>
      <c r="L204" s="5" t="s">
        <v>2</v>
      </c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1:23">
      <c r="A205" s="2">
        <v>204</v>
      </c>
      <c r="B205" s="3">
        <v>5.25</v>
      </c>
      <c r="C205" s="1">
        <v>8</v>
      </c>
      <c r="D205" s="1">
        <v>9</v>
      </c>
      <c r="E205" s="1">
        <v>10</v>
      </c>
      <c r="F205">
        <f>IF(K205="P", 1, 0)</f>
        <v>0</v>
      </c>
      <c r="G205">
        <f>IF(K205="S", 1, 0)</f>
        <v>0</v>
      </c>
      <c r="H205">
        <f>IF(L205="M", 1, 0)</f>
        <v>0</v>
      </c>
      <c r="I205" s="1">
        <v>86.2</v>
      </c>
      <c r="K205" s="1" t="s">
        <v>6</v>
      </c>
      <c r="L205" s="5" t="s">
        <v>2</v>
      </c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1:23">
      <c r="A206" s="2">
        <v>205</v>
      </c>
      <c r="B206" s="3">
        <v>3.62</v>
      </c>
      <c r="C206" s="1">
        <v>7</v>
      </c>
      <c r="D206" s="1">
        <v>6</v>
      </c>
      <c r="E206" s="1">
        <v>9</v>
      </c>
      <c r="F206">
        <f>IF(K206="P", 1, 0)</f>
        <v>0</v>
      </c>
      <c r="G206">
        <f>IF(K206="S", 1, 0)</f>
        <v>1</v>
      </c>
      <c r="H206">
        <f>IF(L206="M", 1, 0)</f>
        <v>0</v>
      </c>
      <c r="I206" s="1">
        <v>66.95</v>
      </c>
      <c r="K206" s="1" t="s">
        <v>5</v>
      </c>
      <c r="L206" s="5" t="s">
        <v>2</v>
      </c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1:23">
      <c r="A207" s="2">
        <v>206</v>
      </c>
      <c r="B207" s="3">
        <v>3.23</v>
      </c>
      <c r="C207" s="1">
        <v>8</v>
      </c>
      <c r="D207" s="1">
        <v>10</v>
      </c>
      <c r="E207" s="1">
        <v>10</v>
      </c>
      <c r="F207">
        <f>IF(K207="P", 1, 0)</f>
        <v>0</v>
      </c>
      <c r="G207">
        <f>IF(K207="S", 1, 0)</f>
        <v>0</v>
      </c>
      <c r="H207">
        <f>IF(L207="M", 1, 0)</f>
        <v>0</v>
      </c>
      <c r="I207" s="1">
        <v>92.75</v>
      </c>
      <c r="K207" s="1" t="s">
        <v>6</v>
      </c>
      <c r="L207" s="5" t="s">
        <v>2</v>
      </c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1:23">
      <c r="A208" s="2">
        <v>207</v>
      </c>
      <c r="B208" s="3">
        <v>5.84</v>
      </c>
      <c r="C208" s="1">
        <v>9</v>
      </c>
      <c r="D208" s="1">
        <v>10</v>
      </c>
      <c r="E208" s="1">
        <v>10</v>
      </c>
      <c r="F208">
        <f>IF(K208="P", 1, 0)</f>
        <v>0</v>
      </c>
      <c r="G208">
        <f>IF(K208="S", 1, 0)</f>
        <v>0</v>
      </c>
      <c r="H208">
        <f>IF(L208="M", 1, 0)</f>
        <v>0</v>
      </c>
      <c r="I208" s="1">
        <v>95.2</v>
      </c>
      <c r="K208" s="1" t="s">
        <v>6</v>
      </c>
      <c r="L208" s="5" t="s">
        <v>2</v>
      </c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1:23">
      <c r="A209" s="2">
        <v>208</v>
      </c>
      <c r="B209" s="3">
        <v>4.76</v>
      </c>
      <c r="C209" s="1">
        <v>5</v>
      </c>
      <c r="D209" s="1">
        <v>7</v>
      </c>
      <c r="E209" s="1">
        <v>6</v>
      </c>
      <c r="F209">
        <f>IF(K209="P", 1, 0)</f>
        <v>1</v>
      </c>
      <c r="G209">
        <f>IF(K209="S", 1, 0)</f>
        <v>0</v>
      </c>
      <c r="H209">
        <f>IF(L209="M", 1, 0)</f>
        <v>0</v>
      </c>
      <c r="I209" s="1">
        <v>61.55</v>
      </c>
      <c r="K209" s="1" t="s">
        <v>4</v>
      </c>
      <c r="L209" s="5" t="s">
        <v>2</v>
      </c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1:23">
      <c r="A210" s="2">
        <v>209</v>
      </c>
      <c r="B210" s="3">
        <v>7</v>
      </c>
      <c r="C210" s="1">
        <v>10</v>
      </c>
      <c r="D210" s="1">
        <v>10</v>
      </c>
      <c r="E210" s="1">
        <v>10</v>
      </c>
      <c r="F210">
        <f>IF(K210="P", 1, 0)</f>
        <v>0</v>
      </c>
      <c r="G210">
        <f>IF(K210="S", 1, 0)</f>
        <v>0</v>
      </c>
      <c r="H210">
        <f>IF(L210="M", 1, 0)</f>
        <v>0</v>
      </c>
      <c r="I210" s="1">
        <v>94.8</v>
      </c>
      <c r="K210" s="1" t="s">
        <v>6</v>
      </c>
      <c r="L210" s="5" t="s">
        <v>2</v>
      </c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1:23">
      <c r="A211" s="2">
        <v>210</v>
      </c>
      <c r="B211" s="3">
        <v>5.95</v>
      </c>
      <c r="C211" s="1">
        <v>9</v>
      </c>
      <c r="D211" s="1">
        <v>9</v>
      </c>
      <c r="E211" s="1">
        <v>6</v>
      </c>
      <c r="F211">
        <f>IF(K211="P", 1, 0)</f>
        <v>1</v>
      </c>
      <c r="G211">
        <f>IF(K211="S", 1, 0)</f>
        <v>0</v>
      </c>
      <c r="H211">
        <f>IF(L211="M", 1, 0)</f>
        <v>0</v>
      </c>
      <c r="I211" s="1">
        <v>75.55</v>
      </c>
      <c r="K211" s="1" t="s">
        <v>4</v>
      </c>
      <c r="L211" s="5" t="s">
        <v>2</v>
      </c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spans="1:23">
      <c r="A212" s="2">
        <v>211</v>
      </c>
      <c r="B212" s="3">
        <v>5.12</v>
      </c>
      <c r="C212" s="1">
        <v>9</v>
      </c>
      <c r="D212" s="1">
        <v>10</v>
      </c>
      <c r="E212" s="1">
        <v>9</v>
      </c>
      <c r="F212">
        <f>IF(K212="P", 1, 0)</f>
        <v>1</v>
      </c>
      <c r="G212">
        <f>IF(K212="S", 1, 0)</f>
        <v>0</v>
      </c>
      <c r="H212">
        <f>IF(L212="M", 1, 0)</f>
        <v>0</v>
      </c>
      <c r="I212" s="1">
        <v>91.05</v>
      </c>
      <c r="K212" s="1" t="s">
        <v>4</v>
      </c>
      <c r="L212" s="5" t="s">
        <v>2</v>
      </c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1:23">
      <c r="A213" s="2">
        <v>212</v>
      </c>
      <c r="B213" s="3">
        <v>3.83</v>
      </c>
      <c r="C213" s="1">
        <v>5</v>
      </c>
      <c r="D213" s="1">
        <v>6</v>
      </c>
      <c r="E213" s="1">
        <v>6</v>
      </c>
      <c r="F213">
        <f>IF(K213="P", 1, 0)</f>
        <v>0</v>
      </c>
      <c r="G213">
        <f>IF(K213="S", 1, 0)</f>
        <v>1</v>
      </c>
      <c r="H213">
        <f>IF(L213="M", 1, 0)</f>
        <v>0</v>
      </c>
      <c r="I213" s="1">
        <v>57.5</v>
      </c>
      <c r="K213" s="1" t="s">
        <v>5</v>
      </c>
      <c r="L213" s="5" t="s">
        <v>2</v>
      </c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spans="1:23">
      <c r="A214" s="2">
        <v>213</v>
      </c>
      <c r="B214" s="3">
        <v>5.81</v>
      </c>
      <c r="C214" s="1">
        <v>9</v>
      </c>
      <c r="D214" s="1">
        <v>10</v>
      </c>
      <c r="E214" s="1">
        <v>10</v>
      </c>
      <c r="F214">
        <f>IF(K214="P", 1, 0)</f>
        <v>0</v>
      </c>
      <c r="G214">
        <f>IF(K214="S", 1, 0)</f>
        <v>1</v>
      </c>
      <c r="H214">
        <f>IF(L214="M", 1, 0)</f>
        <v>0</v>
      </c>
      <c r="I214" s="1">
        <v>87.1</v>
      </c>
      <c r="K214" s="1" t="s">
        <v>5</v>
      </c>
      <c r="L214" s="5" t="s">
        <v>2</v>
      </c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spans="1:23">
      <c r="A215" s="2">
        <v>214</v>
      </c>
      <c r="B215" s="3">
        <v>5.96</v>
      </c>
      <c r="C215" s="1">
        <v>6</v>
      </c>
      <c r="D215" s="1">
        <v>8</v>
      </c>
      <c r="E215" s="1">
        <v>8</v>
      </c>
      <c r="F215">
        <f>IF(K215="P", 1, 0)</f>
        <v>0</v>
      </c>
      <c r="G215">
        <f>IF(K215="S", 1, 0)</f>
        <v>1</v>
      </c>
      <c r="H215">
        <f>IF(L215="M", 1, 0)</f>
        <v>0</v>
      </c>
      <c r="I215" s="1">
        <v>69.849999999999994</v>
      </c>
      <c r="K215" s="1" t="s">
        <v>5</v>
      </c>
      <c r="L215" s="5" t="s">
        <v>2</v>
      </c>
    </row>
    <row r="216" spans="1:23">
      <c r="A216" s="2">
        <v>215</v>
      </c>
      <c r="B216" s="3">
        <v>3.15</v>
      </c>
      <c r="C216" s="1">
        <v>7</v>
      </c>
      <c r="D216" s="1">
        <v>9</v>
      </c>
      <c r="E216" s="1">
        <v>8</v>
      </c>
      <c r="F216">
        <f>IF(K216="P", 1, 0)</f>
        <v>0</v>
      </c>
      <c r="G216">
        <f>IF(K216="S", 1, 0)</f>
        <v>0</v>
      </c>
      <c r="H216">
        <f>IF(L216="M", 1, 0)</f>
        <v>0</v>
      </c>
      <c r="I216" s="1">
        <v>76.149999999999991</v>
      </c>
      <c r="K216" s="1" t="s">
        <v>6</v>
      </c>
      <c r="L216" s="5" t="s">
        <v>2</v>
      </c>
    </row>
    <row r="217" spans="1:23">
      <c r="A217" s="2">
        <v>216</v>
      </c>
      <c r="B217" s="3">
        <v>2.66</v>
      </c>
      <c r="C217" s="1">
        <v>9</v>
      </c>
      <c r="D217" s="1">
        <v>10</v>
      </c>
      <c r="E217" s="1">
        <v>9</v>
      </c>
      <c r="F217">
        <f>IF(K217="P", 1, 0)</f>
        <v>0</v>
      </c>
      <c r="G217">
        <f>IF(K217="S", 1, 0)</f>
        <v>0</v>
      </c>
      <c r="H217">
        <f>IF(L217="M", 1, 0)</f>
        <v>0</v>
      </c>
      <c r="I217" s="1">
        <v>86.1</v>
      </c>
      <c r="K217" s="1" t="s">
        <v>6</v>
      </c>
      <c r="L217" s="5" t="s">
        <v>2</v>
      </c>
    </row>
    <row r="218" spans="1:23">
      <c r="A218" s="2">
        <v>217</v>
      </c>
      <c r="B218" s="3">
        <v>4.16</v>
      </c>
      <c r="C218" s="1">
        <v>9</v>
      </c>
      <c r="D218" s="1">
        <v>10</v>
      </c>
      <c r="E218" s="1">
        <v>9</v>
      </c>
      <c r="F218">
        <f>IF(K218="P", 1, 0)</f>
        <v>1</v>
      </c>
      <c r="G218">
        <f>IF(K218="S", 1, 0)</f>
        <v>0</v>
      </c>
      <c r="H218">
        <f>IF(L218="M", 1, 0)</f>
        <v>0</v>
      </c>
      <c r="I218" s="1">
        <v>87.75</v>
      </c>
      <c r="K218" s="1" t="s">
        <v>4</v>
      </c>
      <c r="L218" s="5" t="s">
        <v>2</v>
      </c>
    </row>
    <row r="219" spans="1:23">
      <c r="A219" s="2">
        <v>218</v>
      </c>
      <c r="B219" s="3">
        <v>3.65</v>
      </c>
      <c r="C219" s="1">
        <v>7</v>
      </c>
      <c r="D219" s="1">
        <v>8</v>
      </c>
      <c r="E219" s="1">
        <v>9</v>
      </c>
      <c r="F219">
        <f>IF(K219="P", 1, 0)</f>
        <v>0</v>
      </c>
      <c r="G219">
        <f>IF(K219="S", 1, 0)</f>
        <v>1</v>
      </c>
      <c r="H219">
        <f>IF(L219="M", 1, 0)</f>
        <v>0</v>
      </c>
      <c r="I219" s="1">
        <v>74.349999999999994</v>
      </c>
      <c r="K219" s="1" t="s">
        <v>5</v>
      </c>
      <c r="L219" s="5" t="s">
        <v>2</v>
      </c>
    </row>
    <row r="220" spans="1:23">
      <c r="A220" s="2">
        <v>219</v>
      </c>
      <c r="B220" s="3">
        <v>5.65</v>
      </c>
      <c r="C220" s="1">
        <v>10</v>
      </c>
      <c r="D220" s="1">
        <v>10</v>
      </c>
      <c r="E220" s="1">
        <v>10</v>
      </c>
      <c r="F220">
        <f>IF(K220="P", 1, 0)</f>
        <v>0</v>
      </c>
      <c r="G220">
        <f>IF(K220="S", 1, 0)</f>
        <v>1</v>
      </c>
      <c r="H220">
        <f>IF(L220="M", 1, 0)</f>
        <v>0</v>
      </c>
      <c r="I220" s="1">
        <v>98.75</v>
      </c>
      <c r="K220" s="1" t="s">
        <v>5</v>
      </c>
      <c r="L220" s="5" t="s">
        <v>2</v>
      </c>
    </row>
    <row r="221" spans="1:23">
      <c r="A221" s="2">
        <v>220</v>
      </c>
      <c r="B221" s="3">
        <v>2.31</v>
      </c>
      <c r="C221" s="1">
        <v>8</v>
      </c>
      <c r="D221" s="1">
        <v>9</v>
      </c>
      <c r="E221" s="1">
        <v>9</v>
      </c>
      <c r="F221">
        <f>IF(K221="P", 1, 0)</f>
        <v>0</v>
      </c>
      <c r="G221">
        <f>IF(K221="S", 1, 0)</f>
        <v>1</v>
      </c>
      <c r="H221">
        <f>IF(L221="M", 1, 0)</f>
        <v>0</v>
      </c>
      <c r="I221" s="1">
        <v>81.400000000000006</v>
      </c>
      <c r="K221" s="1" t="s">
        <v>5</v>
      </c>
      <c r="L221" s="5" t="s">
        <v>2</v>
      </c>
    </row>
    <row r="222" spans="1:23">
      <c r="A222" s="2">
        <v>221</v>
      </c>
      <c r="B222" s="3">
        <v>4.0599999999999996</v>
      </c>
      <c r="C222" s="1">
        <v>6</v>
      </c>
      <c r="D222" s="1">
        <v>7</v>
      </c>
      <c r="E222" s="1">
        <v>6</v>
      </c>
      <c r="F222">
        <f>IF(K222="P", 1, 0)</f>
        <v>0</v>
      </c>
      <c r="G222">
        <f>IF(K222="S", 1, 0)</f>
        <v>1</v>
      </c>
      <c r="H222">
        <f>IF(L222="M", 1, 0)</f>
        <v>0</v>
      </c>
      <c r="I222" s="1">
        <v>58.8</v>
      </c>
      <c r="K222" s="1" t="s">
        <v>5</v>
      </c>
      <c r="L222" s="5" t="s">
        <v>2</v>
      </c>
    </row>
    <row r="223" spans="1:23">
      <c r="A223" s="2">
        <v>222</v>
      </c>
      <c r="B223" s="3">
        <v>1.48</v>
      </c>
      <c r="C223" s="1">
        <v>7</v>
      </c>
      <c r="D223" s="1">
        <v>9</v>
      </c>
      <c r="E223" s="1">
        <v>7</v>
      </c>
      <c r="F223">
        <f>IF(K223="P", 1, 0)</f>
        <v>0</v>
      </c>
      <c r="G223">
        <f>IF(K223="S", 1, 0)</f>
        <v>1</v>
      </c>
      <c r="H223">
        <f>IF(L223="M", 1, 0)</f>
        <v>0</v>
      </c>
      <c r="I223" s="1">
        <v>72.349999999999994</v>
      </c>
      <c r="K223" s="1" t="s">
        <v>5</v>
      </c>
      <c r="L223" s="5" t="s">
        <v>2</v>
      </c>
    </row>
    <row r="224" spans="1:23">
      <c r="A224" s="2">
        <v>223</v>
      </c>
      <c r="B224" s="3">
        <v>2.8</v>
      </c>
      <c r="C224" s="1">
        <v>7</v>
      </c>
      <c r="D224" s="1">
        <v>7</v>
      </c>
      <c r="E224" s="1">
        <v>4</v>
      </c>
      <c r="F224">
        <f>IF(K224="P", 1, 0)</f>
        <v>0</v>
      </c>
      <c r="G224">
        <f>IF(K224="S", 1, 0)</f>
        <v>1</v>
      </c>
      <c r="H224">
        <f>IF(L224="M", 1, 0)</f>
        <v>0</v>
      </c>
      <c r="I224" s="1">
        <v>56.949999999999996</v>
      </c>
      <c r="K224" s="1" t="s">
        <v>5</v>
      </c>
      <c r="L224" s="5" t="s">
        <v>2</v>
      </c>
    </row>
    <row r="225" spans="1:12">
      <c r="A225" s="2">
        <v>224</v>
      </c>
      <c r="B225" s="3">
        <v>3.99</v>
      </c>
      <c r="C225" s="1">
        <v>8</v>
      </c>
      <c r="D225" s="1">
        <v>9</v>
      </c>
      <c r="E225" s="1">
        <v>9</v>
      </c>
      <c r="F225">
        <f>IF(K225="P", 1, 0)</f>
        <v>0</v>
      </c>
      <c r="G225">
        <f>IF(K225="S", 1, 0)</f>
        <v>0</v>
      </c>
      <c r="H225">
        <f>IF(L225="M", 1, 0)</f>
        <v>0</v>
      </c>
      <c r="I225" s="1">
        <v>79.45</v>
      </c>
      <c r="K225" s="1" t="s">
        <v>6</v>
      </c>
      <c r="L225" s="5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</vt:lpstr>
      <vt:lpstr>Table</vt:lpstr>
      <vt:lpstr>1a</vt:lpstr>
      <vt:lpstr>1b</vt:lpstr>
      <vt:lpstr>2</vt:lpstr>
      <vt:lpstr>3, 4</vt:lpstr>
      <vt:lpstr>5</vt:lpstr>
    </vt:vector>
  </TitlesOfParts>
  <Company>Sumanas,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Kent, Annali, Jeff</dc:creator>
  <cp:lastModifiedBy>Brendan Doncaster</cp:lastModifiedBy>
  <dcterms:created xsi:type="dcterms:W3CDTF">2002-09-21T06:19:22Z</dcterms:created>
  <dcterms:modified xsi:type="dcterms:W3CDTF">2018-10-21T19:02:11Z</dcterms:modified>
</cp:coreProperties>
</file>