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-brl01021\Documents\Brendan Luke-Round 2\New folder\Election Map Proportional Area\"/>
    </mc:Choice>
  </mc:AlternateContent>
  <xr:revisionPtr revIDLastSave="0" documentId="13_ncr:40009_{F49E906D-EE1D-49B5-B09A-297450B1CBD4}" xr6:coauthVersionLast="46" xr6:coauthVersionMax="46" xr10:uidLastSave="{00000000-0000-0000-0000-000000000000}"/>
  <bookViews>
    <workbookView xWindow="-19320" yWindow="-120" windowWidth="19440" windowHeight="15000"/>
  </bookViews>
  <sheets>
    <sheet name="ED-Canada_2016" sheetId="1" r:id="rId1"/>
  </sheets>
  <calcPr calcId="0"/>
</workbook>
</file>

<file path=xl/calcChain.xml><?xml version="1.0" encoding="utf-8"?>
<calcChain xmlns="http://schemas.openxmlformats.org/spreadsheetml/2006/main">
  <c r="F73" i="1" l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K2" i="1"/>
  <c r="H73" i="1" a="1"/>
  <c r="I77" i="1" a="1"/>
  <c r="I78" i="1" a="1"/>
  <c r="H80" i="1" a="1"/>
  <c r="H81" i="1" a="1"/>
  <c r="I85" i="1" a="1"/>
  <c r="I86" i="1" a="1"/>
  <c r="H88" i="1" a="1"/>
  <c r="H89" i="1" a="1"/>
  <c r="I93" i="1" a="1"/>
  <c r="I94" i="1" a="1"/>
  <c r="H96" i="1" a="1"/>
  <c r="H97" i="1" a="1"/>
  <c r="I101" i="1" a="1"/>
  <c r="I102" i="1" a="1"/>
  <c r="H104" i="1" a="1"/>
  <c r="H105" i="1" a="1"/>
  <c r="I109" i="1" a="1"/>
  <c r="I110" i="1" a="1"/>
  <c r="H112" i="1" a="1"/>
  <c r="H113" i="1" a="1"/>
  <c r="I117" i="1" a="1"/>
  <c r="I118" i="1" a="1"/>
  <c r="H120" i="1" a="1"/>
  <c r="H121" i="1" a="1"/>
  <c r="I125" i="1" a="1"/>
  <c r="I126" i="1" a="1"/>
  <c r="H128" i="1" a="1"/>
  <c r="H129" i="1" a="1"/>
  <c r="I130" i="1" a="1"/>
  <c r="H131" i="1" a="1"/>
  <c r="H74" i="1" a="1"/>
  <c r="H75" i="1" a="1"/>
  <c r="I79" i="1" a="1"/>
  <c r="I80" i="1" a="1"/>
  <c r="H82" i="1" a="1"/>
  <c r="H83" i="1" a="1"/>
  <c r="I87" i="1" a="1"/>
  <c r="I88" i="1" a="1"/>
  <c r="H90" i="1" a="1"/>
  <c r="H91" i="1" a="1"/>
  <c r="I95" i="1" a="1"/>
  <c r="I96" i="1" a="1"/>
  <c r="H98" i="1" a="1"/>
  <c r="H99" i="1" a="1"/>
  <c r="I103" i="1" a="1"/>
  <c r="I104" i="1" a="1"/>
  <c r="H106" i="1" a="1"/>
  <c r="H107" i="1" a="1"/>
  <c r="I111" i="1" a="1"/>
  <c r="I112" i="1" a="1"/>
  <c r="H114" i="1" a="1"/>
  <c r="H115" i="1" a="1"/>
  <c r="I119" i="1" a="1"/>
  <c r="I120" i="1" a="1"/>
  <c r="H122" i="1" a="1"/>
  <c r="H123" i="1" a="1"/>
  <c r="I127" i="1" a="1"/>
  <c r="I128" i="1" a="1"/>
  <c r="I73" i="1" a="1"/>
  <c r="I74" i="1" a="1"/>
  <c r="H76" i="1" a="1"/>
  <c r="H77" i="1" a="1"/>
  <c r="I81" i="1" a="1"/>
  <c r="I82" i="1" a="1"/>
  <c r="H84" i="1" a="1"/>
  <c r="H85" i="1" a="1"/>
  <c r="I89" i="1" a="1"/>
  <c r="I90" i="1" a="1"/>
  <c r="H92" i="1" a="1"/>
  <c r="H93" i="1" a="1"/>
  <c r="I97" i="1" a="1"/>
  <c r="I98" i="1" a="1"/>
  <c r="H100" i="1" a="1"/>
  <c r="H101" i="1" a="1"/>
  <c r="I105" i="1" a="1"/>
  <c r="I106" i="1" a="1"/>
  <c r="H108" i="1" a="1"/>
  <c r="H109" i="1" a="1"/>
  <c r="I113" i="1" a="1"/>
  <c r="I114" i="1" a="1"/>
  <c r="H116" i="1" a="1"/>
  <c r="H117" i="1" a="1"/>
  <c r="I121" i="1" a="1"/>
  <c r="I122" i="1" a="1"/>
  <c r="H124" i="1" a="1"/>
  <c r="H125" i="1" a="1"/>
  <c r="I129" i="1" a="1"/>
  <c r="H130" i="1" a="1"/>
  <c r="I131" i="1" a="1"/>
  <c r="H132" i="1" a="1"/>
  <c r="I133" i="1" a="1"/>
  <c r="H134" i="1" a="1"/>
  <c r="I135" i="1" a="1"/>
  <c r="H136" i="1" a="1"/>
  <c r="I75" i="1" a="1"/>
  <c r="H79" i="1" a="1"/>
  <c r="I92" i="1" a="1"/>
  <c r="H94" i="1" a="1"/>
  <c r="I107" i="1" a="1"/>
  <c r="H111" i="1" a="1"/>
  <c r="I124" i="1" a="1"/>
  <c r="H126" i="1" a="1"/>
  <c r="H135" i="1" a="1"/>
  <c r="I136" i="1" a="1"/>
  <c r="I137" i="1" a="1"/>
  <c r="H139" i="1" a="1"/>
  <c r="H140" i="1" a="1"/>
  <c r="I144" i="1" a="1"/>
  <c r="I145" i="1" a="1"/>
  <c r="H147" i="1" a="1"/>
  <c r="H148" i="1" a="1"/>
  <c r="I152" i="1" a="1"/>
  <c r="I153" i="1" a="1"/>
  <c r="H155" i="1" a="1"/>
  <c r="H156" i="1" a="1"/>
  <c r="I160" i="1" a="1"/>
  <c r="I161" i="1" a="1"/>
  <c r="H163" i="1" a="1"/>
  <c r="H164" i="1" a="1"/>
  <c r="I168" i="1" a="1"/>
  <c r="I169" i="1" a="1"/>
  <c r="H171" i="1" a="1"/>
  <c r="H172" i="1" a="1"/>
  <c r="I176" i="1" a="1"/>
  <c r="I177" i="1" a="1"/>
  <c r="H179" i="1" a="1"/>
  <c r="H180" i="1" a="1"/>
  <c r="I184" i="1" a="1"/>
  <c r="I185" i="1" a="1"/>
  <c r="H187" i="1" a="1"/>
  <c r="H188" i="1" a="1"/>
  <c r="I192" i="1" a="1"/>
  <c r="I193" i="1" a="1"/>
  <c r="H195" i="1" a="1"/>
  <c r="H196" i="1" a="1"/>
  <c r="I200" i="1" a="1"/>
  <c r="I201" i="1" a="1"/>
  <c r="H203" i="1" a="1"/>
  <c r="H204" i="1" a="1"/>
  <c r="I208" i="1" a="1"/>
  <c r="I209" i="1" a="1"/>
  <c r="H211" i="1" a="1"/>
  <c r="H212" i="1" a="1"/>
  <c r="I216" i="1" a="1"/>
  <c r="H217" i="1" a="1"/>
  <c r="I218" i="1" a="1"/>
  <c r="H219" i="1" a="1"/>
  <c r="I220" i="1" a="1"/>
  <c r="H221" i="1" a="1"/>
  <c r="I222" i="1" a="1"/>
  <c r="H223" i="1" a="1"/>
  <c r="I224" i="1" a="1"/>
  <c r="H225" i="1" a="1"/>
  <c r="I226" i="1" a="1"/>
  <c r="H227" i="1" a="1"/>
  <c r="I228" i="1" a="1"/>
  <c r="H229" i="1" a="1"/>
  <c r="I230" i="1" a="1"/>
  <c r="H231" i="1" a="1"/>
  <c r="I232" i="1" a="1"/>
  <c r="H233" i="1" a="1"/>
  <c r="I84" i="1" a="1"/>
  <c r="H86" i="1" a="1"/>
  <c r="I99" i="1" a="1"/>
  <c r="H103" i="1" a="1"/>
  <c r="I116" i="1" a="1"/>
  <c r="H118" i="1" a="1"/>
  <c r="H133" i="1" a="1"/>
  <c r="I134" i="1" a="1"/>
  <c r="I138" i="1" a="1"/>
  <c r="I139" i="1" a="1"/>
  <c r="H141" i="1" a="1"/>
  <c r="H142" i="1" a="1"/>
  <c r="I146" i="1" a="1"/>
  <c r="I147" i="1" a="1"/>
  <c r="H149" i="1" a="1"/>
  <c r="H150" i="1" a="1"/>
  <c r="I154" i="1" a="1"/>
  <c r="I155" i="1" a="1"/>
  <c r="H157" i="1" a="1"/>
  <c r="H158" i="1" a="1"/>
  <c r="I162" i="1" a="1"/>
  <c r="I163" i="1" a="1"/>
  <c r="H165" i="1" a="1"/>
  <c r="H166" i="1" a="1"/>
  <c r="I170" i="1" a="1"/>
  <c r="I171" i="1" a="1"/>
  <c r="H173" i="1" a="1"/>
  <c r="H174" i="1" a="1"/>
  <c r="I178" i="1" a="1"/>
  <c r="I179" i="1" a="1"/>
  <c r="H181" i="1" a="1"/>
  <c r="H182" i="1" a="1"/>
  <c r="I186" i="1" a="1"/>
  <c r="I187" i="1" a="1"/>
  <c r="H189" i="1" a="1"/>
  <c r="H190" i="1" a="1"/>
  <c r="I194" i="1" a="1"/>
  <c r="I195" i="1" a="1"/>
  <c r="H197" i="1" a="1"/>
  <c r="H198" i="1" a="1"/>
  <c r="I202" i="1" a="1"/>
  <c r="I203" i="1" a="1"/>
  <c r="H205" i="1" a="1"/>
  <c r="H206" i="1" a="1"/>
  <c r="I210" i="1" a="1"/>
  <c r="I211" i="1" a="1"/>
  <c r="H213" i="1" a="1"/>
  <c r="H214" i="1" a="1"/>
  <c r="I227" i="1" a="1"/>
  <c r="I229" i="1" a="1"/>
  <c r="H230" i="1" a="1"/>
  <c r="I233" i="1" a="1"/>
  <c r="H234" i="1" a="1"/>
  <c r="I237" i="1" a="1"/>
  <c r="H238" i="1" a="1"/>
  <c r="I241" i="1" a="1"/>
  <c r="H242" i="1" a="1"/>
  <c r="I245" i="1" a="1"/>
  <c r="H246" i="1" a="1"/>
  <c r="I76" i="1" a="1"/>
  <c r="H78" i="1" a="1"/>
  <c r="I91" i="1" a="1"/>
  <c r="H95" i="1" a="1"/>
  <c r="I108" i="1" a="1"/>
  <c r="H110" i="1" a="1"/>
  <c r="I123" i="1" a="1"/>
  <c r="H127" i="1" a="1"/>
  <c r="I132" i="1" a="1"/>
  <c r="I140" i="1" a="1"/>
  <c r="I141" i="1" a="1"/>
  <c r="H143" i="1" a="1"/>
  <c r="H144" i="1" a="1"/>
  <c r="I148" i="1" a="1"/>
  <c r="I149" i="1" a="1"/>
  <c r="H151" i="1" a="1"/>
  <c r="H152" i="1" a="1"/>
  <c r="I156" i="1" a="1"/>
  <c r="I157" i="1" a="1"/>
  <c r="H159" i="1" a="1"/>
  <c r="H160" i="1" a="1"/>
  <c r="I164" i="1" a="1"/>
  <c r="I165" i="1" a="1"/>
  <c r="H167" i="1" a="1"/>
  <c r="H168" i="1" a="1"/>
  <c r="I172" i="1" a="1"/>
  <c r="I173" i="1" a="1"/>
  <c r="H175" i="1" a="1"/>
  <c r="H176" i="1" a="1"/>
  <c r="I180" i="1" a="1"/>
  <c r="I181" i="1" a="1"/>
  <c r="H183" i="1" a="1"/>
  <c r="H184" i="1" a="1"/>
  <c r="I188" i="1" a="1"/>
  <c r="I189" i="1" a="1"/>
  <c r="H191" i="1" a="1"/>
  <c r="H192" i="1" a="1"/>
  <c r="I196" i="1" a="1"/>
  <c r="I197" i="1" a="1"/>
  <c r="H199" i="1" a="1"/>
  <c r="H200" i="1" a="1"/>
  <c r="I204" i="1" a="1"/>
  <c r="I205" i="1" a="1"/>
  <c r="H207" i="1" a="1"/>
  <c r="H208" i="1" a="1"/>
  <c r="I212" i="1" a="1"/>
  <c r="I213" i="1" a="1"/>
  <c r="H215" i="1" a="1"/>
  <c r="H216" i="1" a="1"/>
  <c r="I217" i="1" a="1"/>
  <c r="H218" i="1" a="1"/>
  <c r="I219" i="1" a="1"/>
  <c r="H220" i="1" a="1"/>
  <c r="I221" i="1" a="1"/>
  <c r="H222" i="1" a="1"/>
  <c r="I223" i="1" a="1"/>
  <c r="H224" i="1" a="1"/>
  <c r="I225" i="1" a="1"/>
  <c r="H226" i="1" a="1"/>
  <c r="H228" i="1" a="1"/>
  <c r="I231" i="1" a="1"/>
  <c r="H232" i="1" a="1"/>
  <c r="I235" i="1" a="1"/>
  <c r="H236" i="1" a="1"/>
  <c r="I239" i="1" a="1"/>
  <c r="H240" i="1" a="1"/>
  <c r="I243" i="1" a="1"/>
  <c r="H244" i="1" a="1"/>
  <c r="I247" i="1" a="1"/>
  <c r="I100" i="1" a="1"/>
  <c r="H119" i="1" a="1"/>
  <c r="H138" i="1" a="1"/>
  <c r="I151" i="1" a="1"/>
  <c r="H153" i="1" a="1"/>
  <c r="I166" i="1" a="1"/>
  <c r="H170" i="1" a="1"/>
  <c r="I183" i="1" a="1"/>
  <c r="H185" i="1" a="1"/>
  <c r="I198" i="1" a="1"/>
  <c r="H202" i="1" a="1"/>
  <c r="I215" i="1" a="1"/>
  <c r="I234" i="1" a="1"/>
  <c r="H241" i="1" a="1"/>
  <c r="I242" i="1" a="1"/>
  <c r="H248" i="1" a="1"/>
  <c r="I252" i="1" a="1"/>
  <c r="I253" i="1" a="1"/>
  <c r="H255" i="1" a="1"/>
  <c r="H256" i="1" a="1"/>
  <c r="I260" i="1" a="1"/>
  <c r="I261" i="1" a="1"/>
  <c r="H263" i="1" a="1"/>
  <c r="H264" i="1" a="1"/>
  <c r="I268" i="1" a="1"/>
  <c r="I269" i="1" a="1"/>
  <c r="H271" i="1" a="1"/>
  <c r="H272" i="1" a="1"/>
  <c r="I276" i="1" a="1"/>
  <c r="I277" i="1" a="1"/>
  <c r="H279" i="1" a="1"/>
  <c r="H280" i="1" a="1"/>
  <c r="I284" i="1" a="1"/>
  <c r="I285" i="1" a="1"/>
  <c r="H287" i="1" a="1"/>
  <c r="H288" i="1" a="1"/>
  <c r="I292" i="1" a="1"/>
  <c r="I293" i="1" a="1"/>
  <c r="H295" i="1" a="1"/>
  <c r="H296" i="1" a="1"/>
  <c r="I300" i="1" a="1"/>
  <c r="I301" i="1" a="1"/>
  <c r="H303" i="1" a="1"/>
  <c r="H304" i="1" a="1"/>
  <c r="I308" i="1" a="1"/>
  <c r="I309" i="1" a="1"/>
  <c r="H311" i="1" a="1"/>
  <c r="H312" i="1" a="1"/>
  <c r="I316" i="1" a="1"/>
  <c r="I317" i="1" a="1"/>
  <c r="H319" i="1" a="1"/>
  <c r="H320" i="1" a="1"/>
  <c r="I324" i="1" a="1"/>
  <c r="I325" i="1" a="1"/>
  <c r="H87" i="1" a="1"/>
  <c r="I143" i="1" a="1"/>
  <c r="H145" i="1" a="1"/>
  <c r="I158" i="1" a="1"/>
  <c r="H162" i="1" a="1"/>
  <c r="I175" i="1" a="1"/>
  <c r="H177" i="1" a="1"/>
  <c r="I190" i="1" a="1"/>
  <c r="H194" i="1" a="1"/>
  <c r="I207" i="1" a="1"/>
  <c r="H209" i="1" a="1"/>
  <c r="H239" i="1" a="1"/>
  <c r="I240" i="1" a="1"/>
  <c r="H247" i="1" a="1"/>
  <c r="H249" i="1" a="1"/>
  <c r="H250" i="1" a="1"/>
  <c r="I254" i="1" a="1"/>
  <c r="I255" i="1" a="1"/>
  <c r="H257" i="1" a="1"/>
  <c r="H258" i="1" a="1"/>
  <c r="I262" i="1" a="1"/>
  <c r="I263" i="1" a="1"/>
  <c r="H265" i="1" a="1"/>
  <c r="H266" i="1" a="1"/>
  <c r="I270" i="1" a="1"/>
  <c r="I271" i="1" a="1"/>
  <c r="H273" i="1" a="1"/>
  <c r="H274" i="1" a="1"/>
  <c r="I278" i="1" a="1"/>
  <c r="I279" i="1" a="1"/>
  <c r="H281" i="1" a="1"/>
  <c r="H282" i="1" a="1"/>
  <c r="I286" i="1" a="1"/>
  <c r="I287" i="1" a="1"/>
  <c r="H289" i="1" a="1"/>
  <c r="H290" i="1" a="1"/>
  <c r="I294" i="1" a="1"/>
  <c r="I295" i="1" a="1"/>
  <c r="H297" i="1" a="1"/>
  <c r="H298" i="1" a="1"/>
  <c r="I302" i="1" a="1"/>
  <c r="I303" i="1" a="1"/>
  <c r="H305" i="1" a="1"/>
  <c r="H306" i="1" a="1"/>
  <c r="I310" i="1" a="1"/>
  <c r="I311" i="1" a="1"/>
  <c r="H313" i="1" a="1"/>
  <c r="H314" i="1" a="1"/>
  <c r="I318" i="1" a="1"/>
  <c r="I319" i="1" a="1"/>
  <c r="H321" i="1" a="1"/>
  <c r="H322" i="1" a="1"/>
  <c r="I326" i="1" a="1"/>
  <c r="I327" i="1" a="1"/>
  <c r="H329" i="1" a="1"/>
  <c r="H330" i="1" a="1"/>
  <c r="I334" i="1" a="1"/>
  <c r="I335" i="1" a="1"/>
  <c r="H337" i="1" a="1"/>
  <c r="H338" i="1" a="1"/>
  <c r="I115" i="1" a="1"/>
  <c r="H137" i="1" a="1"/>
  <c r="I150" i="1" a="1"/>
  <c r="H154" i="1" a="1"/>
  <c r="I167" i="1" a="1"/>
  <c r="H169" i="1" a="1"/>
  <c r="I182" i="1" a="1"/>
  <c r="H186" i="1" a="1"/>
  <c r="I199" i="1" a="1"/>
  <c r="H201" i="1" a="1"/>
  <c r="I214" i="1" a="1"/>
  <c r="H237" i="1" a="1"/>
  <c r="I238" i="1" a="1"/>
  <c r="H245" i="1" a="1"/>
  <c r="I246" i="1" a="1"/>
  <c r="I248" i="1" a="1"/>
  <c r="I249" i="1" a="1"/>
  <c r="H251" i="1" a="1"/>
  <c r="H252" i="1" a="1"/>
  <c r="I256" i="1" a="1"/>
  <c r="I257" i="1" a="1"/>
  <c r="H259" i="1" a="1"/>
  <c r="H260" i="1" a="1"/>
  <c r="I264" i="1" a="1"/>
  <c r="I265" i="1" a="1"/>
  <c r="H267" i="1" a="1"/>
  <c r="H268" i="1" a="1"/>
  <c r="I272" i="1" a="1"/>
  <c r="I273" i="1" a="1"/>
  <c r="H275" i="1" a="1"/>
  <c r="H276" i="1" a="1"/>
  <c r="I280" i="1" a="1"/>
  <c r="I281" i="1" a="1"/>
  <c r="H283" i="1" a="1"/>
  <c r="H284" i="1" a="1"/>
  <c r="I288" i="1" a="1"/>
  <c r="I289" i="1" a="1"/>
  <c r="H291" i="1" a="1"/>
  <c r="H292" i="1" a="1"/>
  <c r="I296" i="1" a="1"/>
  <c r="I297" i="1" a="1"/>
  <c r="H299" i="1" a="1"/>
  <c r="H300" i="1" a="1"/>
  <c r="I304" i="1" a="1"/>
  <c r="I305" i="1" a="1"/>
  <c r="H307" i="1" a="1"/>
  <c r="H308" i="1" a="1"/>
  <c r="I312" i="1" a="1"/>
  <c r="I313" i="1" a="1"/>
  <c r="H315" i="1" a="1"/>
  <c r="H316" i="1" a="1"/>
  <c r="I320" i="1" a="1"/>
  <c r="I321" i="1" a="1"/>
  <c r="H323" i="1" a="1"/>
  <c r="H324" i="1" a="1"/>
  <c r="I328" i="1" a="1"/>
  <c r="I329" i="1" a="1"/>
  <c r="H331" i="1" a="1"/>
  <c r="H332" i="1" a="1"/>
  <c r="I336" i="1" a="1"/>
  <c r="I337" i="1" a="1"/>
  <c r="H339" i="1" a="1"/>
  <c r="I142" i="1" a="1"/>
  <c r="H161" i="1" a="1"/>
  <c r="I191" i="1" a="1"/>
  <c r="H210" i="1" a="1"/>
  <c r="I244" i="1" a="1"/>
  <c r="I258" i="1" a="1"/>
  <c r="H262" i="1" a="1"/>
  <c r="I275" i="1" a="1"/>
  <c r="H277" i="1" a="1"/>
  <c r="I290" i="1" a="1"/>
  <c r="H294" i="1" a="1"/>
  <c r="I307" i="1" a="1"/>
  <c r="H309" i="1" a="1"/>
  <c r="I322" i="1" a="1"/>
  <c r="H326" i="1" a="1"/>
  <c r="H327" i="1" a="1"/>
  <c r="I333" i="1" a="1"/>
  <c r="H336" i="1" a="1"/>
  <c r="I159" i="1" a="1"/>
  <c r="H178" i="1" a="1"/>
  <c r="H235" i="1" a="1"/>
  <c r="I250" i="1" a="1"/>
  <c r="H254" i="1" a="1"/>
  <c r="I267" i="1" a="1"/>
  <c r="H269" i="1" a="1"/>
  <c r="I282" i="1" a="1"/>
  <c r="H286" i="1" a="1"/>
  <c r="I299" i="1" a="1"/>
  <c r="H301" i="1" a="1"/>
  <c r="I314" i="1" a="1"/>
  <c r="H318" i="1" a="1"/>
  <c r="I331" i="1" a="1"/>
  <c r="I332" i="1" a="1"/>
  <c r="I338" i="1" a="1"/>
  <c r="I266" i="1" a="1"/>
  <c r="H270" i="1" a="1"/>
  <c r="I298" i="1" a="1"/>
  <c r="H302" i="1" a="1"/>
  <c r="I330" i="1" a="1"/>
  <c r="H333" i="1" a="1"/>
  <c r="H146" i="1" a="1"/>
  <c r="I206" i="1" a="1"/>
  <c r="H243" i="1" a="1"/>
  <c r="I259" i="1" a="1"/>
  <c r="H261" i="1" a="1"/>
  <c r="I274" i="1" a="1"/>
  <c r="H278" i="1" a="1"/>
  <c r="I291" i="1" a="1"/>
  <c r="H293" i="1" a="1"/>
  <c r="I306" i="1" a="1"/>
  <c r="H310" i="1" a="1"/>
  <c r="I323" i="1" a="1"/>
  <c r="H325" i="1" a="1"/>
  <c r="H328" i="1" a="1"/>
  <c r="H334" i="1" a="1"/>
  <c r="H335" i="1" a="1"/>
  <c r="I83" i="1" a="1"/>
  <c r="H102" i="1" a="1"/>
  <c r="I174" i="1" a="1"/>
  <c r="H193" i="1" a="1"/>
  <c r="I236" i="1" a="1"/>
  <c r="I251" i="1" a="1"/>
  <c r="H253" i="1" a="1"/>
  <c r="I283" i="1" a="1"/>
  <c r="H285" i="1" a="1"/>
  <c r="I315" i="1" a="1"/>
  <c r="H317" i="1" a="1"/>
  <c r="I339" i="1" a="1"/>
  <c r="H37" i="1" a="1"/>
  <c r="I41" i="1" a="1"/>
  <c r="I42" i="1" a="1"/>
  <c r="H44" i="1" a="1"/>
  <c r="H45" i="1" a="1"/>
  <c r="I49" i="1" a="1"/>
  <c r="I50" i="1" a="1"/>
  <c r="H52" i="1" a="1"/>
  <c r="H53" i="1" a="1"/>
  <c r="I57" i="1" a="1"/>
  <c r="I58" i="1" a="1"/>
  <c r="H60" i="1" a="1"/>
  <c r="H61" i="1" a="1"/>
  <c r="I65" i="1" a="1"/>
  <c r="I66" i="1" a="1"/>
  <c r="H68" i="1" a="1"/>
  <c r="H69" i="1" a="1"/>
  <c r="H38" i="1" a="1"/>
  <c r="H39" i="1" a="1"/>
  <c r="I43" i="1" a="1"/>
  <c r="I44" i="1" a="1"/>
  <c r="H46" i="1" a="1"/>
  <c r="H47" i="1" a="1"/>
  <c r="I51" i="1" a="1"/>
  <c r="I52" i="1" a="1"/>
  <c r="H54" i="1" a="1"/>
  <c r="H55" i="1" a="1"/>
  <c r="I59" i="1" a="1"/>
  <c r="I60" i="1" a="1"/>
  <c r="H62" i="1" a="1"/>
  <c r="H63" i="1" a="1"/>
  <c r="I67" i="1" a="1"/>
  <c r="I68" i="1" a="1"/>
  <c r="H70" i="1" a="1"/>
  <c r="H71" i="1" a="1"/>
  <c r="I37" i="1" a="1"/>
  <c r="I38" i="1" a="1"/>
  <c r="H40" i="1" a="1"/>
  <c r="H41" i="1" a="1"/>
  <c r="I45" i="1" a="1"/>
  <c r="I46" i="1" a="1"/>
  <c r="H48" i="1" a="1"/>
  <c r="H49" i="1" a="1"/>
  <c r="I53" i="1" a="1"/>
  <c r="I54" i="1" a="1"/>
  <c r="H56" i="1" a="1"/>
  <c r="H57" i="1" a="1"/>
  <c r="I61" i="1" a="1"/>
  <c r="I62" i="1" a="1"/>
  <c r="H64" i="1" a="1"/>
  <c r="H65" i="1" a="1"/>
  <c r="I69" i="1" a="1"/>
  <c r="I70" i="1" a="1"/>
  <c r="H72" i="1" a="1"/>
  <c r="I39" i="1" a="1"/>
  <c r="H43" i="1" a="1"/>
  <c r="I56" i="1" a="1"/>
  <c r="H58" i="1" a="1"/>
  <c r="I71" i="1" a="1"/>
  <c r="I48" i="1" a="1"/>
  <c r="H50" i="1" a="1"/>
  <c r="I63" i="1" a="1"/>
  <c r="H67" i="1" a="1"/>
  <c r="I40" i="1" a="1"/>
  <c r="H42" i="1" a="1"/>
  <c r="I55" i="1" a="1"/>
  <c r="H59" i="1" a="1"/>
  <c r="I72" i="1" a="1"/>
  <c r="I64" i="1" a="1"/>
  <c r="H51" i="1" a="1"/>
  <c r="I47" i="1" a="1"/>
  <c r="H66" i="1" a="1"/>
  <c r="I3" i="1" a="1"/>
  <c r="I5" i="1" a="1"/>
  <c r="I7" i="1" a="1"/>
  <c r="I9" i="1" a="1"/>
  <c r="I11" i="1" a="1"/>
  <c r="I13" i="1" a="1"/>
  <c r="I15" i="1" a="1"/>
  <c r="I17" i="1" a="1"/>
  <c r="I19" i="1" a="1"/>
  <c r="I21" i="1" a="1"/>
  <c r="I23" i="1" a="1"/>
  <c r="I25" i="1" a="1"/>
  <c r="I27" i="1" a="1"/>
  <c r="I29" i="1" a="1"/>
  <c r="I31" i="1" a="1"/>
  <c r="I33" i="1" a="1"/>
  <c r="I35" i="1" a="1"/>
  <c r="I4" i="1" a="1"/>
  <c r="I6" i="1" a="1"/>
  <c r="I8" i="1" a="1"/>
  <c r="I10" i="1" a="1"/>
  <c r="I12" i="1" a="1"/>
  <c r="I14" i="1" a="1"/>
  <c r="I16" i="1" a="1"/>
  <c r="I18" i="1" a="1"/>
  <c r="I20" i="1" a="1"/>
  <c r="I22" i="1" a="1"/>
  <c r="I24" i="1" a="1"/>
  <c r="I26" i="1" a="1"/>
  <c r="I28" i="1" a="1"/>
  <c r="I30" i="1" a="1"/>
  <c r="I32" i="1" a="1"/>
  <c r="I34" i="1" a="1"/>
  <c r="I36" i="1" a="1"/>
  <c r="H3" i="1" a="1"/>
  <c r="H5" i="1" a="1"/>
  <c r="H7" i="1" a="1"/>
  <c r="H9" i="1" a="1"/>
  <c r="H11" i="1" a="1"/>
  <c r="H13" i="1" a="1"/>
  <c r="H15" i="1" a="1"/>
  <c r="H17" i="1" a="1"/>
  <c r="H19" i="1" a="1"/>
  <c r="H21" i="1" a="1"/>
  <c r="H23" i="1" a="1"/>
  <c r="H4" i="1" a="1"/>
  <c r="H6" i="1" a="1"/>
  <c r="H8" i="1" a="1"/>
  <c r="H10" i="1" a="1"/>
  <c r="H12" i="1" a="1"/>
  <c r="H14" i="1" a="1"/>
  <c r="H16" i="1" a="1"/>
  <c r="H18" i="1" a="1"/>
  <c r="H20" i="1" a="1"/>
  <c r="H22" i="1" a="1"/>
  <c r="H24" i="1" a="1"/>
  <c r="H26" i="1" a="1"/>
  <c r="H28" i="1" a="1"/>
  <c r="H30" i="1" a="1"/>
  <c r="H32" i="1" a="1"/>
  <c r="H34" i="1" a="1"/>
  <c r="H36" i="1" a="1"/>
  <c r="H27" i="1" a="1"/>
  <c r="H31" i="1" a="1"/>
  <c r="H35" i="1" a="1"/>
  <c r="H33" i="1" a="1"/>
  <c r="H25" i="1" a="1"/>
  <c r="H29" i="1" a="1"/>
  <c r="H2" i="1" a="1"/>
  <c r="I2" i="1" a="1"/>
  <c r="I339" i="1" l="1"/>
  <c r="H317" i="1"/>
  <c r="I315" i="1"/>
  <c r="H285" i="1"/>
  <c r="I283" i="1"/>
  <c r="H253" i="1"/>
  <c r="I251" i="1"/>
  <c r="I236" i="1"/>
  <c r="H193" i="1"/>
  <c r="I174" i="1"/>
  <c r="H102" i="1"/>
  <c r="I83" i="1"/>
  <c r="H335" i="1"/>
  <c r="H334" i="1"/>
  <c r="H328" i="1"/>
  <c r="H325" i="1"/>
  <c r="I323" i="1"/>
  <c r="H310" i="1"/>
  <c r="I306" i="1"/>
  <c r="H293" i="1"/>
  <c r="I291" i="1"/>
  <c r="H278" i="1"/>
  <c r="I274" i="1"/>
  <c r="H261" i="1"/>
  <c r="I259" i="1"/>
  <c r="H243" i="1"/>
  <c r="I206" i="1"/>
  <c r="H146" i="1"/>
  <c r="H333" i="1"/>
  <c r="I330" i="1"/>
  <c r="H302" i="1"/>
  <c r="I298" i="1"/>
  <c r="H270" i="1"/>
  <c r="I266" i="1"/>
  <c r="I338" i="1"/>
  <c r="I332" i="1"/>
  <c r="I331" i="1"/>
  <c r="H318" i="1"/>
  <c r="I314" i="1"/>
  <c r="H301" i="1"/>
  <c r="I299" i="1"/>
  <c r="H286" i="1"/>
  <c r="I282" i="1"/>
  <c r="H269" i="1"/>
  <c r="I267" i="1"/>
  <c r="H254" i="1"/>
  <c r="I250" i="1"/>
  <c r="H235" i="1"/>
  <c r="H178" i="1"/>
  <c r="I159" i="1"/>
  <c r="H336" i="1"/>
  <c r="I333" i="1"/>
  <c r="H327" i="1"/>
  <c r="H326" i="1"/>
  <c r="I322" i="1"/>
  <c r="H309" i="1"/>
  <c r="I307" i="1"/>
  <c r="H294" i="1"/>
  <c r="I290" i="1"/>
  <c r="H277" i="1"/>
  <c r="I275" i="1"/>
  <c r="H262" i="1"/>
  <c r="I258" i="1"/>
  <c r="I244" i="1"/>
  <c r="H210" i="1"/>
  <c r="I191" i="1"/>
  <c r="H161" i="1"/>
  <c r="I142" i="1"/>
  <c r="H339" i="1"/>
  <c r="G339" i="1" s="1"/>
  <c r="I337" i="1"/>
  <c r="I336" i="1"/>
  <c r="H332" i="1"/>
  <c r="H331" i="1"/>
  <c r="G331" i="1" s="1"/>
  <c r="I329" i="1"/>
  <c r="I328" i="1"/>
  <c r="H324" i="1"/>
  <c r="H323" i="1"/>
  <c r="I321" i="1"/>
  <c r="I320" i="1"/>
  <c r="H316" i="1"/>
  <c r="H315" i="1"/>
  <c r="I313" i="1"/>
  <c r="I312" i="1"/>
  <c r="H308" i="1"/>
  <c r="H307" i="1"/>
  <c r="G307" i="1" s="1"/>
  <c r="I305" i="1"/>
  <c r="I304" i="1"/>
  <c r="H300" i="1"/>
  <c r="H299" i="1"/>
  <c r="G299" i="1" s="1"/>
  <c r="I297" i="1"/>
  <c r="I296" i="1"/>
  <c r="H292" i="1"/>
  <c r="H291" i="1"/>
  <c r="I289" i="1"/>
  <c r="I288" i="1"/>
  <c r="H284" i="1"/>
  <c r="H283" i="1"/>
  <c r="G283" i="1" s="1"/>
  <c r="I281" i="1"/>
  <c r="I280" i="1"/>
  <c r="H276" i="1"/>
  <c r="H275" i="1"/>
  <c r="G275" i="1" s="1"/>
  <c r="I273" i="1"/>
  <c r="I272" i="1"/>
  <c r="H268" i="1"/>
  <c r="H267" i="1"/>
  <c r="G267" i="1" s="1"/>
  <c r="I265" i="1"/>
  <c r="I264" i="1"/>
  <c r="H260" i="1"/>
  <c r="H259" i="1"/>
  <c r="I257" i="1"/>
  <c r="I256" i="1"/>
  <c r="H252" i="1"/>
  <c r="H251" i="1"/>
  <c r="I249" i="1"/>
  <c r="I248" i="1"/>
  <c r="I246" i="1"/>
  <c r="H245" i="1"/>
  <c r="I238" i="1"/>
  <c r="H237" i="1"/>
  <c r="I214" i="1"/>
  <c r="H201" i="1"/>
  <c r="I199" i="1"/>
  <c r="H186" i="1"/>
  <c r="I182" i="1"/>
  <c r="H169" i="1"/>
  <c r="I167" i="1"/>
  <c r="H154" i="1"/>
  <c r="I150" i="1"/>
  <c r="H137" i="1"/>
  <c r="I115" i="1"/>
  <c r="H338" i="1"/>
  <c r="H337" i="1"/>
  <c r="I335" i="1"/>
  <c r="I334" i="1"/>
  <c r="H330" i="1"/>
  <c r="H329" i="1"/>
  <c r="I327" i="1"/>
  <c r="I326" i="1"/>
  <c r="H322" i="1"/>
  <c r="H321" i="1"/>
  <c r="I319" i="1"/>
  <c r="I318" i="1"/>
  <c r="H314" i="1"/>
  <c r="H313" i="1"/>
  <c r="I311" i="1"/>
  <c r="I310" i="1"/>
  <c r="H306" i="1"/>
  <c r="G306" i="1" s="1"/>
  <c r="H305" i="1"/>
  <c r="I303" i="1"/>
  <c r="I302" i="1"/>
  <c r="H298" i="1"/>
  <c r="H297" i="1"/>
  <c r="I295" i="1"/>
  <c r="I294" i="1"/>
  <c r="H290" i="1"/>
  <c r="H289" i="1"/>
  <c r="I287" i="1"/>
  <c r="I286" i="1"/>
  <c r="H282" i="1"/>
  <c r="H281" i="1"/>
  <c r="I279" i="1"/>
  <c r="I278" i="1"/>
  <c r="H274" i="1"/>
  <c r="G274" i="1" s="1"/>
  <c r="H273" i="1"/>
  <c r="I271" i="1"/>
  <c r="I270" i="1"/>
  <c r="H266" i="1"/>
  <c r="H265" i="1"/>
  <c r="I263" i="1"/>
  <c r="I262" i="1"/>
  <c r="H258" i="1"/>
  <c r="H257" i="1"/>
  <c r="I255" i="1"/>
  <c r="I254" i="1"/>
  <c r="H250" i="1"/>
  <c r="H249" i="1"/>
  <c r="H247" i="1"/>
  <c r="I240" i="1"/>
  <c r="H239" i="1"/>
  <c r="H209" i="1"/>
  <c r="I207" i="1"/>
  <c r="H194" i="1"/>
  <c r="I190" i="1"/>
  <c r="H177" i="1"/>
  <c r="I175" i="1"/>
  <c r="H162" i="1"/>
  <c r="I158" i="1"/>
  <c r="H145" i="1"/>
  <c r="I143" i="1"/>
  <c r="H87" i="1"/>
  <c r="I325" i="1"/>
  <c r="I324" i="1"/>
  <c r="H320" i="1"/>
  <c r="H319" i="1"/>
  <c r="I317" i="1"/>
  <c r="I316" i="1"/>
  <c r="H312" i="1"/>
  <c r="H311" i="1"/>
  <c r="I309" i="1"/>
  <c r="I308" i="1"/>
  <c r="H304" i="1"/>
  <c r="H303" i="1"/>
  <c r="I301" i="1"/>
  <c r="I300" i="1"/>
  <c r="H296" i="1"/>
  <c r="H295" i="1"/>
  <c r="I293" i="1"/>
  <c r="I292" i="1"/>
  <c r="H288" i="1"/>
  <c r="H287" i="1"/>
  <c r="I285" i="1"/>
  <c r="I284" i="1"/>
  <c r="H280" i="1"/>
  <c r="H279" i="1"/>
  <c r="I277" i="1"/>
  <c r="I276" i="1"/>
  <c r="H272" i="1"/>
  <c r="H271" i="1"/>
  <c r="I269" i="1"/>
  <c r="I268" i="1"/>
  <c r="H264" i="1"/>
  <c r="H263" i="1"/>
  <c r="I261" i="1"/>
  <c r="I260" i="1"/>
  <c r="H256" i="1"/>
  <c r="H255" i="1"/>
  <c r="I253" i="1"/>
  <c r="I252" i="1"/>
  <c r="H248" i="1"/>
  <c r="I242" i="1"/>
  <c r="H241" i="1"/>
  <c r="I234" i="1"/>
  <c r="I215" i="1"/>
  <c r="H202" i="1"/>
  <c r="I198" i="1"/>
  <c r="H185" i="1"/>
  <c r="I183" i="1"/>
  <c r="H170" i="1"/>
  <c r="I166" i="1"/>
  <c r="H153" i="1"/>
  <c r="I151" i="1"/>
  <c r="H138" i="1"/>
  <c r="H119" i="1"/>
  <c r="I100" i="1"/>
  <c r="I247" i="1"/>
  <c r="H244" i="1"/>
  <c r="I243" i="1"/>
  <c r="H240" i="1"/>
  <c r="I239" i="1"/>
  <c r="H236" i="1"/>
  <c r="I235" i="1"/>
  <c r="H232" i="1"/>
  <c r="I231" i="1"/>
  <c r="H228" i="1"/>
  <c r="H226" i="1"/>
  <c r="I225" i="1"/>
  <c r="H224" i="1"/>
  <c r="I223" i="1"/>
  <c r="H222" i="1"/>
  <c r="I221" i="1"/>
  <c r="H220" i="1"/>
  <c r="I219" i="1"/>
  <c r="H218" i="1"/>
  <c r="I217" i="1"/>
  <c r="H216" i="1"/>
  <c r="H215" i="1"/>
  <c r="I213" i="1"/>
  <c r="I212" i="1"/>
  <c r="H208" i="1"/>
  <c r="H207" i="1"/>
  <c r="I205" i="1"/>
  <c r="I204" i="1"/>
  <c r="H200" i="1"/>
  <c r="H199" i="1"/>
  <c r="G199" i="1" s="1"/>
  <c r="I197" i="1"/>
  <c r="I196" i="1"/>
  <c r="H192" i="1"/>
  <c r="H191" i="1"/>
  <c r="G191" i="1" s="1"/>
  <c r="I189" i="1"/>
  <c r="I188" i="1"/>
  <c r="H184" i="1"/>
  <c r="H183" i="1"/>
  <c r="I181" i="1"/>
  <c r="I180" i="1"/>
  <c r="H176" i="1"/>
  <c r="H175" i="1"/>
  <c r="I173" i="1"/>
  <c r="I172" i="1"/>
  <c r="H168" i="1"/>
  <c r="H167" i="1"/>
  <c r="G167" i="1" s="1"/>
  <c r="I165" i="1"/>
  <c r="I164" i="1"/>
  <c r="H160" i="1"/>
  <c r="H159" i="1"/>
  <c r="G159" i="1" s="1"/>
  <c r="I157" i="1"/>
  <c r="I156" i="1"/>
  <c r="H152" i="1"/>
  <c r="H151" i="1"/>
  <c r="I149" i="1"/>
  <c r="I148" i="1"/>
  <c r="H144" i="1"/>
  <c r="H143" i="1"/>
  <c r="I141" i="1"/>
  <c r="I140" i="1"/>
  <c r="I132" i="1"/>
  <c r="H127" i="1"/>
  <c r="I123" i="1"/>
  <c r="H110" i="1"/>
  <c r="I108" i="1"/>
  <c r="H95" i="1"/>
  <c r="I91" i="1"/>
  <c r="H78" i="1"/>
  <c r="I76" i="1"/>
  <c r="H246" i="1"/>
  <c r="I245" i="1"/>
  <c r="H242" i="1"/>
  <c r="I241" i="1"/>
  <c r="H238" i="1"/>
  <c r="G238" i="1" s="1"/>
  <c r="I237" i="1"/>
  <c r="H234" i="1"/>
  <c r="G234" i="1" s="1"/>
  <c r="I233" i="1"/>
  <c r="H230" i="1"/>
  <c r="I229" i="1"/>
  <c r="I227" i="1"/>
  <c r="H214" i="1"/>
  <c r="H213" i="1"/>
  <c r="I211" i="1"/>
  <c r="I210" i="1"/>
  <c r="H206" i="1"/>
  <c r="G206" i="1" s="1"/>
  <c r="H205" i="1"/>
  <c r="I203" i="1"/>
  <c r="I202" i="1"/>
  <c r="H198" i="1"/>
  <c r="H197" i="1"/>
  <c r="I195" i="1"/>
  <c r="I194" i="1"/>
  <c r="H190" i="1"/>
  <c r="H189" i="1"/>
  <c r="I187" i="1"/>
  <c r="I186" i="1"/>
  <c r="H182" i="1"/>
  <c r="H181" i="1"/>
  <c r="I179" i="1"/>
  <c r="I178" i="1"/>
  <c r="H174" i="1"/>
  <c r="H173" i="1"/>
  <c r="I171" i="1"/>
  <c r="I170" i="1"/>
  <c r="H166" i="1"/>
  <c r="H165" i="1"/>
  <c r="I163" i="1"/>
  <c r="I162" i="1"/>
  <c r="H158" i="1"/>
  <c r="H157" i="1"/>
  <c r="I155" i="1"/>
  <c r="I154" i="1"/>
  <c r="H150" i="1"/>
  <c r="H149" i="1"/>
  <c r="I147" i="1"/>
  <c r="I146" i="1"/>
  <c r="H142" i="1"/>
  <c r="H141" i="1"/>
  <c r="I139" i="1"/>
  <c r="I138" i="1"/>
  <c r="I134" i="1"/>
  <c r="H133" i="1"/>
  <c r="H118" i="1"/>
  <c r="I116" i="1"/>
  <c r="H103" i="1"/>
  <c r="I99" i="1"/>
  <c r="H86" i="1"/>
  <c r="I84" i="1"/>
  <c r="H233" i="1"/>
  <c r="I232" i="1"/>
  <c r="H231" i="1"/>
  <c r="I230" i="1"/>
  <c r="H229" i="1"/>
  <c r="I228" i="1"/>
  <c r="H227" i="1"/>
  <c r="I226" i="1"/>
  <c r="H225" i="1"/>
  <c r="I224" i="1"/>
  <c r="H223" i="1"/>
  <c r="I222" i="1"/>
  <c r="H221" i="1"/>
  <c r="I220" i="1"/>
  <c r="H219" i="1"/>
  <c r="I218" i="1"/>
  <c r="H217" i="1"/>
  <c r="I216" i="1"/>
  <c r="H212" i="1"/>
  <c r="H211" i="1"/>
  <c r="I209" i="1"/>
  <c r="I208" i="1"/>
  <c r="H204" i="1"/>
  <c r="H203" i="1"/>
  <c r="I201" i="1"/>
  <c r="I200" i="1"/>
  <c r="H196" i="1"/>
  <c r="H195" i="1"/>
  <c r="I193" i="1"/>
  <c r="I192" i="1"/>
  <c r="H188" i="1"/>
  <c r="H187" i="1"/>
  <c r="I185" i="1"/>
  <c r="I184" i="1"/>
  <c r="H180" i="1"/>
  <c r="H179" i="1"/>
  <c r="I177" i="1"/>
  <c r="I176" i="1"/>
  <c r="H172" i="1"/>
  <c r="H171" i="1"/>
  <c r="I169" i="1"/>
  <c r="I168" i="1"/>
  <c r="H164" i="1"/>
  <c r="H163" i="1"/>
  <c r="I161" i="1"/>
  <c r="I160" i="1"/>
  <c r="H156" i="1"/>
  <c r="H155" i="1"/>
  <c r="I153" i="1"/>
  <c r="I152" i="1"/>
  <c r="H148" i="1"/>
  <c r="H147" i="1"/>
  <c r="I145" i="1"/>
  <c r="I144" i="1"/>
  <c r="H140" i="1"/>
  <c r="H139" i="1"/>
  <c r="I137" i="1"/>
  <c r="I136" i="1"/>
  <c r="H135" i="1"/>
  <c r="H126" i="1"/>
  <c r="I124" i="1"/>
  <c r="H111" i="1"/>
  <c r="I107" i="1"/>
  <c r="H94" i="1"/>
  <c r="I92" i="1"/>
  <c r="H79" i="1"/>
  <c r="I75" i="1"/>
  <c r="H136" i="1"/>
  <c r="I135" i="1"/>
  <c r="H134" i="1"/>
  <c r="I133" i="1"/>
  <c r="H132" i="1"/>
  <c r="I131" i="1"/>
  <c r="H130" i="1"/>
  <c r="I129" i="1"/>
  <c r="H125" i="1"/>
  <c r="H124" i="1"/>
  <c r="G124" i="1" s="1"/>
  <c r="I122" i="1"/>
  <c r="I121" i="1"/>
  <c r="H117" i="1"/>
  <c r="H116" i="1"/>
  <c r="I114" i="1"/>
  <c r="I113" i="1"/>
  <c r="H109" i="1"/>
  <c r="H108" i="1"/>
  <c r="G108" i="1" s="1"/>
  <c r="I106" i="1"/>
  <c r="I105" i="1"/>
  <c r="H101" i="1"/>
  <c r="H100" i="1"/>
  <c r="I98" i="1"/>
  <c r="I97" i="1"/>
  <c r="H93" i="1"/>
  <c r="H92" i="1"/>
  <c r="G92" i="1" s="1"/>
  <c r="I90" i="1"/>
  <c r="I89" i="1"/>
  <c r="H85" i="1"/>
  <c r="H84" i="1"/>
  <c r="I82" i="1"/>
  <c r="I81" i="1"/>
  <c r="H77" i="1"/>
  <c r="H76" i="1"/>
  <c r="G76" i="1" s="1"/>
  <c r="I74" i="1"/>
  <c r="I73" i="1"/>
  <c r="I128" i="1"/>
  <c r="I127" i="1"/>
  <c r="H123" i="1"/>
  <c r="H122" i="1"/>
  <c r="I120" i="1"/>
  <c r="I119" i="1"/>
  <c r="H115" i="1"/>
  <c r="G115" i="1" s="1"/>
  <c r="H114" i="1"/>
  <c r="I112" i="1"/>
  <c r="I111" i="1"/>
  <c r="H107" i="1"/>
  <c r="H106" i="1"/>
  <c r="I104" i="1"/>
  <c r="I103" i="1"/>
  <c r="H99" i="1"/>
  <c r="G99" i="1" s="1"/>
  <c r="H98" i="1"/>
  <c r="I96" i="1"/>
  <c r="I95" i="1"/>
  <c r="H91" i="1"/>
  <c r="H90" i="1"/>
  <c r="I88" i="1"/>
  <c r="I87" i="1"/>
  <c r="H83" i="1"/>
  <c r="H82" i="1"/>
  <c r="I80" i="1"/>
  <c r="I79" i="1"/>
  <c r="H75" i="1"/>
  <c r="H74" i="1"/>
  <c r="H131" i="1"/>
  <c r="I130" i="1"/>
  <c r="H129" i="1"/>
  <c r="H128" i="1"/>
  <c r="I126" i="1"/>
  <c r="I125" i="1"/>
  <c r="H121" i="1"/>
  <c r="H120" i="1"/>
  <c r="I118" i="1"/>
  <c r="I117" i="1"/>
  <c r="H113" i="1"/>
  <c r="H112" i="1"/>
  <c r="I110" i="1"/>
  <c r="I109" i="1"/>
  <c r="H105" i="1"/>
  <c r="H104" i="1"/>
  <c r="I102" i="1"/>
  <c r="I101" i="1"/>
  <c r="H97" i="1"/>
  <c r="H96" i="1"/>
  <c r="I94" i="1"/>
  <c r="I93" i="1"/>
  <c r="H89" i="1"/>
  <c r="H88" i="1"/>
  <c r="I86" i="1"/>
  <c r="I85" i="1"/>
  <c r="H81" i="1"/>
  <c r="H80" i="1"/>
  <c r="I78" i="1"/>
  <c r="I77" i="1"/>
  <c r="H73" i="1"/>
  <c r="H66" i="1"/>
  <c r="I47" i="1"/>
  <c r="H51" i="1"/>
  <c r="I64" i="1"/>
  <c r="I72" i="1"/>
  <c r="H59" i="1"/>
  <c r="I55" i="1"/>
  <c r="H42" i="1"/>
  <c r="I40" i="1"/>
  <c r="H67" i="1"/>
  <c r="I63" i="1"/>
  <c r="H50" i="1"/>
  <c r="I48" i="1"/>
  <c r="I71" i="1"/>
  <c r="H58" i="1"/>
  <c r="I56" i="1"/>
  <c r="H43" i="1"/>
  <c r="I39" i="1"/>
  <c r="H72" i="1"/>
  <c r="I70" i="1"/>
  <c r="I69" i="1"/>
  <c r="H65" i="1"/>
  <c r="H64" i="1"/>
  <c r="I62" i="1"/>
  <c r="I61" i="1"/>
  <c r="H57" i="1"/>
  <c r="H56" i="1"/>
  <c r="I54" i="1"/>
  <c r="I53" i="1"/>
  <c r="H49" i="1"/>
  <c r="H48" i="1"/>
  <c r="I46" i="1"/>
  <c r="I45" i="1"/>
  <c r="H41" i="1"/>
  <c r="H40" i="1"/>
  <c r="I38" i="1"/>
  <c r="I37" i="1"/>
  <c r="H71" i="1"/>
  <c r="H70" i="1"/>
  <c r="I68" i="1"/>
  <c r="I67" i="1"/>
  <c r="H63" i="1"/>
  <c r="H62" i="1"/>
  <c r="I60" i="1"/>
  <c r="I59" i="1"/>
  <c r="H55" i="1"/>
  <c r="H54" i="1"/>
  <c r="I52" i="1"/>
  <c r="I51" i="1"/>
  <c r="H47" i="1"/>
  <c r="H46" i="1"/>
  <c r="I44" i="1"/>
  <c r="I43" i="1"/>
  <c r="H39" i="1"/>
  <c r="H38" i="1"/>
  <c r="H69" i="1"/>
  <c r="H68" i="1"/>
  <c r="I66" i="1"/>
  <c r="I65" i="1"/>
  <c r="H61" i="1"/>
  <c r="H60" i="1"/>
  <c r="I58" i="1"/>
  <c r="I57" i="1"/>
  <c r="H53" i="1"/>
  <c r="H52" i="1"/>
  <c r="I50" i="1"/>
  <c r="I49" i="1"/>
  <c r="H45" i="1"/>
  <c r="H44" i="1"/>
  <c r="I42" i="1"/>
  <c r="I41" i="1"/>
  <c r="H37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  <c r="H29" i="1"/>
  <c r="H25" i="1"/>
  <c r="H33" i="1"/>
  <c r="H35" i="1"/>
  <c r="H31" i="1"/>
  <c r="H27" i="1"/>
  <c r="H36" i="1"/>
  <c r="H34" i="1"/>
  <c r="H32" i="1"/>
  <c r="H30" i="1"/>
  <c r="G30" i="1" s="1"/>
  <c r="H28" i="1"/>
  <c r="G28" i="1" s="1"/>
  <c r="H26" i="1"/>
  <c r="H24" i="1"/>
  <c r="H22" i="1"/>
  <c r="G22" i="1" s="1"/>
  <c r="H20" i="1"/>
  <c r="G20" i="1" s="1"/>
  <c r="H18" i="1"/>
  <c r="H16" i="1"/>
  <c r="H14" i="1"/>
  <c r="G14" i="1" s="1"/>
  <c r="H12" i="1"/>
  <c r="G12" i="1" s="1"/>
  <c r="H10" i="1"/>
  <c r="H8" i="1"/>
  <c r="H6" i="1"/>
  <c r="G6" i="1" s="1"/>
  <c r="H4" i="1"/>
  <c r="G4" i="1" s="1"/>
  <c r="H23" i="1"/>
  <c r="H21" i="1"/>
  <c r="H19" i="1"/>
  <c r="H17" i="1"/>
  <c r="H15" i="1"/>
  <c r="H13" i="1"/>
  <c r="H11" i="1"/>
  <c r="H9" i="1"/>
  <c r="H7" i="1"/>
  <c r="H5" i="1"/>
  <c r="H3" i="1"/>
  <c r="G36" i="1"/>
  <c r="H2" i="1"/>
  <c r="I2" i="1"/>
  <c r="G73" i="1" l="1"/>
  <c r="G81" i="1"/>
  <c r="G89" i="1"/>
  <c r="G97" i="1"/>
  <c r="G105" i="1"/>
  <c r="G113" i="1"/>
  <c r="G121" i="1"/>
  <c r="G129" i="1"/>
  <c r="G75" i="1"/>
  <c r="G91" i="1"/>
  <c r="G107" i="1"/>
  <c r="G123" i="1"/>
  <c r="G134" i="1"/>
  <c r="G141" i="1"/>
  <c r="G149" i="1"/>
  <c r="G157" i="1"/>
  <c r="G165" i="1"/>
  <c r="G173" i="1"/>
  <c r="G181" i="1"/>
  <c r="G189" i="1"/>
  <c r="G197" i="1"/>
  <c r="G205" i="1"/>
  <c r="G213" i="1"/>
  <c r="G332" i="1"/>
  <c r="G83" i="1"/>
  <c r="G100" i="1"/>
  <c r="G233" i="1"/>
  <c r="G251" i="1"/>
  <c r="G315" i="1"/>
  <c r="G80" i="1"/>
  <c r="G88" i="1"/>
  <c r="G96" i="1"/>
  <c r="G104" i="1"/>
  <c r="G112" i="1"/>
  <c r="G120" i="1"/>
  <c r="G128" i="1"/>
  <c r="G140" i="1"/>
  <c r="G148" i="1"/>
  <c r="G156" i="1"/>
  <c r="G164" i="1"/>
  <c r="G172" i="1"/>
  <c r="G180" i="1"/>
  <c r="G188" i="1"/>
  <c r="G196" i="1"/>
  <c r="G204" i="1"/>
  <c r="G212" i="1"/>
  <c r="G227" i="1"/>
  <c r="G86" i="1"/>
  <c r="G118" i="1"/>
  <c r="G218" i="1"/>
  <c r="G222" i="1"/>
  <c r="G226" i="1"/>
  <c r="G266" i="1"/>
  <c r="G298" i="1"/>
  <c r="G230" i="1"/>
  <c r="G246" i="1"/>
  <c r="G236" i="1"/>
  <c r="G244" i="1"/>
  <c r="G138" i="1"/>
  <c r="G170" i="1"/>
  <c r="G202" i="1"/>
  <c r="G162" i="1"/>
  <c r="G194" i="1"/>
  <c r="G84" i="1"/>
  <c r="G116" i="1"/>
  <c r="G217" i="1"/>
  <c r="G221" i="1"/>
  <c r="G225" i="1"/>
  <c r="G142" i="1"/>
  <c r="G150" i="1"/>
  <c r="G182" i="1"/>
  <c r="G214" i="1"/>
  <c r="G333" i="1"/>
  <c r="G133" i="1"/>
  <c r="G131" i="1"/>
  <c r="G132" i="1"/>
  <c r="G135" i="1"/>
  <c r="G231" i="1"/>
  <c r="G119" i="1"/>
  <c r="G241" i="1"/>
  <c r="G239" i="1"/>
  <c r="G330" i="1"/>
  <c r="G161" i="1"/>
  <c r="G336" i="1"/>
  <c r="G130" i="1"/>
  <c r="G79" i="1"/>
  <c r="G111" i="1"/>
  <c r="G95" i="1"/>
  <c r="G127" i="1"/>
  <c r="G143" i="1"/>
  <c r="G151" i="1"/>
  <c r="G175" i="1"/>
  <c r="G183" i="1"/>
  <c r="G207" i="1"/>
  <c r="G215" i="1"/>
  <c r="G255" i="1"/>
  <c r="G263" i="1"/>
  <c r="G271" i="1"/>
  <c r="G279" i="1"/>
  <c r="G287" i="1"/>
  <c r="G295" i="1"/>
  <c r="G303" i="1"/>
  <c r="G311" i="1"/>
  <c r="G319" i="1"/>
  <c r="G87" i="1"/>
  <c r="G253" i="1"/>
  <c r="G317" i="1"/>
  <c r="G335" i="1"/>
  <c r="G228" i="1"/>
  <c r="G270" i="1"/>
  <c r="G64" i="1"/>
  <c r="G229" i="1"/>
  <c r="G103" i="1"/>
  <c r="G158" i="1"/>
  <c r="G166" i="1"/>
  <c r="G174" i="1"/>
  <c r="G190" i="1"/>
  <c r="G198" i="1"/>
  <c r="G144" i="1"/>
  <c r="G152" i="1"/>
  <c r="G160" i="1"/>
  <c r="G168" i="1"/>
  <c r="G176" i="1"/>
  <c r="G184" i="1"/>
  <c r="G192" i="1"/>
  <c r="G200" i="1"/>
  <c r="G208" i="1"/>
  <c r="G216" i="1"/>
  <c r="G220" i="1"/>
  <c r="G224" i="1"/>
  <c r="G248" i="1"/>
  <c r="G256" i="1"/>
  <c r="G264" i="1"/>
  <c r="G272" i="1"/>
  <c r="G280" i="1"/>
  <c r="G288" i="1"/>
  <c r="G296" i="1"/>
  <c r="G304" i="1"/>
  <c r="G312" i="1"/>
  <c r="G320" i="1"/>
  <c r="G247" i="1"/>
  <c r="G137" i="1"/>
  <c r="G169" i="1"/>
  <c r="G201" i="1"/>
  <c r="G245" i="1"/>
  <c r="G259" i="1"/>
  <c r="G291" i="1"/>
  <c r="G323" i="1"/>
  <c r="G262" i="1"/>
  <c r="G294" i="1"/>
  <c r="G326" i="1"/>
  <c r="G254" i="1"/>
  <c r="G286" i="1"/>
  <c r="G318" i="1"/>
  <c r="G146" i="1"/>
  <c r="G261" i="1"/>
  <c r="G293" i="1"/>
  <c r="G325" i="1"/>
  <c r="G193" i="1"/>
  <c r="G41" i="1"/>
  <c r="G49" i="1"/>
  <c r="G57" i="1"/>
  <c r="G65" i="1"/>
  <c r="G77" i="1"/>
  <c r="G85" i="1"/>
  <c r="G93" i="1"/>
  <c r="G101" i="1"/>
  <c r="G109" i="1"/>
  <c r="G117" i="1"/>
  <c r="G125" i="1"/>
  <c r="G136" i="1"/>
  <c r="G94" i="1"/>
  <c r="G126" i="1"/>
  <c r="G139" i="1"/>
  <c r="G147" i="1"/>
  <c r="G155" i="1"/>
  <c r="G163" i="1"/>
  <c r="G171" i="1"/>
  <c r="G179" i="1"/>
  <c r="G187" i="1"/>
  <c r="G195" i="1"/>
  <c r="G203" i="1"/>
  <c r="G211" i="1"/>
  <c r="G242" i="1"/>
  <c r="G78" i="1"/>
  <c r="G110" i="1"/>
  <c r="G232" i="1"/>
  <c r="G240" i="1"/>
  <c r="G153" i="1"/>
  <c r="G185" i="1"/>
  <c r="G145" i="1"/>
  <c r="G177" i="1"/>
  <c r="G209" i="1"/>
  <c r="G249" i="1"/>
  <c r="G257" i="1"/>
  <c r="G265" i="1"/>
  <c r="G273" i="1"/>
  <c r="G281" i="1"/>
  <c r="G289" i="1"/>
  <c r="G297" i="1"/>
  <c r="G305" i="1"/>
  <c r="G313" i="1"/>
  <c r="G321" i="1"/>
  <c r="G329" i="1"/>
  <c r="G337" i="1"/>
  <c r="G252" i="1"/>
  <c r="G260" i="1"/>
  <c r="G268" i="1"/>
  <c r="G276" i="1"/>
  <c r="G284" i="1"/>
  <c r="G292" i="1"/>
  <c r="G300" i="1"/>
  <c r="G308" i="1"/>
  <c r="G316" i="1"/>
  <c r="G324" i="1"/>
  <c r="G210" i="1"/>
  <c r="G327" i="1"/>
  <c r="G178" i="1"/>
  <c r="G302" i="1"/>
  <c r="G328" i="1"/>
  <c r="G285" i="1"/>
  <c r="G43" i="1"/>
  <c r="G74" i="1"/>
  <c r="G82" i="1"/>
  <c r="G90" i="1"/>
  <c r="G98" i="1"/>
  <c r="G106" i="1"/>
  <c r="G114" i="1"/>
  <c r="G122" i="1"/>
  <c r="G219" i="1"/>
  <c r="G223" i="1"/>
  <c r="G250" i="1"/>
  <c r="G258" i="1"/>
  <c r="G282" i="1"/>
  <c r="G290" i="1"/>
  <c r="G314" i="1"/>
  <c r="G322" i="1"/>
  <c r="G338" i="1"/>
  <c r="G154" i="1"/>
  <c r="G186" i="1"/>
  <c r="G237" i="1"/>
  <c r="G277" i="1"/>
  <c r="G309" i="1"/>
  <c r="G235" i="1"/>
  <c r="G269" i="1"/>
  <c r="G301" i="1"/>
  <c r="G243" i="1"/>
  <c r="G278" i="1"/>
  <c r="G310" i="1"/>
  <c r="G334" i="1"/>
  <c r="G102" i="1"/>
  <c r="G47" i="1"/>
  <c r="G55" i="1"/>
  <c r="G48" i="1"/>
  <c r="G9" i="1"/>
  <c r="G3" i="1"/>
  <c r="G11" i="1"/>
  <c r="G19" i="1"/>
  <c r="G37" i="1"/>
  <c r="G45" i="1"/>
  <c r="G53" i="1"/>
  <c r="G61" i="1"/>
  <c r="G69" i="1"/>
  <c r="G39" i="1"/>
  <c r="G63" i="1"/>
  <c r="G71" i="1"/>
  <c r="G58" i="1"/>
  <c r="G67" i="1"/>
  <c r="G40" i="1"/>
  <c r="G56" i="1"/>
  <c r="G72" i="1"/>
  <c r="G59" i="1"/>
  <c r="G66" i="1"/>
  <c r="G50" i="1"/>
  <c r="G44" i="1"/>
  <c r="G52" i="1"/>
  <c r="G60" i="1"/>
  <c r="G68" i="1"/>
  <c r="G38" i="1"/>
  <c r="G46" i="1"/>
  <c r="G54" i="1"/>
  <c r="G62" i="1"/>
  <c r="G70" i="1"/>
  <c r="G42" i="1"/>
  <c r="G51" i="1"/>
  <c r="G24" i="1"/>
  <c r="G35" i="1"/>
  <c r="G16" i="1"/>
  <c r="G32" i="1"/>
  <c r="G27" i="1"/>
  <c r="G25" i="1"/>
  <c r="G7" i="1"/>
  <c r="G8" i="1"/>
  <c r="G18" i="1"/>
  <c r="G26" i="1"/>
  <c r="G34" i="1"/>
  <c r="G13" i="1"/>
  <c r="G33" i="1"/>
  <c r="G17" i="1"/>
  <c r="G5" i="1"/>
  <c r="G15" i="1"/>
  <c r="G23" i="1"/>
  <c r="G31" i="1"/>
  <c r="G10" i="1"/>
  <c r="G29" i="1"/>
  <c r="G21" i="1"/>
  <c r="G2" i="1"/>
  <c r="G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<sst xmlns="http://schemas.openxmlformats.org/spreadsheetml/2006/main" count="1030" uniqueCount="429">
  <si>
    <t>ED_CODE</t>
  </si>
  <si>
    <t>ED_NAMEE</t>
  </si>
  <si>
    <t>ED_NAMEF</t>
  </si>
  <si>
    <t>POPULATION</t>
  </si>
  <si>
    <t>Avalon</t>
  </si>
  <si>
    <t>Edmonton Strathcona</t>
  </si>
  <si>
    <t>Bonavista--Burin--Trinity</t>
  </si>
  <si>
    <t>Edmonton-Ouest</t>
  </si>
  <si>
    <t>Coast of Bays--Central--Notre Dame</t>
  </si>
  <si>
    <t>Compton--Stanstead</t>
  </si>
  <si>
    <t>Labrador</t>
  </si>
  <si>
    <t>Gaspésie--Les Îles-de-la-Madeleine</t>
  </si>
  <si>
    <t>Long Range Mountains</t>
  </si>
  <si>
    <t>St. John's East</t>
  </si>
  <si>
    <t>St. John's-Est</t>
  </si>
  <si>
    <t>York-Sud--Weston</t>
  </si>
  <si>
    <t>St. John's South--Mount Pearl</t>
  </si>
  <si>
    <t>St. John's-Sud--Mount Pearl</t>
  </si>
  <si>
    <t>Beloeil--Chambly</t>
  </si>
  <si>
    <t>Cardigan</t>
  </si>
  <si>
    <t>Berthier--Maskinongé</t>
  </si>
  <si>
    <t>Charlottetown</t>
  </si>
  <si>
    <t>Pierre-Boucher--Les Patriotes--Verchères</t>
  </si>
  <si>
    <t>Egmont</t>
  </si>
  <si>
    <t>Kitchener-Centre</t>
  </si>
  <si>
    <t>Malpeque</t>
  </si>
  <si>
    <t>Kitchener-Sud--Hespeler</t>
  </si>
  <si>
    <t>Cape Breton--Canso</t>
  </si>
  <si>
    <t>Kingston et les Îles</t>
  </si>
  <si>
    <t>Central Nova</t>
  </si>
  <si>
    <t>Nova-Centre</t>
  </si>
  <si>
    <t>Ottawa--Vanier</t>
  </si>
  <si>
    <t>Cumberland--Colchester</t>
  </si>
  <si>
    <t>Ottawa-Ouest--Nepean</t>
  </si>
  <si>
    <t>Dartmouth--Cole Harbour</t>
  </si>
  <si>
    <t>Parry Sound--Muskoka</t>
  </si>
  <si>
    <t>Halifax</t>
  </si>
  <si>
    <t>Perth--Wellington</t>
  </si>
  <si>
    <t>Halifax West</t>
  </si>
  <si>
    <t>Halifax-Ouest</t>
  </si>
  <si>
    <t>Peterborough--Kawartha</t>
  </si>
  <si>
    <t>Kings--Hants</t>
  </si>
  <si>
    <t>Pickering--Uxbridge</t>
  </si>
  <si>
    <t>Sackville--Preston--Chezzetcook</t>
  </si>
  <si>
    <t>Renfrew--Nipissing--Pembroke</t>
  </si>
  <si>
    <t>South Shore--St. Margarets</t>
  </si>
  <si>
    <t>Carleton</t>
  </si>
  <si>
    <t>Sydney--Victoria</t>
  </si>
  <si>
    <t>Jonquière</t>
  </si>
  <si>
    <t>West Nova</t>
  </si>
  <si>
    <t>Nova-Ouest</t>
  </si>
  <si>
    <t>Acadie--Bathurst</t>
  </si>
  <si>
    <t>Beauséjour</t>
  </si>
  <si>
    <t>Manicouagan</t>
  </si>
  <si>
    <t>Fredericton</t>
  </si>
  <si>
    <t>London--Fanshawe</t>
  </si>
  <si>
    <t>Fundy Royal</t>
  </si>
  <si>
    <t>Madawaska--Restigouche</t>
  </si>
  <si>
    <t>London-Centre-Nord</t>
  </si>
  <si>
    <t>Miramichi--Grand Lake</t>
  </si>
  <si>
    <t>Moncton--Riverview--Dieppe</t>
  </si>
  <si>
    <t>Nickel Belt</t>
  </si>
  <si>
    <t>New Brunswick Southwest</t>
  </si>
  <si>
    <t>Nouveau-Brunswick-Sud-Ouest</t>
  </si>
  <si>
    <t>Laurentides--Labelle</t>
  </si>
  <si>
    <t>Saint John--Rothesay</t>
  </si>
  <si>
    <t>Battlefords--Lloydminster</t>
  </si>
  <si>
    <t>Tobique--Mactaquac</t>
  </si>
  <si>
    <t>Richmond Hill</t>
  </si>
  <si>
    <t>Abitibi--Baie-James--Nunavik--Eeyou</t>
  </si>
  <si>
    <t>St. Catharines</t>
  </si>
  <si>
    <t>Abitibi--Témiscamingue</t>
  </si>
  <si>
    <t>Spadina--Fort York</t>
  </si>
  <si>
    <t>Ahuntsic-Cartierville</t>
  </si>
  <si>
    <t>Stormont--Dundas--South Glengarry</t>
  </si>
  <si>
    <t>Alfred-Pellan</t>
  </si>
  <si>
    <t>Sudbury</t>
  </si>
  <si>
    <t>Argenteuil--La Petite-Nation</t>
  </si>
  <si>
    <t>Thunder Bay--Rainy River</t>
  </si>
  <si>
    <t>Avignon--La Mitis--Matane--Matapédia</t>
  </si>
  <si>
    <t>Thunder Bay--Supérieur-Nord</t>
  </si>
  <si>
    <t>Beauce</t>
  </si>
  <si>
    <t>Timmins--Baie James</t>
  </si>
  <si>
    <t>Beauport--Limoilou</t>
  </si>
  <si>
    <t>Bécancour--Nicolet--Saurel</t>
  </si>
  <si>
    <t>Bellechasse--Les Etchemins--Lévis</t>
  </si>
  <si>
    <t>Thérèse-De Blainville</t>
  </si>
  <si>
    <t>Bourassa</t>
  </si>
  <si>
    <t>Brome--Missisquoi</t>
  </si>
  <si>
    <t>Brossard--Saint-Lambert</t>
  </si>
  <si>
    <t>Rimouski-Neigette--Témiscouata--Les Basques</t>
  </si>
  <si>
    <t>Charlesbourg--Haute-Saint-Charles</t>
  </si>
  <si>
    <t>Beauport-Côte-de-Beaupré-Île d'Orléans-Charlevoix</t>
  </si>
  <si>
    <t>Châteauguay--Lacolle</t>
  </si>
  <si>
    <t>Chicoutimi--Le Fjord</t>
  </si>
  <si>
    <t>Cambridge</t>
  </si>
  <si>
    <t>Dorval--Lachine--LaSalle</t>
  </si>
  <si>
    <t>Chatham-Kent--Leamington</t>
  </si>
  <si>
    <t>Drummond</t>
  </si>
  <si>
    <t>Davenport</t>
  </si>
  <si>
    <t>London-Ouest</t>
  </si>
  <si>
    <t>Gatineau</t>
  </si>
  <si>
    <t>Markham--Thornhill</t>
  </si>
  <si>
    <t>Hochelaga</t>
  </si>
  <si>
    <t>Thornhill</t>
  </si>
  <si>
    <t>Honoré-Mercier</t>
  </si>
  <si>
    <t>Toronto--Danforth</t>
  </si>
  <si>
    <t>Hull--Aylmer</t>
  </si>
  <si>
    <t>Toronto-Centre</t>
  </si>
  <si>
    <t>Joliette</t>
  </si>
  <si>
    <t>Wellington--Halton Hills</t>
  </si>
  <si>
    <t>La Pointe-de-l'Île</t>
  </si>
  <si>
    <t>La Prairie</t>
  </si>
  <si>
    <t>Lac-Saint-Jean</t>
  </si>
  <si>
    <t>Lac-Saint-Louis</t>
  </si>
  <si>
    <t>LaSalle--Émard--Verdun</t>
  </si>
  <si>
    <t>Laurier--Sainte-Marie</t>
  </si>
  <si>
    <t>Laval--Les Îles</t>
  </si>
  <si>
    <t>Beauport--Côte-de-Beaupré--Île d’Orléans--Charlevoix</t>
  </si>
  <si>
    <t>Longueuil--Charles-LeMoyne</t>
  </si>
  <si>
    <t>Lévis--Lotbinière</t>
  </si>
  <si>
    <t>Longueuil--Saint-Hubert</t>
  </si>
  <si>
    <t>Louis-Hébert</t>
  </si>
  <si>
    <t>Markham--Unionville</t>
  </si>
  <si>
    <t>Louis-Saint-Laurent</t>
  </si>
  <si>
    <t>Milton</t>
  </si>
  <si>
    <t>Vaughan--Woodbridge</t>
  </si>
  <si>
    <t>Mégantic--L'Érable</t>
  </si>
  <si>
    <t>University--Rosedale</t>
  </si>
  <si>
    <t>Mirabel</t>
  </si>
  <si>
    <t>Waterloo</t>
  </si>
  <si>
    <t>Montarville</t>
  </si>
  <si>
    <t>Montcalm</t>
  </si>
  <si>
    <t>Montmagny--L'Islet--Kamouraska--Rivière-du-Loup</t>
  </si>
  <si>
    <t>Don Valley-Est</t>
  </si>
  <si>
    <t>Mount Royal</t>
  </si>
  <si>
    <t>Mont-Royal</t>
  </si>
  <si>
    <t>Don Valley-Nord</t>
  </si>
  <si>
    <t>Notre-Dame-de-Grâce--Westmount</t>
  </si>
  <si>
    <t>Mississauga-Centre</t>
  </si>
  <si>
    <t>Outremont</t>
  </si>
  <si>
    <t>Mississauga-Est--Cooksville</t>
  </si>
  <si>
    <t>Papineau</t>
  </si>
  <si>
    <t>Mississauga--Erin Mills</t>
  </si>
  <si>
    <t>Pierrefonds--Dollard</t>
  </si>
  <si>
    <t>Whitby</t>
  </si>
  <si>
    <t>Pontiac</t>
  </si>
  <si>
    <t>Windsor--Tecumseh</t>
  </si>
  <si>
    <t>Portneuf--Jacques-Cartier</t>
  </si>
  <si>
    <t>Willowdale</t>
  </si>
  <si>
    <t>Québec</t>
  </si>
  <si>
    <t>Vaudreuil--Soulanges</t>
  </si>
  <si>
    <t>Repentigny</t>
  </si>
  <si>
    <t>Nanaimo--Ladysmith</t>
  </si>
  <si>
    <t>Richmond--Arthabaska</t>
  </si>
  <si>
    <t>North Island--Powell River</t>
  </si>
  <si>
    <t>Rivière-des-Mille-Îles</t>
  </si>
  <si>
    <t>Don Valley-Ouest</t>
  </si>
  <si>
    <t>Rivière-du-Nord</t>
  </si>
  <si>
    <t>Dufferin--Caledon</t>
  </si>
  <si>
    <t>Rosemont--La Petite-Patrie</t>
  </si>
  <si>
    <t>Durham</t>
  </si>
  <si>
    <t>Marc-Aurèle-Fortin</t>
  </si>
  <si>
    <t>Elgin--Middlesex--London</t>
  </si>
  <si>
    <t>Saint-Hyacinthe--Bagot</t>
  </si>
  <si>
    <t>Flamborough--Glanbrook</t>
  </si>
  <si>
    <t>Saint-Jean</t>
  </si>
  <si>
    <t>Glengarry--Prescott--Russell</t>
  </si>
  <si>
    <t>Saint-Laurent</t>
  </si>
  <si>
    <t>Oakville</t>
  </si>
  <si>
    <t>Saint-Léonard--Saint-Michel</t>
  </si>
  <si>
    <t>Sarnia--Lambton</t>
  </si>
  <si>
    <t>Saint-Maurice--Champlain</t>
  </si>
  <si>
    <t>Toronto--St. Paul&amp;apos;s</t>
  </si>
  <si>
    <t>Salaberry--Suroît</t>
  </si>
  <si>
    <t>Scarborough--Agincourt</t>
  </si>
  <si>
    <t>Shefford</t>
  </si>
  <si>
    <t>Windsor-Ouest</t>
  </si>
  <si>
    <t>Sherbrooke</t>
  </si>
  <si>
    <t>York-Centre</t>
  </si>
  <si>
    <t>Terrebonne</t>
  </si>
  <si>
    <t>Eglinton--Lawrence</t>
  </si>
  <si>
    <t>Trois-Rivières</t>
  </si>
  <si>
    <t>Mississauga--Lakeshore</t>
  </si>
  <si>
    <t>Ville-Marie--Le Sud-Ouest--Île-des-Soeurs</t>
  </si>
  <si>
    <t>Mississauga--Malton</t>
  </si>
  <si>
    <t>Vimy</t>
  </si>
  <si>
    <t>Nipissing--Timiskaming</t>
  </si>
  <si>
    <t>Ajax</t>
  </si>
  <si>
    <t>Algoma--Manitoulin--Kapuskasing</t>
  </si>
  <si>
    <t>Aurora--Oak Ridges--Richmond Hill</t>
  </si>
  <si>
    <t>Barrie--Innisfil</t>
  </si>
  <si>
    <t>Humber River--Black Creek</t>
  </si>
  <si>
    <t>Barrie--Springwater--Oro-Medonte</t>
  </si>
  <si>
    <t>Bay of Quinte</t>
  </si>
  <si>
    <t>Baie de Quinte</t>
  </si>
  <si>
    <t>Beaches--East York</t>
  </si>
  <si>
    <t>Nepean</t>
  </si>
  <si>
    <t>Brampton Centre</t>
  </si>
  <si>
    <t>Brampton-Centre</t>
  </si>
  <si>
    <t>Scarborough-Sud-Ouest</t>
  </si>
  <si>
    <t>Brampton East</t>
  </si>
  <si>
    <t>Brampton-Est</t>
  </si>
  <si>
    <t>Mississauga--Streetsville</t>
  </si>
  <si>
    <t>Brampton North</t>
  </si>
  <si>
    <t>Brampton-Nord</t>
  </si>
  <si>
    <t>Simcoe--Grey</t>
  </si>
  <si>
    <t>Brampton South</t>
  </si>
  <si>
    <t>Brampton-Sud</t>
  </si>
  <si>
    <t>Simcoe-Nord</t>
  </si>
  <si>
    <t>Brampton West</t>
  </si>
  <si>
    <t>Brampton-Ouest</t>
  </si>
  <si>
    <t>Brantford--Brant</t>
  </si>
  <si>
    <t>York--Simcoe</t>
  </si>
  <si>
    <t>Bruce--Grey--Owen Sound</t>
  </si>
  <si>
    <t>Brandon--Souris</t>
  </si>
  <si>
    <t>Burlington</t>
  </si>
  <si>
    <t>Charleswood--St. James--Assiniboia--Headingley</t>
  </si>
  <si>
    <t>Churchill--Keewatinook Aski</t>
  </si>
  <si>
    <t>Dauphin--Swan River--Neepawa</t>
  </si>
  <si>
    <t>Don Valley East</t>
  </si>
  <si>
    <t>Desnethé--Missinippi--Rivière Churchill</t>
  </si>
  <si>
    <t>Don Valley North</t>
  </si>
  <si>
    <t>Moose Jaw--Lake Centre--Lanigan</t>
  </si>
  <si>
    <t>Don Valley West</t>
  </si>
  <si>
    <t>Prince Albert</t>
  </si>
  <si>
    <t>Regina--Lewvan</t>
  </si>
  <si>
    <t>Regina--Qu&amp;apos;Appelle</t>
  </si>
  <si>
    <t>Regina--Wascana</t>
  </si>
  <si>
    <t>Saskatoon--Grasswood</t>
  </si>
  <si>
    <t>Essex</t>
  </si>
  <si>
    <t>Sentier Carlton--Eagle Creek</t>
  </si>
  <si>
    <t>Etobicoke Centre</t>
  </si>
  <si>
    <t>Etobicoke-Centre</t>
  </si>
  <si>
    <t>Etobicoke--Lakeshore</t>
  </si>
  <si>
    <t>Etobicoke North</t>
  </si>
  <si>
    <t>Etobicoke-Nord</t>
  </si>
  <si>
    <t>Guelph</t>
  </si>
  <si>
    <t>Haldimand--Norfolk</t>
  </si>
  <si>
    <t>Calgary Confederation</t>
  </si>
  <si>
    <t>Haliburton--Kawartha Lakes--Brock</t>
  </si>
  <si>
    <t>Calgary-Centre</t>
  </si>
  <si>
    <t>Hamilton Centre</t>
  </si>
  <si>
    <t>Hamilton-Centre</t>
  </si>
  <si>
    <t>Calgary Midnapore</t>
  </si>
  <si>
    <t>Hamilton East--Stoney Creek</t>
  </si>
  <si>
    <t>Hamilton-Est--Stoney Creek</t>
  </si>
  <si>
    <t>Calgary Shepard</t>
  </si>
  <si>
    <t>Hamilton Mountain</t>
  </si>
  <si>
    <t>Elmwood--Transcona</t>
  </si>
  <si>
    <t>Hamilton West--Ancaster--Dundas</t>
  </si>
  <si>
    <t>Hamilton-Ouest--Ancaster--Dundas</t>
  </si>
  <si>
    <t>Provencher</t>
  </si>
  <si>
    <t>Hastings--Lennox and Addington</t>
  </si>
  <si>
    <t>Saint-Boniface--Saint-Vital</t>
  </si>
  <si>
    <t>Huron--Bruce</t>
  </si>
  <si>
    <t>Kildonan--St. Paul</t>
  </si>
  <si>
    <t>Kanata--Carleton</t>
  </si>
  <si>
    <t>Portage--Lisgar</t>
  </si>
  <si>
    <t>Kenora</t>
  </si>
  <si>
    <t>Selkirk--Interlake--Eastman</t>
  </si>
  <si>
    <t>King--Vaughan</t>
  </si>
  <si>
    <t>Kingston and the Islands</t>
  </si>
  <si>
    <t>Foothills</t>
  </si>
  <si>
    <t>Kitchener Centre</t>
  </si>
  <si>
    <t>Saskatoon--University</t>
  </si>
  <si>
    <t>Kitchener--Conestoga</t>
  </si>
  <si>
    <t>Saskatoon-Ouest</t>
  </si>
  <si>
    <t>Kitchener South--Hespeler</t>
  </si>
  <si>
    <t>Souris--Moose Mountain</t>
  </si>
  <si>
    <t>Lambton--Kent--Middlesex</t>
  </si>
  <si>
    <t>Yorkton--Melville</t>
  </si>
  <si>
    <t>Lanark--Frontenac--Kingston</t>
  </si>
  <si>
    <t>Newmarket--Aurora</t>
  </si>
  <si>
    <t>Leeds-Grenville-Thousand Islands and Rideau Lakes</t>
  </si>
  <si>
    <t>Leeds-Grenville-Thousand Islands et Rideau Lakes</t>
  </si>
  <si>
    <t>Niagara-Centre</t>
  </si>
  <si>
    <t>London North Centre</t>
  </si>
  <si>
    <t>Winnipeg-Nord</t>
  </si>
  <si>
    <t>London West</t>
  </si>
  <si>
    <t>Markham--Stouffville</t>
  </si>
  <si>
    <t>Winnipeg-Centre</t>
  </si>
  <si>
    <t>Winnipeg-Sud</t>
  </si>
  <si>
    <t>Cypress Hills--Grasslands</t>
  </si>
  <si>
    <t>Mississauga Centre</t>
  </si>
  <si>
    <t>La Pointe-de-l&amp;apos;Île</t>
  </si>
  <si>
    <t>Mississauga East--Cooksville</t>
  </si>
  <si>
    <t>Niagara Falls</t>
  </si>
  <si>
    <t>Niagara-Ouest</t>
  </si>
  <si>
    <t>Winnipeg-Centre-Sud</t>
  </si>
  <si>
    <t>Calgary Forest Lawn</t>
  </si>
  <si>
    <t>Calgary Heritage</t>
  </si>
  <si>
    <t>Niagara Centre</t>
  </si>
  <si>
    <t>Niagara West</t>
  </si>
  <si>
    <t>Sault Ste. Marie</t>
  </si>
  <si>
    <t>Scarborough-Centre</t>
  </si>
  <si>
    <t>Northumberland--Peterborough South</t>
  </si>
  <si>
    <t>Northumberland--Peterborough-Sud</t>
  </si>
  <si>
    <t>Calgary Nose Hill</t>
  </si>
  <si>
    <t>Calgary Rocky Ridge</t>
  </si>
  <si>
    <t>Oakville North--Burlington</t>
  </si>
  <si>
    <t>Oakville-Nord--Burlington</t>
  </si>
  <si>
    <t>Oshawa</t>
  </si>
  <si>
    <t>Ottawa Centre</t>
  </si>
  <si>
    <t>Ottawa-Centre</t>
  </si>
  <si>
    <t>Scarborough--Guildwood</t>
  </si>
  <si>
    <t>Orléans</t>
  </si>
  <si>
    <t>Scarborough-Nord</t>
  </si>
  <si>
    <t>Ottawa South</t>
  </si>
  <si>
    <t>Ottawa-Sud</t>
  </si>
  <si>
    <t>Scarborough--Rouge Park</t>
  </si>
  <si>
    <t>Calgary Signal Hill</t>
  </si>
  <si>
    <t>Ottawa West--Nepean</t>
  </si>
  <si>
    <t>Calgary Skyview</t>
  </si>
  <si>
    <t>Oxford</t>
  </si>
  <si>
    <t>Parkdale--High Park</t>
  </si>
  <si>
    <t>Toronto--St. Paul's</t>
  </si>
  <si>
    <t>Scarborough Centre</t>
  </si>
  <si>
    <t>Scarborough North</t>
  </si>
  <si>
    <t>Scarborough Southwest</t>
  </si>
  <si>
    <t>Edmonton-Centre</t>
  </si>
  <si>
    <t>Edmonton Griesbach</t>
  </si>
  <si>
    <t>Simcoe North</t>
  </si>
  <si>
    <t>Leeds--Grenville--Thousand Islands et Rideau Lakes</t>
  </si>
  <si>
    <t>Thunder Bay--Superior North</t>
  </si>
  <si>
    <t>Timmins--James Bay</t>
  </si>
  <si>
    <t>Toronto Centre</t>
  </si>
  <si>
    <t>Edmonton Mill Woods</t>
  </si>
  <si>
    <t>Edmonton Riverbend</t>
  </si>
  <si>
    <t>Edmonton Manning</t>
  </si>
  <si>
    <t>Edmonton--Wetaskiwin</t>
  </si>
  <si>
    <t>Windsor West</t>
  </si>
  <si>
    <t>York Centre</t>
  </si>
  <si>
    <t>York South--Weston</t>
  </si>
  <si>
    <t>St. John&amp;apos;s-Est</t>
  </si>
  <si>
    <t>St. John&amp;apos;s-Sud--Mount Pearl</t>
  </si>
  <si>
    <t>Saint Boniface--Saint Vital</t>
  </si>
  <si>
    <t>Steveston--Richmond-Est</t>
  </si>
  <si>
    <t>Surrey-Centre</t>
  </si>
  <si>
    <t>Winnipeg Centre</t>
  </si>
  <si>
    <t>Surrey--Newton</t>
  </si>
  <si>
    <t>Winnipeg North</t>
  </si>
  <si>
    <t>Vancouver-Centre</t>
  </si>
  <si>
    <t>Winnipeg South</t>
  </si>
  <si>
    <t>Vancouver-Est</t>
  </si>
  <si>
    <t>Winnipeg South Centre</t>
  </si>
  <si>
    <t>Vancouver Granville</t>
  </si>
  <si>
    <t>Vancouver Kingsway</t>
  </si>
  <si>
    <t>Vancouver Quadra</t>
  </si>
  <si>
    <t>Desnethé--Missinippi--Churchill River</t>
  </si>
  <si>
    <t>Vancouver-Sud</t>
  </si>
  <si>
    <t>Carlton Trail--Eagle Creek</t>
  </si>
  <si>
    <t>Victoria</t>
  </si>
  <si>
    <t>West Vancouver--Sunshine Coast--Sea to Sky Country</t>
  </si>
  <si>
    <t>Yukon</t>
  </si>
  <si>
    <t>Territoires du Nord-Ouest</t>
  </si>
  <si>
    <t>Regina--Qu'Appelle</t>
  </si>
  <si>
    <t>Nunavut</t>
  </si>
  <si>
    <t>Port Moody--Coquitlam</t>
  </si>
  <si>
    <t>Saskatoon West</t>
  </si>
  <si>
    <t>Saanich--Gulf Islands</t>
  </si>
  <si>
    <t>Prince George--Peace River--Northern Rockies</t>
  </si>
  <si>
    <t>Richmond-Centre</t>
  </si>
  <si>
    <t>Banff--Airdrie</t>
  </si>
  <si>
    <t>Esquimalt--Saanich--Sooke</t>
  </si>
  <si>
    <t>Battle River--Crowfoot</t>
  </si>
  <si>
    <t>Skeena--Bulkley Valley</t>
  </si>
  <si>
    <t>Bow River</t>
  </si>
  <si>
    <t>Okanagan-Sud--Kootenay-Ouest</t>
  </si>
  <si>
    <t>Calgary Centre</t>
  </si>
  <si>
    <t>Edmonton Centre</t>
  </si>
  <si>
    <t>Abbotsford</t>
  </si>
  <si>
    <t>Surrey-Sud--White Rock</t>
  </si>
  <si>
    <t>Edmonton West</t>
  </si>
  <si>
    <t>Fort McMurray--Cold Lake</t>
  </si>
  <si>
    <t>Grande Prairie--Mackenzie</t>
  </si>
  <si>
    <t>Lakeland</t>
  </si>
  <si>
    <t>Lethbridge</t>
  </si>
  <si>
    <t>Medicine Hat--Cardston--Warner</t>
  </si>
  <si>
    <t>Peace River--Westlock</t>
  </si>
  <si>
    <t>Red Deer--Mountain View</t>
  </si>
  <si>
    <t>Red Deer--Lacombe</t>
  </si>
  <si>
    <t>St. Albert--Edmonton</t>
  </si>
  <si>
    <t>Sherwood Park--Fort Saskatchewan</t>
  </si>
  <si>
    <t>Sturgeon River--Parkland</t>
  </si>
  <si>
    <t>Yellowhead</t>
  </si>
  <si>
    <t>Burnaby-Nord--Seymour</t>
  </si>
  <si>
    <t>Burnaby-Sud</t>
  </si>
  <si>
    <t>Burnaby North--Seymour</t>
  </si>
  <si>
    <t>Cariboo--Prince George</t>
  </si>
  <si>
    <t>Burnaby South</t>
  </si>
  <si>
    <t>Central Okanagan--Similkameen--Nicola</t>
  </si>
  <si>
    <t>Chilliwack--Hope</t>
  </si>
  <si>
    <t>Coquitlam--Port Coquitlam</t>
  </si>
  <si>
    <t>Courtenay--Alberni</t>
  </si>
  <si>
    <t>Cloverdale--Langley City</t>
  </si>
  <si>
    <t>Cowichan--Malahat--Langford</t>
  </si>
  <si>
    <t>Kamloops--Thompson--Cariboo</t>
  </si>
  <si>
    <t>Kelowna--Lake Country</t>
  </si>
  <si>
    <t>Delta</t>
  </si>
  <si>
    <t>Kootenay--Columbia</t>
  </si>
  <si>
    <t>Fleetwood--Port Kells</t>
  </si>
  <si>
    <t>Mégantic--L&amp;apos;Érable</t>
  </si>
  <si>
    <t>Langley--Aldergrove</t>
  </si>
  <si>
    <t>Mission--Matsqui--Fraser Canyon</t>
  </si>
  <si>
    <t>New Westminster--Burnaby</t>
  </si>
  <si>
    <t>North Okanagan--Shuswap</t>
  </si>
  <si>
    <t>North Vancouver</t>
  </si>
  <si>
    <t>Pitt Meadows--Maple Ridge</t>
  </si>
  <si>
    <t>Richmond Centre</t>
  </si>
  <si>
    <t>Montmagny--L&amp;apos;Islet--Kamouraska--Rivière-du-Loup</t>
  </si>
  <si>
    <t>South Okanagan--West Kootenay</t>
  </si>
  <si>
    <t>South Surrey--White Rock</t>
  </si>
  <si>
    <t>Steveston--Richmond East</t>
  </si>
  <si>
    <t>Surrey Centre</t>
  </si>
  <si>
    <t>Vancouver Centre</t>
  </si>
  <si>
    <t>Vancouver East</t>
  </si>
  <si>
    <t>Vancouver South</t>
  </si>
  <si>
    <t>Northwest Territories</t>
  </si>
  <si>
    <t>KML Extract</t>
  </si>
  <si>
    <t>EN</t>
  </si>
  <si>
    <t>FR</t>
  </si>
  <si>
    <t>&amp;apos;</t>
  </si>
  <si>
    <t>K</t>
  </si>
  <si>
    <t>- strange curly apostrophe in one district</t>
  </si>
  <si>
    <t>- "&amp;apos;" in multiple districts</t>
  </si>
  <si>
    <t>- double dash in some but not others! :0</t>
  </si>
  <si>
    <t>- some districts have islands!, multiple shapes needed…?</t>
  </si>
  <si>
    <t>apostrophy madness!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</si>
</sst>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9"/>
  <sheetViews>
    <sheetView tabSelected="1" zoomScaleNormal="100" workbookViewId="0">
      <pane ySplit="1" topLeftCell="A296" activePane="bottomLeft" state="frozen"/>
      <selection pane="bottomLeft" activeCell="I306" sqref="I3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s="1" t="s">
        <v>423</v>
      </c>
      <c r="G1" s="1">
        <f ca="1">COUNTIF(G2:G339,FALSE)</f>
        <v>0</v>
      </c>
      <c r="H1" s="1" t="s">
        <v>420</v>
      </c>
      <c r="I1" s="1" t="s">
        <v>421</v>
      </c>
      <c r="J1" s="1" t="s">
        <v>419</v>
      </c>
      <c r="K1" s="3" t="s">
        <v>422</v>
      </c>
    </row>
    <row r="2" spans="1:15" x14ac:dyDescent="0.25">
      <c r="A2">
        <v>59001</v>
      </c>
      <c r="B2" t="s">
        <v>371</v>
      </c>
      <c r="C2" t="s">
        <v>371</v>
      </c>
      <c r="D2">
        <v>101814</v>
      </c>
      <c r="F2" s="1">
        <f>COUNTIF($J$2:$J$339,J2)</f>
        <v>1</v>
      </c>
      <c r="G2" t="b">
        <f ca="1">IF(OR(ISNUMBER(H2),ISNUMBER(I2)),TRUE,FALSE)</f>
        <v>1</v>
      </c>
      <c r="H2" s="1" cm="1">
        <f t="array" aca="1" ref="H2" ca="1">MATCH(INDIRECT(_xlfn.CONCAT($F$1,ROW(I2))),B$2:B$339,0)</f>
        <v>1</v>
      </c>
      <c r="I2" s="1" cm="1">
        <f t="array" aca="1" ref="I2" ca="1">MATCH(INDIRECT(_xlfn.CONCAT($F$1,ROW(J2))),C$2:C$339,0)</f>
        <v>1</v>
      </c>
      <c r="J2" t="s">
        <v>371</v>
      </c>
      <c r="K2" t="str">
        <f>IFERROR(REPLACE(J2,SEARCH(K$1,J2),LEN(K$1),"'"),J2)</f>
        <v>Abbotsford</v>
      </c>
    </row>
    <row r="3" spans="1:15" x14ac:dyDescent="0.25">
      <c r="A3">
        <v>24001</v>
      </c>
      <c r="B3" t="s">
        <v>69</v>
      </c>
      <c r="C3" t="s">
        <v>69</v>
      </c>
      <c r="D3">
        <v>87787</v>
      </c>
      <c r="F3" s="1">
        <f>COUNTIF($J$2:$J$339,J3)</f>
        <v>1</v>
      </c>
      <c r="G3" t="b">
        <f t="shared" ref="G3:G36" ca="1" si="0">IF(OR(ISNUMBER(H3),ISNUMBER(I3)),TRUE,FALSE)</f>
        <v>1</v>
      </c>
      <c r="H3" s="1" cm="1">
        <f t="array" aca="1" ref="H3" ca="1">MATCH(INDIRECT(_xlfn.CONCAT($F$1,ROW(I3))),B$2:B$339,0)</f>
        <v>2</v>
      </c>
      <c r="I3" s="1" cm="1">
        <f t="array" aca="1" ref="I3" ca="1">MATCH(INDIRECT(_xlfn.CONCAT($F$1,ROW(J3))),C$2:C$339,0)</f>
        <v>2</v>
      </c>
      <c r="J3" t="s">
        <v>69</v>
      </c>
      <c r="K3" t="str">
        <f t="shared" ref="K3:K66" si="1">IFERROR(REPLACE(J3,SEARCH(K$1,J3),LEN(K$1),"'"),J3)</f>
        <v>Abitibi--Baie-James--Nunavik--Eeyou</v>
      </c>
    </row>
    <row r="4" spans="1:15" x14ac:dyDescent="0.25">
      <c r="A4">
        <v>24002</v>
      </c>
      <c r="B4" t="s">
        <v>71</v>
      </c>
      <c r="C4" t="s">
        <v>71</v>
      </c>
      <c r="D4">
        <v>103491</v>
      </c>
      <c r="F4" s="1">
        <f>COUNTIF($J$2:$J$339,J4)</f>
        <v>1</v>
      </c>
      <c r="G4" t="b">
        <f t="shared" ca="1" si="0"/>
        <v>1</v>
      </c>
      <c r="H4" s="1" cm="1">
        <f t="array" aca="1" ref="H4" ca="1">MATCH(INDIRECT(_xlfn.CONCAT($F$1,ROW(I4))),B$2:B$339,0)</f>
        <v>3</v>
      </c>
      <c r="I4" s="1" cm="1">
        <f t="array" aca="1" ref="I4" ca="1">MATCH(INDIRECT(_xlfn.CONCAT($F$1,ROW(J4))),C$2:C$339,0)</f>
        <v>3</v>
      </c>
      <c r="J4" t="s">
        <v>71</v>
      </c>
      <c r="K4" t="str">
        <f t="shared" si="1"/>
        <v>Abitibi--Témiscamingue</v>
      </c>
      <c r="O4" s="2" t="s">
        <v>428</v>
      </c>
    </row>
    <row r="5" spans="1:15" x14ac:dyDescent="0.25">
      <c r="A5">
        <v>13001</v>
      </c>
      <c r="B5" t="s">
        <v>51</v>
      </c>
      <c r="C5" t="s">
        <v>51</v>
      </c>
      <c r="D5">
        <v>77791</v>
      </c>
      <c r="F5" s="1">
        <f>COUNTIF($J$2:$J$339,J5)</f>
        <v>1</v>
      </c>
      <c r="G5" t="b">
        <f t="shared" ca="1" si="0"/>
        <v>1</v>
      </c>
      <c r="H5" s="1" cm="1">
        <f t="array" aca="1" ref="H5" ca="1">MATCH(INDIRECT(_xlfn.CONCAT($F$1,ROW(I5))),B$2:B$339,0)</f>
        <v>4</v>
      </c>
      <c r="I5" s="1" cm="1">
        <f t="array" aca="1" ref="I5" ca="1">MATCH(INDIRECT(_xlfn.CONCAT($F$1,ROW(J5))),C$2:C$339,0)</f>
        <v>4</v>
      </c>
      <c r="J5" t="s">
        <v>51</v>
      </c>
      <c r="K5" t="str">
        <f t="shared" si="1"/>
        <v>Acadie--Bathurst</v>
      </c>
      <c r="O5" s="2" t="s">
        <v>424</v>
      </c>
    </row>
    <row r="6" spans="1:15" x14ac:dyDescent="0.25">
      <c r="A6">
        <v>24003</v>
      </c>
      <c r="B6" t="s">
        <v>73</v>
      </c>
      <c r="C6" t="s">
        <v>73</v>
      </c>
      <c r="D6">
        <v>117447</v>
      </c>
      <c r="F6" s="1">
        <f>COUNTIF($J$2:$J$339,J6)</f>
        <v>1</v>
      </c>
      <c r="G6" t="b">
        <f t="shared" ca="1" si="0"/>
        <v>1</v>
      </c>
      <c r="H6" s="1" cm="1">
        <f t="array" aca="1" ref="H6" ca="1">MATCH(INDIRECT(_xlfn.CONCAT($F$1,ROW(I6))),B$2:B$339,0)</f>
        <v>5</v>
      </c>
      <c r="I6" s="1" cm="1">
        <f t="array" aca="1" ref="I6" ca="1">MATCH(INDIRECT(_xlfn.CONCAT($F$1,ROW(J6))),C$2:C$339,0)</f>
        <v>5</v>
      </c>
      <c r="J6" t="s">
        <v>73</v>
      </c>
      <c r="K6" t="str">
        <f t="shared" si="1"/>
        <v>Ahuntsic-Cartierville</v>
      </c>
      <c r="O6" s="2" t="s">
        <v>425</v>
      </c>
    </row>
    <row r="7" spans="1:15" x14ac:dyDescent="0.25">
      <c r="A7">
        <v>35001</v>
      </c>
      <c r="B7" t="s">
        <v>188</v>
      </c>
      <c r="C7" t="s">
        <v>188</v>
      </c>
      <c r="D7">
        <v>119677</v>
      </c>
      <c r="F7" s="1">
        <f>COUNTIF($J$2:$J$339,J7)</f>
        <v>1</v>
      </c>
      <c r="G7" t="b">
        <f t="shared" ca="1" si="0"/>
        <v>1</v>
      </c>
      <c r="H7" s="1" cm="1">
        <f t="array" aca="1" ref="H7" ca="1">MATCH(INDIRECT(_xlfn.CONCAT($F$1,ROW(I7))),B$2:B$339,0)</f>
        <v>6</v>
      </c>
      <c r="I7" s="1" cm="1">
        <f t="array" aca="1" ref="I7" ca="1">MATCH(INDIRECT(_xlfn.CONCAT($F$1,ROW(J7))),C$2:C$339,0)</f>
        <v>6</v>
      </c>
      <c r="J7" t="s">
        <v>188</v>
      </c>
      <c r="K7" t="str">
        <f t="shared" si="1"/>
        <v>Ajax</v>
      </c>
      <c r="O7" s="2" t="s">
        <v>426</v>
      </c>
    </row>
    <row r="8" spans="1:15" x14ac:dyDescent="0.25">
      <c r="A8">
        <v>24004</v>
      </c>
      <c r="B8" t="s">
        <v>75</v>
      </c>
      <c r="C8" t="s">
        <v>75</v>
      </c>
      <c r="D8">
        <v>101373</v>
      </c>
      <c r="F8" s="1">
        <f>COUNTIF($J$2:$J$339,J8)</f>
        <v>1</v>
      </c>
      <c r="G8" t="b">
        <f t="shared" ca="1" si="0"/>
        <v>1</v>
      </c>
      <c r="H8" s="1" cm="1">
        <f t="array" aca="1" ref="H8" ca="1">MATCH(INDIRECT(_xlfn.CONCAT($F$1,ROW(I8))),B$2:B$339,0)</f>
        <v>7</v>
      </c>
      <c r="I8" s="1" cm="1">
        <f t="array" aca="1" ref="I8" ca="1">MATCH(INDIRECT(_xlfn.CONCAT($F$1,ROW(J8))),C$2:C$339,0)</f>
        <v>7</v>
      </c>
      <c r="J8" t="s">
        <v>75</v>
      </c>
      <c r="K8" t="str">
        <f t="shared" si="1"/>
        <v>Alfred-Pellan</v>
      </c>
      <c r="O8" s="2" t="s">
        <v>427</v>
      </c>
    </row>
    <row r="9" spans="1:15" x14ac:dyDescent="0.25">
      <c r="A9">
        <v>35002</v>
      </c>
      <c r="B9" t="s">
        <v>189</v>
      </c>
      <c r="C9" t="s">
        <v>189</v>
      </c>
      <c r="D9">
        <v>79483</v>
      </c>
      <c r="F9" s="1">
        <f>COUNTIF($J$2:$J$339,J9)</f>
        <v>1</v>
      </c>
      <c r="G9" t="b">
        <f t="shared" ca="1" si="0"/>
        <v>1</v>
      </c>
      <c r="H9" s="1" cm="1">
        <f t="array" aca="1" ref="H9" ca="1">MATCH(INDIRECT(_xlfn.CONCAT($F$1,ROW(I9))),B$2:B$339,0)</f>
        <v>8</v>
      </c>
      <c r="I9" s="1" cm="1">
        <f t="array" aca="1" ref="I9" ca="1">MATCH(INDIRECT(_xlfn.CONCAT($F$1,ROW(J9))),C$2:C$339,0)</f>
        <v>8</v>
      </c>
      <c r="J9" t="s">
        <v>189</v>
      </c>
      <c r="K9" t="str">
        <f t="shared" si="1"/>
        <v>Algoma--Manitoulin--Kapuskasing</v>
      </c>
    </row>
    <row r="10" spans="1:15" x14ac:dyDescent="0.25">
      <c r="A10">
        <v>24005</v>
      </c>
      <c r="B10" t="s">
        <v>77</v>
      </c>
      <c r="C10" t="s">
        <v>77</v>
      </c>
      <c r="D10">
        <v>95781</v>
      </c>
      <c r="F10" s="1">
        <f>COUNTIF($J$2:$J$339,J10)</f>
        <v>1</v>
      </c>
      <c r="G10" t="b">
        <f t="shared" ca="1" si="0"/>
        <v>1</v>
      </c>
      <c r="H10" s="1" cm="1">
        <f t="array" aca="1" ref="H10" ca="1">MATCH(INDIRECT(_xlfn.CONCAT($F$1,ROW(I10))),B$2:B$339,0)</f>
        <v>9</v>
      </c>
      <c r="I10" s="1" cm="1">
        <f t="array" aca="1" ref="I10" ca="1">MATCH(INDIRECT(_xlfn.CONCAT($F$1,ROW(J10))),C$2:C$339,0)</f>
        <v>9</v>
      </c>
      <c r="J10" t="s">
        <v>77</v>
      </c>
      <c r="K10" t="str">
        <f t="shared" si="1"/>
        <v>Argenteuil--La Petite-Nation</v>
      </c>
    </row>
    <row r="11" spans="1:15" x14ac:dyDescent="0.25">
      <c r="A11">
        <v>35003</v>
      </c>
      <c r="B11" t="s">
        <v>190</v>
      </c>
      <c r="C11" t="s">
        <v>190</v>
      </c>
      <c r="D11">
        <v>115227</v>
      </c>
      <c r="F11" s="1">
        <f>COUNTIF($J$2:$J$339,J11)</f>
        <v>1</v>
      </c>
      <c r="G11" t="b">
        <f t="shared" ca="1" si="0"/>
        <v>1</v>
      </c>
      <c r="H11" s="1" cm="1">
        <f t="array" aca="1" ref="H11" ca="1">MATCH(INDIRECT(_xlfn.CONCAT($F$1,ROW(I11))),B$2:B$339,0)</f>
        <v>10</v>
      </c>
      <c r="I11" s="1" cm="1">
        <f t="array" aca="1" ref="I11" ca="1">MATCH(INDIRECT(_xlfn.CONCAT($F$1,ROW(J11))),C$2:C$339,0)</f>
        <v>10</v>
      </c>
      <c r="J11" t="s">
        <v>190</v>
      </c>
      <c r="K11" t="str">
        <f t="shared" si="1"/>
        <v>Aurora--Oak Ridges--Richmond Hill</v>
      </c>
    </row>
    <row r="12" spans="1:15" x14ac:dyDescent="0.25">
      <c r="A12">
        <v>10001</v>
      </c>
      <c r="B12" t="s">
        <v>4</v>
      </c>
      <c r="C12" t="s">
        <v>4</v>
      </c>
      <c r="D12">
        <v>86494</v>
      </c>
      <c r="F12" s="1">
        <f>COUNTIF($J$2:$J$339,J12)</f>
        <v>1</v>
      </c>
      <c r="G12" t="b">
        <f t="shared" ca="1" si="0"/>
        <v>1</v>
      </c>
      <c r="H12" s="1" cm="1">
        <f t="array" aca="1" ref="H12" ca="1">MATCH(INDIRECT(_xlfn.CONCAT($F$1,ROW(I12))),B$2:B$339,0)</f>
        <v>11</v>
      </c>
      <c r="I12" s="1" cm="1">
        <f t="array" aca="1" ref="I12" ca="1">MATCH(INDIRECT(_xlfn.CONCAT($F$1,ROW(J12))),C$2:C$339,0)</f>
        <v>11</v>
      </c>
      <c r="J12" t="s">
        <v>4</v>
      </c>
      <c r="K12" t="str">
        <f t="shared" si="1"/>
        <v>Avalon</v>
      </c>
    </row>
    <row r="13" spans="1:15" x14ac:dyDescent="0.25">
      <c r="A13">
        <v>24006</v>
      </c>
      <c r="B13" t="s">
        <v>79</v>
      </c>
      <c r="C13" t="s">
        <v>79</v>
      </c>
      <c r="D13">
        <v>71897</v>
      </c>
      <c r="F13" s="1">
        <f>COUNTIF($J$2:$J$339,J13)</f>
        <v>1</v>
      </c>
      <c r="G13" t="b">
        <f t="shared" ca="1" si="0"/>
        <v>1</v>
      </c>
      <c r="H13" s="1" cm="1">
        <f t="array" aca="1" ref="H13" ca="1">MATCH(INDIRECT(_xlfn.CONCAT($F$1,ROW(I13))),B$2:B$339,0)</f>
        <v>12</v>
      </c>
      <c r="I13" s="1" cm="1">
        <f t="array" aca="1" ref="I13" ca="1">MATCH(INDIRECT(_xlfn.CONCAT($F$1,ROW(J13))),C$2:C$339,0)</f>
        <v>12</v>
      </c>
      <c r="J13" t="s">
        <v>79</v>
      </c>
      <c r="K13" t="str">
        <f t="shared" si="1"/>
        <v>Avignon--La Mitis--Matane--Matapédia</v>
      </c>
    </row>
    <row r="14" spans="1:15" x14ac:dyDescent="0.25">
      <c r="A14">
        <v>48001</v>
      </c>
      <c r="B14" t="s">
        <v>363</v>
      </c>
      <c r="C14" t="s">
        <v>363</v>
      </c>
      <c r="D14">
        <v>135762</v>
      </c>
      <c r="F14" s="1">
        <f>COUNTIF($J$2:$J$339,J14)</f>
        <v>1</v>
      </c>
      <c r="G14" t="b">
        <f t="shared" ca="1" si="0"/>
        <v>1</v>
      </c>
      <c r="H14" s="1" t="e" cm="1">
        <f t="array" aca="1" ref="H14" ca="1">MATCH(INDIRECT(_xlfn.CONCAT($F$1,ROW(I14))),B$2:B$339,0)</f>
        <v>#N/A</v>
      </c>
      <c r="I14" s="1" cm="1">
        <f t="array" aca="1" ref="I14" ca="1">MATCH(INDIRECT(_xlfn.CONCAT($F$1,ROW(J14))),C$2:C$339,0)</f>
        <v>18</v>
      </c>
      <c r="J14" t="s">
        <v>195</v>
      </c>
      <c r="K14" t="str">
        <f t="shared" si="1"/>
        <v>Baie de Quinte</v>
      </c>
    </row>
    <row r="15" spans="1:15" x14ac:dyDescent="0.25">
      <c r="A15">
        <v>35004</v>
      </c>
      <c r="B15" t="s">
        <v>191</v>
      </c>
      <c r="C15" t="s">
        <v>191</v>
      </c>
      <c r="D15">
        <v>109286</v>
      </c>
      <c r="F15" s="1">
        <f>COUNTIF($J$2:$J$339,J15)</f>
        <v>1</v>
      </c>
      <c r="G15" t="b">
        <f t="shared" ca="1" si="0"/>
        <v>1</v>
      </c>
      <c r="H15" s="1" cm="1">
        <f t="array" aca="1" ref="H15" ca="1">MATCH(INDIRECT(_xlfn.CONCAT($F$1,ROW(I15))),B$2:B$339,0)</f>
        <v>13</v>
      </c>
      <c r="I15" s="1" cm="1">
        <f t="array" aca="1" ref="I15" ca="1">MATCH(INDIRECT(_xlfn.CONCAT($F$1,ROW(J15))),C$2:C$339,0)</f>
        <v>13</v>
      </c>
      <c r="J15" t="s">
        <v>363</v>
      </c>
      <c r="K15" t="str">
        <f t="shared" si="1"/>
        <v>Banff--Airdrie</v>
      </c>
    </row>
    <row r="16" spans="1:15" x14ac:dyDescent="0.25">
      <c r="A16">
        <v>35005</v>
      </c>
      <c r="B16" t="s">
        <v>193</v>
      </c>
      <c r="C16" t="s">
        <v>193</v>
      </c>
      <c r="D16">
        <v>100788</v>
      </c>
      <c r="F16" s="1">
        <f>COUNTIF($J$2:$J$339,J16)</f>
        <v>1</v>
      </c>
      <c r="G16" t="b">
        <f t="shared" ca="1" si="0"/>
        <v>1</v>
      </c>
      <c r="H16" s="1" cm="1">
        <f t="array" aca="1" ref="H16" ca="1">MATCH(INDIRECT(_xlfn.CONCAT($F$1,ROW(I16))),B$2:B$339,0)</f>
        <v>14</v>
      </c>
      <c r="I16" s="1" cm="1">
        <f t="array" aca="1" ref="I16" ca="1">MATCH(INDIRECT(_xlfn.CONCAT($F$1,ROW(J16))),C$2:C$339,0)</f>
        <v>14</v>
      </c>
      <c r="J16" t="s">
        <v>191</v>
      </c>
      <c r="K16" t="str">
        <f t="shared" si="1"/>
        <v>Barrie--Innisfil</v>
      </c>
    </row>
    <row r="17" spans="1:11" x14ac:dyDescent="0.25">
      <c r="A17">
        <v>48002</v>
      </c>
      <c r="B17" t="s">
        <v>365</v>
      </c>
      <c r="C17" t="s">
        <v>365</v>
      </c>
      <c r="D17">
        <v>110223</v>
      </c>
      <c r="F17" s="1">
        <f>COUNTIF($J$2:$J$339,J17)</f>
        <v>1</v>
      </c>
      <c r="G17" t="b">
        <f t="shared" ca="1" si="0"/>
        <v>1</v>
      </c>
      <c r="H17" s="1" cm="1">
        <f t="array" aca="1" ref="H17" ca="1">MATCH(INDIRECT(_xlfn.CONCAT($F$1,ROW(I17))),B$2:B$339,0)</f>
        <v>15</v>
      </c>
      <c r="I17" s="1" cm="1">
        <f t="array" aca="1" ref="I17" ca="1">MATCH(INDIRECT(_xlfn.CONCAT($F$1,ROW(J17))),C$2:C$339,0)</f>
        <v>15</v>
      </c>
      <c r="J17" t="s">
        <v>193</v>
      </c>
      <c r="K17" t="str">
        <f t="shared" si="1"/>
        <v>Barrie--Springwater--Oro-Medonte</v>
      </c>
    </row>
    <row r="18" spans="1:11" x14ac:dyDescent="0.25">
      <c r="A18">
        <v>47001</v>
      </c>
      <c r="B18" t="s">
        <v>66</v>
      </c>
      <c r="C18" t="s">
        <v>66</v>
      </c>
      <c r="D18">
        <v>73506</v>
      </c>
      <c r="F18" s="1">
        <f>COUNTIF($J$2:$J$339,J18)</f>
        <v>1</v>
      </c>
      <c r="G18" t="b">
        <f t="shared" ca="1" si="0"/>
        <v>1</v>
      </c>
      <c r="H18" s="1" cm="1">
        <f t="array" aca="1" ref="H18" ca="1">MATCH(INDIRECT(_xlfn.CONCAT($F$1,ROW(I18))),B$2:B$339,0)</f>
        <v>16</v>
      </c>
      <c r="I18" s="1" cm="1">
        <f t="array" aca="1" ref="I18" ca="1">MATCH(INDIRECT(_xlfn.CONCAT($F$1,ROW(J18))),C$2:C$339,0)</f>
        <v>16</v>
      </c>
      <c r="J18" t="s">
        <v>365</v>
      </c>
      <c r="K18" t="str">
        <f t="shared" si="1"/>
        <v>Battle River--Crowfoot</v>
      </c>
    </row>
    <row r="19" spans="1:11" x14ac:dyDescent="0.25">
      <c r="A19">
        <v>35006</v>
      </c>
      <c r="B19" t="s">
        <v>194</v>
      </c>
      <c r="C19" t="s">
        <v>195</v>
      </c>
      <c r="D19">
        <v>109735</v>
      </c>
      <c r="F19" s="1">
        <f>COUNTIF($J$2:$J$339,J19)</f>
        <v>1</v>
      </c>
      <c r="G19" t="b">
        <f t="shared" ca="1" si="0"/>
        <v>1</v>
      </c>
      <c r="H19" s="1" cm="1">
        <f t="array" aca="1" ref="H19" ca="1">MATCH(INDIRECT(_xlfn.CONCAT($F$1,ROW(I19))),B$2:B$339,0)</f>
        <v>17</v>
      </c>
      <c r="I19" s="1" cm="1">
        <f t="array" aca="1" ref="I19" ca="1">MATCH(INDIRECT(_xlfn.CONCAT($F$1,ROW(J19))),C$2:C$339,0)</f>
        <v>17</v>
      </c>
      <c r="J19" t="s">
        <v>66</v>
      </c>
      <c r="K19" t="str">
        <f t="shared" si="1"/>
        <v>Battlefords--Lloydminster</v>
      </c>
    </row>
    <row r="20" spans="1:11" x14ac:dyDescent="0.25">
      <c r="A20">
        <v>35007</v>
      </c>
      <c r="B20" t="s">
        <v>196</v>
      </c>
      <c r="C20" t="s">
        <v>196</v>
      </c>
      <c r="D20">
        <v>109468</v>
      </c>
      <c r="F20" s="1">
        <f>COUNTIF($J$2:$J$339,J20)</f>
        <v>1</v>
      </c>
      <c r="G20" t="b">
        <f t="shared" ca="1" si="0"/>
        <v>1</v>
      </c>
      <c r="H20" s="1" cm="1">
        <f t="array" aca="1" ref="H20" ca="1">MATCH(INDIRECT(_xlfn.CONCAT($F$1,ROW(I20))),B$2:B$339,0)</f>
        <v>19</v>
      </c>
      <c r="I20" s="1" cm="1">
        <f t="array" aca="1" ref="I20" ca="1">MATCH(INDIRECT(_xlfn.CONCAT($F$1,ROW(J20))),C$2:C$339,0)</f>
        <v>19</v>
      </c>
      <c r="J20" t="s">
        <v>196</v>
      </c>
      <c r="K20" t="str">
        <f t="shared" si="1"/>
        <v>Beaches--East York</v>
      </c>
    </row>
    <row r="21" spans="1:11" x14ac:dyDescent="0.25">
      <c r="A21">
        <v>24007</v>
      </c>
      <c r="B21" t="s">
        <v>81</v>
      </c>
      <c r="C21" t="s">
        <v>81</v>
      </c>
      <c r="D21">
        <v>108746</v>
      </c>
      <c r="F21" s="1">
        <f>COUNTIF($J$2:$J$339,J21)</f>
        <v>1</v>
      </c>
      <c r="G21" t="b">
        <f t="shared" ca="1" si="0"/>
        <v>1</v>
      </c>
      <c r="H21" s="1" cm="1">
        <f t="array" aca="1" ref="H21" ca="1">MATCH(INDIRECT(_xlfn.CONCAT($F$1,ROW(I21))),B$2:B$339,0)</f>
        <v>20</v>
      </c>
      <c r="I21" s="1" cm="1">
        <f t="array" aca="1" ref="I21" ca="1">MATCH(INDIRECT(_xlfn.CONCAT($F$1,ROW(J21))),C$2:C$339,0)</f>
        <v>20</v>
      </c>
      <c r="J21" t="s">
        <v>81</v>
      </c>
      <c r="K21" t="str">
        <f t="shared" si="1"/>
        <v>Beauce</v>
      </c>
    </row>
    <row r="22" spans="1:11" x14ac:dyDescent="0.25">
      <c r="A22">
        <v>24020</v>
      </c>
      <c r="B22" t="s">
        <v>92</v>
      </c>
      <c r="C22" t="s">
        <v>92</v>
      </c>
      <c r="D22">
        <v>93674</v>
      </c>
      <c r="F22" s="1">
        <f>COUNTIF($J$2:$J$339,J22)</f>
        <v>1</v>
      </c>
      <c r="G22" t="b">
        <f t="shared" ca="1" si="0"/>
        <v>1</v>
      </c>
      <c r="H22" s="1" cm="1">
        <f t="array" aca="1" ref="H22" ca="1">MATCH(INDIRECT(_xlfn.CONCAT($F$1,ROW(I22))),B$2:B$339,0)</f>
        <v>21</v>
      </c>
      <c r="I22" s="1" cm="1">
        <f t="array" aca="1" ref="I22" ca="1">MATCH(INDIRECT(_xlfn.CONCAT($F$1,ROW(J22))),C$2:C$339,0)</f>
        <v>21</v>
      </c>
      <c r="J22" t="s">
        <v>118</v>
      </c>
      <c r="K22" t="s">
        <v>92</v>
      </c>
    </row>
    <row r="23" spans="1:11" x14ac:dyDescent="0.25">
      <c r="A23">
        <v>24008</v>
      </c>
      <c r="B23" t="s">
        <v>83</v>
      </c>
      <c r="C23" t="s">
        <v>83</v>
      </c>
      <c r="D23">
        <v>96029</v>
      </c>
      <c r="F23" s="1">
        <f>COUNTIF($J$2:$J$339,J23)</f>
        <v>1</v>
      </c>
      <c r="G23" t="b">
        <f t="shared" ca="1" si="0"/>
        <v>1</v>
      </c>
      <c r="H23" s="1" cm="1">
        <f t="array" aca="1" ref="H23" ca="1">MATCH(INDIRECT(_xlfn.CONCAT($F$1,ROW(I23))),B$2:B$339,0)</f>
        <v>22</v>
      </c>
      <c r="I23" s="1" cm="1">
        <f t="array" aca="1" ref="I23" ca="1">MATCH(INDIRECT(_xlfn.CONCAT($F$1,ROW(J23))),C$2:C$339,0)</f>
        <v>22</v>
      </c>
      <c r="J23" t="s">
        <v>83</v>
      </c>
      <c r="K23" t="str">
        <f t="shared" si="1"/>
        <v>Beauport--Limoilou</v>
      </c>
    </row>
    <row r="24" spans="1:11" x14ac:dyDescent="0.25">
      <c r="A24">
        <v>13002</v>
      </c>
      <c r="B24" t="s">
        <v>52</v>
      </c>
      <c r="C24" t="s">
        <v>52</v>
      </c>
      <c r="D24">
        <v>82292</v>
      </c>
      <c r="F24" s="1">
        <f>COUNTIF($J$2:$J$339,J24)</f>
        <v>1</v>
      </c>
      <c r="G24" t="b">
        <f t="shared" ca="1" si="0"/>
        <v>1</v>
      </c>
      <c r="H24" s="1" cm="1">
        <f t="array" aca="1" ref="H24" ca="1">MATCH(INDIRECT(_xlfn.CONCAT($F$1,ROW(I24))),B$2:B$339,0)</f>
        <v>23</v>
      </c>
      <c r="I24" s="1" cm="1">
        <f t="array" aca="1" ref="I24" ca="1">MATCH(INDIRECT(_xlfn.CONCAT($F$1,ROW(J24))),C$2:C$339,0)</f>
        <v>23</v>
      </c>
      <c r="J24" t="s">
        <v>52</v>
      </c>
      <c r="K24" t="str">
        <f t="shared" si="1"/>
        <v>Beauséjour</v>
      </c>
    </row>
    <row r="25" spans="1:11" x14ac:dyDescent="0.25">
      <c r="A25">
        <v>24009</v>
      </c>
      <c r="B25" t="s">
        <v>84</v>
      </c>
      <c r="C25" t="s">
        <v>84</v>
      </c>
      <c r="D25">
        <v>94588</v>
      </c>
      <c r="F25" s="1">
        <f>COUNTIF($J$2:$J$339,J25)</f>
        <v>1</v>
      </c>
      <c r="G25" t="b">
        <f t="shared" ca="1" si="0"/>
        <v>1</v>
      </c>
      <c r="H25" s="1" cm="1">
        <f t="array" aca="1" ref="H25" ca="1">MATCH(INDIRECT(_xlfn.CONCAT($F$1,ROW(I25))),B$2:B$339,0)</f>
        <v>24</v>
      </c>
      <c r="I25" s="1" cm="1">
        <f t="array" aca="1" ref="I25" ca="1">MATCH(INDIRECT(_xlfn.CONCAT($F$1,ROW(J25))),C$2:C$339,0)</f>
        <v>24</v>
      </c>
      <c r="J25" t="s">
        <v>84</v>
      </c>
      <c r="K25" t="str">
        <f t="shared" si="1"/>
        <v>Bécancour--Nicolet--Saurel</v>
      </c>
    </row>
    <row r="26" spans="1:11" x14ac:dyDescent="0.25">
      <c r="A26">
        <v>24010</v>
      </c>
      <c r="B26" t="s">
        <v>85</v>
      </c>
      <c r="C26" t="s">
        <v>85</v>
      </c>
      <c r="D26">
        <v>114966</v>
      </c>
      <c r="F26" s="1">
        <f>COUNTIF($J$2:$J$339,J26)</f>
        <v>1</v>
      </c>
      <c r="G26" t="b">
        <f t="shared" ca="1" si="0"/>
        <v>1</v>
      </c>
      <c r="H26" s="1" cm="1">
        <f t="array" aca="1" ref="H26" ca="1">MATCH(INDIRECT(_xlfn.CONCAT($F$1,ROW(I26))),B$2:B$339,0)</f>
        <v>25</v>
      </c>
      <c r="I26" s="1" cm="1">
        <f t="array" aca="1" ref="I26" ca="1">MATCH(INDIRECT(_xlfn.CONCAT($F$1,ROW(J26))),C$2:C$339,0)</f>
        <v>25</v>
      </c>
      <c r="J26" t="s">
        <v>85</v>
      </c>
      <c r="K26" t="str">
        <f t="shared" si="1"/>
        <v>Bellechasse--Les Etchemins--Lévis</v>
      </c>
    </row>
    <row r="27" spans="1:11" x14ac:dyDescent="0.25">
      <c r="A27">
        <v>24011</v>
      </c>
      <c r="B27" t="s">
        <v>18</v>
      </c>
      <c r="C27" t="s">
        <v>18</v>
      </c>
      <c r="D27">
        <v>117343</v>
      </c>
      <c r="F27" s="1">
        <f>COUNTIF($J$2:$J$339,J27)</f>
        <v>1</v>
      </c>
      <c r="G27" t="b">
        <f t="shared" ca="1" si="0"/>
        <v>1</v>
      </c>
      <c r="H27" s="1" cm="1">
        <f t="array" aca="1" ref="H27" ca="1">MATCH(INDIRECT(_xlfn.CONCAT($F$1,ROW(I27))),B$2:B$339,0)</f>
        <v>26</v>
      </c>
      <c r="I27" s="1" cm="1">
        <f t="array" aca="1" ref="I27" ca="1">MATCH(INDIRECT(_xlfn.CONCAT($F$1,ROW(J27))),C$2:C$339,0)</f>
        <v>26</v>
      </c>
      <c r="J27" t="s">
        <v>18</v>
      </c>
      <c r="K27" t="str">
        <f t="shared" si="1"/>
        <v>Beloeil--Chambly</v>
      </c>
    </row>
    <row r="28" spans="1:11" x14ac:dyDescent="0.25">
      <c r="A28">
        <v>24012</v>
      </c>
      <c r="B28" t="s">
        <v>20</v>
      </c>
      <c r="C28" t="s">
        <v>20</v>
      </c>
      <c r="D28">
        <v>100371</v>
      </c>
      <c r="F28" s="1">
        <f>COUNTIF($J$2:$J$339,J28)</f>
        <v>1</v>
      </c>
      <c r="G28" t="b">
        <f t="shared" ca="1" si="0"/>
        <v>1</v>
      </c>
      <c r="H28" s="1" cm="1">
        <f t="array" aca="1" ref="H28" ca="1">MATCH(INDIRECT(_xlfn.CONCAT($F$1,ROW(I28))),B$2:B$339,0)</f>
        <v>27</v>
      </c>
      <c r="I28" s="1" cm="1">
        <f t="array" aca="1" ref="I28" ca="1">MATCH(INDIRECT(_xlfn.CONCAT($F$1,ROW(J28))),C$2:C$339,0)</f>
        <v>27</v>
      </c>
      <c r="J28" t="s">
        <v>20</v>
      </c>
      <c r="K28" t="str">
        <f t="shared" si="1"/>
        <v>Berthier--Maskinongé</v>
      </c>
    </row>
    <row r="29" spans="1:11" x14ac:dyDescent="0.25">
      <c r="A29">
        <v>10002</v>
      </c>
      <c r="B29" t="s">
        <v>6</v>
      </c>
      <c r="C29" t="s">
        <v>6</v>
      </c>
      <c r="D29">
        <v>74116</v>
      </c>
      <c r="F29" s="1">
        <f>COUNTIF($J$2:$J$339,J29)</f>
        <v>1</v>
      </c>
      <c r="G29" t="b">
        <f t="shared" ca="1" si="0"/>
        <v>1</v>
      </c>
      <c r="H29" s="1" cm="1">
        <f t="array" aca="1" ref="H29" ca="1">MATCH(INDIRECT(_xlfn.CONCAT($F$1,ROW(I29))),B$2:B$339,0)</f>
        <v>28</v>
      </c>
      <c r="I29" s="1" cm="1">
        <f t="array" aca="1" ref="I29" ca="1">MATCH(INDIRECT(_xlfn.CONCAT($F$1,ROW(J29))),C$2:C$339,0)</f>
        <v>28</v>
      </c>
      <c r="J29" t="s">
        <v>6</v>
      </c>
      <c r="K29" t="str">
        <f t="shared" si="1"/>
        <v>Bonavista--Burin--Trinity</v>
      </c>
    </row>
    <row r="30" spans="1:11" x14ac:dyDescent="0.25">
      <c r="A30">
        <v>24015</v>
      </c>
      <c r="B30" t="s">
        <v>87</v>
      </c>
      <c r="C30" t="s">
        <v>87</v>
      </c>
      <c r="D30">
        <v>101032</v>
      </c>
      <c r="F30" s="1">
        <f>COUNTIF($J$2:$J$339,J30)</f>
        <v>1</v>
      </c>
      <c r="G30" t="b">
        <f t="shared" ca="1" si="0"/>
        <v>1</v>
      </c>
      <c r="H30" s="1" cm="1">
        <f t="array" aca="1" ref="H30" ca="1">MATCH(INDIRECT(_xlfn.CONCAT($F$1,ROW(I30))),B$2:B$339,0)</f>
        <v>29</v>
      </c>
      <c r="I30" s="1" cm="1">
        <f t="array" aca="1" ref="I30" ca="1">MATCH(INDIRECT(_xlfn.CONCAT($F$1,ROW(J30))),C$2:C$339,0)</f>
        <v>29</v>
      </c>
      <c r="J30" t="s">
        <v>87</v>
      </c>
      <c r="K30" t="str">
        <f t="shared" si="1"/>
        <v>Bourassa</v>
      </c>
    </row>
    <row r="31" spans="1:11" x14ac:dyDescent="0.25">
      <c r="A31">
        <v>48003</v>
      </c>
      <c r="B31" t="s">
        <v>367</v>
      </c>
      <c r="C31" t="s">
        <v>367</v>
      </c>
      <c r="D31">
        <v>115022</v>
      </c>
      <c r="F31" s="1">
        <f>COUNTIF($J$2:$J$339,J31)</f>
        <v>1</v>
      </c>
      <c r="G31" t="b">
        <f t="shared" ca="1" si="0"/>
        <v>1</v>
      </c>
      <c r="H31" s="1" cm="1">
        <f t="array" aca="1" ref="H31" ca="1">MATCH(INDIRECT(_xlfn.CONCAT($F$1,ROW(I31))),B$2:B$339,0)</f>
        <v>30</v>
      </c>
      <c r="I31" s="1" cm="1">
        <f t="array" aca="1" ref="I31" ca="1">MATCH(INDIRECT(_xlfn.CONCAT($F$1,ROW(J31))),C$2:C$339,0)</f>
        <v>30</v>
      </c>
      <c r="J31" t="s">
        <v>367</v>
      </c>
      <c r="K31" t="str">
        <f t="shared" si="1"/>
        <v>Bow River</v>
      </c>
    </row>
    <row r="32" spans="1:11" x14ac:dyDescent="0.25">
      <c r="A32">
        <v>35008</v>
      </c>
      <c r="B32" t="s">
        <v>198</v>
      </c>
      <c r="C32" t="s">
        <v>199</v>
      </c>
      <c r="D32">
        <v>102270</v>
      </c>
      <c r="F32" s="1">
        <f>COUNTIF($J$2:$J$339,J32)</f>
        <v>1</v>
      </c>
      <c r="G32" t="b">
        <f t="shared" ca="1" si="0"/>
        <v>1</v>
      </c>
      <c r="H32" s="1" t="e" cm="1">
        <f t="array" aca="1" ref="H32" ca="1">MATCH(INDIRECT(_xlfn.CONCAT($F$1,ROW(I32))),B$2:B$339,0)</f>
        <v>#N/A</v>
      </c>
      <c r="I32" s="1" cm="1">
        <f t="array" aca="1" ref="I32" ca="1">MATCH(INDIRECT(_xlfn.CONCAT($F$1,ROW(J32))),C$2:C$339,0)</f>
        <v>31</v>
      </c>
      <c r="J32" t="s">
        <v>199</v>
      </c>
      <c r="K32" t="str">
        <f t="shared" si="1"/>
        <v>Brampton-Centre</v>
      </c>
    </row>
    <row r="33" spans="1:11" x14ac:dyDescent="0.25">
      <c r="A33">
        <v>35009</v>
      </c>
      <c r="B33" t="s">
        <v>201</v>
      </c>
      <c r="C33" t="s">
        <v>202</v>
      </c>
      <c r="D33">
        <v>122000</v>
      </c>
      <c r="F33" s="1">
        <f>COUNTIF($J$2:$J$339,J33)</f>
        <v>1</v>
      </c>
      <c r="G33" t="b">
        <f t="shared" ca="1" si="0"/>
        <v>1</v>
      </c>
      <c r="H33" s="1" t="e" cm="1">
        <f t="array" aca="1" ref="H33" ca="1">MATCH(INDIRECT(_xlfn.CONCAT($F$1,ROW(I33))),B$2:B$339,0)</f>
        <v>#N/A</v>
      </c>
      <c r="I33" s="1" cm="1">
        <f t="array" aca="1" ref="I33" ca="1">MATCH(INDIRECT(_xlfn.CONCAT($F$1,ROW(J33))),C$2:C$339,0)</f>
        <v>32</v>
      </c>
      <c r="J33" t="s">
        <v>202</v>
      </c>
      <c r="K33" t="str">
        <f t="shared" si="1"/>
        <v>Brampton-Est</v>
      </c>
    </row>
    <row r="34" spans="1:11" x14ac:dyDescent="0.25">
      <c r="A34">
        <v>35010</v>
      </c>
      <c r="B34" t="s">
        <v>204</v>
      </c>
      <c r="C34" t="s">
        <v>205</v>
      </c>
      <c r="D34">
        <v>118180</v>
      </c>
      <c r="F34" s="1">
        <f>COUNTIF($J$2:$J$339,J34)</f>
        <v>1</v>
      </c>
      <c r="G34" t="b">
        <f t="shared" ca="1" si="0"/>
        <v>1</v>
      </c>
      <c r="H34" s="1" t="e" cm="1">
        <f t="array" aca="1" ref="H34" ca="1">MATCH(INDIRECT(_xlfn.CONCAT($F$1,ROW(I34))),B$2:B$339,0)</f>
        <v>#N/A</v>
      </c>
      <c r="I34" s="1" cm="1">
        <f t="array" aca="1" ref="I34" ca="1">MATCH(INDIRECT(_xlfn.CONCAT($F$1,ROW(J34))),C$2:C$339,0)</f>
        <v>33</v>
      </c>
      <c r="J34" t="s">
        <v>205</v>
      </c>
      <c r="K34" t="str">
        <f t="shared" si="1"/>
        <v>Brampton-Nord</v>
      </c>
    </row>
    <row r="35" spans="1:11" x14ac:dyDescent="0.25">
      <c r="A35">
        <v>35011</v>
      </c>
      <c r="B35" t="s">
        <v>207</v>
      </c>
      <c r="C35" t="s">
        <v>208</v>
      </c>
      <c r="D35">
        <v>121188</v>
      </c>
      <c r="F35" s="1">
        <f>COUNTIF($J$2:$J$339,J35)</f>
        <v>1</v>
      </c>
      <c r="G35" t="b">
        <f t="shared" ca="1" si="0"/>
        <v>1</v>
      </c>
      <c r="H35" s="1" t="e" cm="1">
        <f t="array" aca="1" ref="H35" ca="1">MATCH(INDIRECT(_xlfn.CONCAT($F$1,ROW(I35))),B$2:B$339,0)</f>
        <v>#N/A</v>
      </c>
      <c r="I35" s="1" cm="1">
        <f t="array" aca="1" ref="I35" ca="1">MATCH(INDIRECT(_xlfn.CONCAT($F$1,ROW(J35))),C$2:C$339,0)</f>
        <v>35</v>
      </c>
      <c r="J35" t="s">
        <v>211</v>
      </c>
      <c r="K35" t="str">
        <f t="shared" si="1"/>
        <v>Brampton-Ouest</v>
      </c>
    </row>
    <row r="36" spans="1:11" x14ac:dyDescent="0.25">
      <c r="A36">
        <v>35012</v>
      </c>
      <c r="B36" t="s">
        <v>210</v>
      </c>
      <c r="C36" t="s">
        <v>211</v>
      </c>
      <c r="D36">
        <v>130000</v>
      </c>
      <c r="F36" s="1">
        <f>COUNTIF($J$2:$J$339,J36)</f>
        <v>1</v>
      </c>
      <c r="G36" t="b">
        <f t="shared" ca="1" si="0"/>
        <v>1</v>
      </c>
      <c r="H36" s="1" t="e" cm="1">
        <f t="array" aca="1" ref="H36" ca="1">MATCH(INDIRECT(_xlfn.CONCAT($F$1,ROW(I36))),B$2:B$339,0)</f>
        <v>#N/A</v>
      </c>
      <c r="I36" s="1" cm="1">
        <f t="array" aca="1" ref="I36" ca="1">MATCH(INDIRECT(_xlfn.CONCAT($F$1,ROW(J36))),C$2:C$339,0)</f>
        <v>34</v>
      </c>
      <c r="J36" t="s">
        <v>208</v>
      </c>
      <c r="K36" t="str">
        <f t="shared" si="1"/>
        <v>Brampton-Sud</v>
      </c>
    </row>
    <row r="37" spans="1:11" x14ac:dyDescent="0.25">
      <c r="A37">
        <v>46001</v>
      </c>
      <c r="B37" t="s">
        <v>215</v>
      </c>
      <c r="C37" t="s">
        <v>215</v>
      </c>
      <c r="D37">
        <v>88170</v>
      </c>
      <c r="F37" s="1">
        <f>COUNTIF($J$2:$J$339,J37)</f>
        <v>1</v>
      </c>
      <c r="G37" t="b">
        <f t="shared" ref="G37:G72" ca="1" si="2">IF(OR(ISNUMBER(H37),ISNUMBER(I37)),TRUE,FALSE)</f>
        <v>1</v>
      </c>
      <c r="H37" s="1" cm="1">
        <f t="array" aca="1" ref="H37" ca="1">MATCH(INDIRECT(_xlfn.CONCAT($F$1,ROW(I37))),B$2:B$339,0)</f>
        <v>36</v>
      </c>
      <c r="I37" s="1" cm="1">
        <f t="array" aca="1" ref="I37" ca="1">MATCH(INDIRECT(_xlfn.CONCAT($F$1,ROW(J37))),C$2:C$339,0)</f>
        <v>36</v>
      </c>
      <c r="J37" t="s">
        <v>215</v>
      </c>
      <c r="K37" t="str">
        <f t="shared" si="1"/>
        <v>Brandon--Souris</v>
      </c>
    </row>
    <row r="38" spans="1:11" x14ac:dyDescent="0.25">
      <c r="A38">
        <v>35013</v>
      </c>
      <c r="B38" t="s">
        <v>212</v>
      </c>
      <c r="C38" t="s">
        <v>212</v>
      </c>
      <c r="D38">
        <v>130296</v>
      </c>
      <c r="F38" s="1">
        <f>COUNTIF($J$2:$J$339,J38)</f>
        <v>1</v>
      </c>
      <c r="G38" t="b">
        <f t="shared" ca="1" si="2"/>
        <v>1</v>
      </c>
      <c r="H38" s="1" cm="1">
        <f t="array" aca="1" ref="H38" ca="1">MATCH(INDIRECT(_xlfn.CONCAT($F$1,ROW(I38))),B$2:B$339,0)</f>
        <v>37</v>
      </c>
      <c r="I38" s="1" cm="1">
        <f t="array" aca="1" ref="I38" ca="1">MATCH(INDIRECT(_xlfn.CONCAT($F$1,ROW(J38))),C$2:C$339,0)</f>
        <v>37</v>
      </c>
      <c r="J38" t="s">
        <v>212</v>
      </c>
      <c r="K38" t="str">
        <f t="shared" si="1"/>
        <v>Brantford--Brant</v>
      </c>
    </row>
    <row r="39" spans="1:11" x14ac:dyDescent="0.25">
      <c r="A39">
        <v>24016</v>
      </c>
      <c r="B39" t="s">
        <v>88</v>
      </c>
      <c r="C39" t="s">
        <v>88</v>
      </c>
      <c r="D39">
        <v>103457</v>
      </c>
      <c r="F39" s="1">
        <f>COUNTIF($J$2:$J$339,J39)</f>
        <v>1</v>
      </c>
      <c r="G39" t="b">
        <f t="shared" ca="1" si="2"/>
        <v>1</v>
      </c>
      <c r="H39" s="1" cm="1">
        <f t="array" aca="1" ref="H39" ca="1">MATCH(INDIRECT(_xlfn.CONCAT($F$1,ROW(I39))),B$2:B$339,0)</f>
        <v>38</v>
      </c>
      <c r="I39" s="1" cm="1">
        <f t="array" aca="1" ref="I39" ca="1">MATCH(INDIRECT(_xlfn.CONCAT($F$1,ROW(J39))),C$2:C$339,0)</f>
        <v>38</v>
      </c>
      <c r="J39" t="s">
        <v>88</v>
      </c>
      <c r="K39" t="str">
        <f t="shared" si="1"/>
        <v>Brome--Missisquoi</v>
      </c>
    </row>
    <row r="40" spans="1:11" x14ac:dyDescent="0.25">
      <c r="A40">
        <v>24017</v>
      </c>
      <c r="B40" t="s">
        <v>89</v>
      </c>
      <c r="C40" t="s">
        <v>89</v>
      </c>
      <c r="D40">
        <v>107582</v>
      </c>
      <c r="F40" s="1">
        <f>COUNTIF($J$2:$J$339,J40)</f>
        <v>1</v>
      </c>
      <c r="G40" t="b">
        <f t="shared" ca="1" si="2"/>
        <v>1</v>
      </c>
      <c r="H40" s="1" cm="1">
        <f t="array" aca="1" ref="H40" ca="1">MATCH(INDIRECT(_xlfn.CONCAT($F$1,ROW(I40))),B$2:B$339,0)</f>
        <v>39</v>
      </c>
      <c r="I40" s="1" cm="1">
        <f t="array" aca="1" ref="I40" ca="1">MATCH(INDIRECT(_xlfn.CONCAT($F$1,ROW(J40))),C$2:C$339,0)</f>
        <v>39</v>
      </c>
      <c r="J40" t="s">
        <v>89</v>
      </c>
      <c r="K40" t="str">
        <f t="shared" si="1"/>
        <v>Brossard--Saint-Lambert</v>
      </c>
    </row>
    <row r="41" spans="1:11" x14ac:dyDescent="0.25">
      <c r="A41">
        <v>35014</v>
      </c>
      <c r="B41" t="s">
        <v>214</v>
      </c>
      <c r="C41" t="s">
        <v>214</v>
      </c>
      <c r="D41">
        <v>107679</v>
      </c>
      <c r="F41" s="1">
        <f>COUNTIF($J$2:$J$339,J41)</f>
        <v>1</v>
      </c>
      <c r="G41" t="b">
        <f t="shared" ca="1" si="2"/>
        <v>1</v>
      </c>
      <c r="H41" s="1" cm="1">
        <f t="array" aca="1" ref="H41" ca="1">MATCH(INDIRECT(_xlfn.CONCAT($F$1,ROW(I41))),B$2:B$339,0)</f>
        <v>40</v>
      </c>
      <c r="I41" s="1" cm="1">
        <f t="array" aca="1" ref="I41" ca="1">MATCH(INDIRECT(_xlfn.CONCAT($F$1,ROW(J41))),C$2:C$339,0)</f>
        <v>40</v>
      </c>
      <c r="J41" t="s">
        <v>214</v>
      </c>
      <c r="K41" t="str">
        <f t="shared" si="1"/>
        <v>Bruce--Grey--Owen Sound</v>
      </c>
    </row>
    <row r="42" spans="1:11" x14ac:dyDescent="0.25">
      <c r="A42">
        <v>35015</v>
      </c>
      <c r="B42" t="s">
        <v>216</v>
      </c>
      <c r="C42" t="s">
        <v>216</v>
      </c>
      <c r="D42">
        <v>123180</v>
      </c>
      <c r="F42" s="1">
        <f>COUNTIF($J$2:$J$339,J42)</f>
        <v>1</v>
      </c>
      <c r="G42" t="b">
        <f t="shared" ca="1" si="2"/>
        <v>1</v>
      </c>
      <c r="H42" s="1" cm="1">
        <f t="array" aca="1" ref="H42" ca="1">MATCH(INDIRECT(_xlfn.CONCAT($F$1,ROW(I42))),B$2:B$339,0)</f>
        <v>41</v>
      </c>
      <c r="I42" s="1" cm="1">
        <f t="array" aca="1" ref="I42" ca="1">MATCH(INDIRECT(_xlfn.CONCAT($F$1,ROW(J42))),C$2:C$339,0)</f>
        <v>41</v>
      </c>
      <c r="J42" t="s">
        <v>216</v>
      </c>
      <c r="K42" t="str">
        <f t="shared" si="1"/>
        <v>Burlington</v>
      </c>
    </row>
    <row r="43" spans="1:11" x14ac:dyDescent="0.25">
      <c r="A43">
        <v>59002</v>
      </c>
      <c r="B43" t="s">
        <v>388</v>
      </c>
      <c r="C43" t="s">
        <v>386</v>
      </c>
      <c r="D43">
        <v>102486</v>
      </c>
      <c r="F43" s="1">
        <f>COUNTIF($J$2:$J$339,J43)</f>
        <v>1</v>
      </c>
      <c r="G43" t="b">
        <f t="shared" ca="1" si="2"/>
        <v>1</v>
      </c>
      <c r="H43" s="1" t="e" cm="1">
        <f t="array" aca="1" ref="H43" ca="1">MATCH(INDIRECT(_xlfn.CONCAT($F$1,ROW(I43))),B$2:B$339,0)</f>
        <v>#N/A</v>
      </c>
      <c r="I43" s="1" cm="1">
        <f t="array" aca="1" ref="I43" ca="1">MATCH(INDIRECT(_xlfn.CONCAT($F$1,ROW(J43))),C$2:C$339,0)</f>
        <v>42</v>
      </c>
      <c r="J43" t="s">
        <v>386</v>
      </c>
      <c r="K43" t="str">
        <f t="shared" si="1"/>
        <v>Burnaby-Nord--Seymour</v>
      </c>
    </row>
    <row r="44" spans="1:11" x14ac:dyDescent="0.25">
      <c r="A44">
        <v>59003</v>
      </c>
      <c r="B44" t="s">
        <v>390</v>
      </c>
      <c r="C44" t="s">
        <v>387</v>
      </c>
      <c r="D44">
        <v>111973</v>
      </c>
      <c r="F44" s="1">
        <f>COUNTIF($J$2:$J$339,J44)</f>
        <v>1</v>
      </c>
      <c r="G44" t="b">
        <f t="shared" ca="1" si="2"/>
        <v>1</v>
      </c>
      <c r="H44" s="1" t="e" cm="1">
        <f t="array" aca="1" ref="H44" ca="1">MATCH(INDIRECT(_xlfn.CONCAT($F$1,ROW(I44))),B$2:B$339,0)</f>
        <v>#N/A</v>
      </c>
      <c r="I44" s="1" cm="1">
        <f t="array" aca="1" ref="I44" ca="1">MATCH(INDIRECT(_xlfn.CONCAT($F$1,ROW(J44))),C$2:C$339,0)</f>
        <v>43</v>
      </c>
      <c r="J44" t="s">
        <v>387</v>
      </c>
      <c r="K44" t="str">
        <f t="shared" si="1"/>
        <v>Burnaby-Sud</v>
      </c>
    </row>
    <row r="45" spans="1:11" x14ac:dyDescent="0.25">
      <c r="A45">
        <v>48004</v>
      </c>
      <c r="B45" t="s">
        <v>369</v>
      </c>
      <c r="C45" t="s">
        <v>241</v>
      </c>
      <c r="D45">
        <v>119176</v>
      </c>
      <c r="F45" s="1">
        <f>COUNTIF($J$2:$J$339,J45)</f>
        <v>1</v>
      </c>
      <c r="G45" t="b">
        <f t="shared" ca="1" si="2"/>
        <v>1</v>
      </c>
      <c r="H45" s="1" cm="1">
        <f t="array" aca="1" ref="H45" ca="1">MATCH(INDIRECT(_xlfn.CONCAT($F$1,ROW(I45))),B$2:B$339,0)</f>
        <v>45</v>
      </c>
      <c r="I45" s="1" cm="1">
        <f t="array" aca="1" ref="I45" ca="1">MATCH(INDIRECT(_xlfn.CONCAT($F$1,ROW(J45))),C$2:C$339,0)</f>
        <v>45</v>
      </c>
      <c r="J45" t="s">
        <v>239</v>
      </c>
      <c r="K45" t="str">
        <f t="shared" si="1"/>
        <v>Calgary Confederation</v>
      </c>
    </row>
    <row r="46" spans="1:11" x14ac:dyDescent="0.25">
      <c r="A46">
        <v>48005</v>
      </c>
      <c r="B46" t="s">
        <v>239</v>
      </c>
      <c r="C46" t="s">
        <v>239</v>
      </c>
      <c r="D46">
        <v>122023</v>
      </c>
      <c r="F46" s="1">
        <f>COUNTIF($J$2:$J$339,J46)</f>
        <v>1</v>
      </c>
      <c r="G46" t="b">
        <f t="shared" ca="1" si="2"/>
        <v>1</v>
      </c>
      <c r="H46" s="1" cm="1">
        <f t="array" aca="1" ref="H46" ca="1">MATCH(INDIRECT(_xlfn.CONCAT($F$1,ROW(I46))),B$2:B$339,0)</f>
        <v>46</v>
      </c>
      <c r="I46" s="1" cm="1">
        <f t="array" aca="1" ref="I46" ca="1">MATCH(INDIRECT(_xlfn.CONCAT($F$1,ROW(J46))),C$2:C$339,0)</f>
        <v>46</v>
      </c>
      <c r="J46" t="s">
        <v>290</v>
      </c>
      <c r="K46" t="str">
        <f t="shared" si="1"/>
        <v>Calgary Forest Lawn</v>
      </c>
    </row>
    <row r="47" spans="1:11" x14ac:dyDescent="0.25">
      <c r="A47">
        <v>48006</v>
      </c>
      <c r="B47" t="s">
        <v>290</v>
      </c>
      <c r="C47" t="s">
        <v>290</v>
      </c>
      <c r="D47">
        <v>111830</v>
      </c>
      <c r="F47" s="1">
        <f>COUNTIF($J$2:$J$339,J47)</f>
        <v>1</v>
      </c>
      <c r="G47" t="b">
        <f t="shared" ca="1" si="2"/>
        <v>1</v>
      </c>
      <c r="H47" s="1" cm="1">
        <f t="array" aca="1" ref="H47" ca="1">MATCH(INDIRECT(_xlfn.CONCAT($F$1,ROW(I47))),B$2:B$339,0)</f>
        <v>47</v>
      </c>
      <c r="I47" s="1" cm="1">
        <f t="array" aca="1" ref="I47" ca="1">MATCH(INDIRECT(_xlfn.CONCAT($F$1,ROW(J47))),C$2:C$339,0)</f>
        <v>47</v>
      </c>
      <c r="J47" t="s">
        <v>291</v>
      </c>
      <c r="K47" t="str">
        <f t="shared" si="1"/>
        <v>Calgary Heritage</v>
      </c>
    </row>
    <row r="48" spans="1:11" x14ac:dyDescent="0.25">
      <c r="A48">
        <v>48007</v>
      </c>
      <c r="B48" t="s">
        <v>291</v>
      </c>
      <c r="C48" t="s">
        <v>291</v>
      </c>
      <c r="D48">
        <v>112087</v>
      </c>
      <c r="F48" s="1">
        <f>COUNTIF($J$2:$J$339,J48)</f>
        <v>1</v>
      </c>
      <c r="G48" t="b">
        <f t="shared" ca="1" si="2"/>
        <v>1</v>
      </c>
      <c r="H48" s="1" cm="1">
        <f t="array" aca="1" ref="H48" ca="1">MATCH(INDIRECT(_xlfn.CONCAT($F$1,ROW(I48))),B$2:B$339,0)</f>
        <v>48</v>
      </c>
      <c r="I48" s="1" cm="1">
        <f t="array" aca="1" ref="I48" ca="1">MATCH(INDIRECT(_xlfn.CONCAT($F$1,ROW(J48))),C$2:C$339,0)</f>
        <v>48</v>
      </c>
      <c r="J48" t="s">
        <v>244</v>
      </c>
      <c r="K48" t="str">
        <f t="shared" si="1"/>
        <v>Calgary Midnapore</v>
      </c>
    </row>
    <row r="49" spans="1:11" x14ac:dyDescent="0.25">
      <c r="A49">
        <v>48008</v>
      </c>
      <c r="B49" t="s">
        <v>244</v>
      </c>
      <c r="C49" t="s">
        <v>244</v>
      </c>
      <c r="D49">
        <v>121844</v>
      </c>
      <c r="F49" s="1">
        <f>COUNTIF($J$2:$J$339,J49)</f>
        <v>1</v>
      </c>
      <c r="G49" t="b">
        <f t="shared" ca="1" si="2"/>
        <v>1</v>
      </c>
      <c r="H49" s="1" cm="1">
        <f t="array" aca="1" ref="H49" ca="1">MATCH(INDIRECT(_xlfn.CONCAT($F$1,ROW(I49))),B$2:B$339,0)</f>
        <v>49</v>
      </c>
      <c r="I49" s="1" cm="1">
        <f t="array" aca="1" ref="I49" ca="1">MATCH(INDIRECT(_xlfn.CONCAT($F$1,ROW(J49))),C$2:C$339,0)</f>
        <v>49</v>
      </c>
      <c r="J49" t="s">
        <v>298</v>
      </c>
      <c r="K49" t="str">
        <f t="shared" si="1"/>
        <v>Calgary Nose Hill</v>
      </c>
    </row>
    <row r="50" spans="1:11" x14ac:dyDescent="0.25">
      <c r="A50">
        <v>48009</v>
      </c>
      <c r="B50" t="s">
        <v>298</v>
      </c>
      <c r="C50" t="s">
        <v>298</v>
      </c>
      <c r="D50">
        <v>115795</v>
      </c>
      <c r="F50" s="1">
        <f>COUNTIF($J$2:$J$339,J50)</f>
        <v>1</v>
      </c>
      <c r="G50" t="b">
        <f t="shared" ca="1" si="2"/>
        <v>1</v>
      </c>
      <c r="H50" s="1" cm="1">
        <f t="array" aca="1" ref="H50" ca="1">MATCH(INDIRECT(_xlfn.CONCAT($F$1,ROW(I50))),B$2:B$339,0)</f>
        <v>50</v>
      </c>
      <c r="I50" s="1" cm="1">
        <f t="array" aca="1" ref="I50" ca="1">MATCH(INDIRECT(_xlfn.CONCAT($F$1,ROW(J50))),C$2:C$339,0)</f>
        <v>50</v>
      </c>
      <c r="J50" t="s">
        <v>299</v>
      </c>
      <c r="K50" t="str">
        <f t="shared" si="1"/>
        <v>Calgary Rocky Ridge</v>
      </c>
    </row>
    <row r="51" spans="1:11" x14ac:dyDescent="0.25">
      <c r="A51">
        <v>48010</v>
      </c>
      <c r="B51" t="s">
        <v>299</v>
      </c>
      <c r="C51" t="s">
        <v>299</v>
      </c>
      <c r="D51">
        <v>131823</v>
      </c>
      <c r="F51" s="1">
        <f>COUNTIF($J$2:$J$339,J51)</f>
        <v>1</v>
      </c>
      <c r="G51" t="b">
        <f t="shared" ca="1" si="2"/>
        <v>1</v>
      </c>
      <c r="H51" s="1" cm="1">
        <f t="array" aca="1" ref="H51" ca="1">MATCH(INDIRECT(_xlfn.CONCAT($F$1,ROW(I51))),B$2:B$339,0)</f>
        <v>51</v>
      </c>
      <c r="I51" s="1" cm="1">
        <f t="array" aca="1" ref="I51" ca="1">MATCH(INDIRECT(_xlfn.CONCAT($F$1,ROW(J51))),C$2:C$339,0)</f>
        <v>51</v>
      </c>
      <c r="J51" t="s">
        <v>247</v>
      </c>
      <c r="K51" t="str">
        <f t="shared" si="1"/>
        <v>Calgary Shepard</v>
      </c>
    </row>
    <row r="52" spans="1:11" x14ac:dyDescent="0.25">
      <c r="A52">
        <v>48011</v>
      </c>
      <c r="B52" t="s">
        <v>247</v>
      </c>
      <c r="C52" t="s">
        <v>247</v>
      </c>
      <c r="D52">
        <v>147520</v>
      </c>
      <c r="F52" s="1">
        <f>COUNTIF($J$2:$J$339,J52)</f>
        <v>1</v>
      </c>
      <c r="G52" t="b">
        <f t="shared" ca="1" si="2"/>
        <v>1</v>
      </c>
      <c r="H52" s="1" cm="1">
        <f t="array" aca="1" ref="H52" ca="1">MATCH(INDIRECT(_xlfn.CONCAT($F$1,ROW(I52))),B$2:B$339,0)</f>
        <v>52</v>
      </c>
      <c r="I52" s="1" cm="1">
        <f t="array" aca="1" ref="I52" ca="1">MATCH(INDIRECT(_xlfn.CONCAT($F$1,ROW(J52))),C$2:C$339,0)</f>
        <v>52</v>
      </c>
      <c r="J52" t="s">
        <v>311</v>
      </c>
      <c r="K52" t="str">
        <f t="shared" si="1"/>
        <v>Calgary Signal Hill</v>
      </c>
    </row>
    <row r="53" spans="1:11" x14ac:dyDescent="0.25">
      <c r="A53">
        <v>48012</v>
      </c>
      <c r="B53" t="s">
        <v>311</v>
      </c>
      <c r="C53" t="s">
        <v>311</v>
      </c>
      <c r="D53">
        <v>121392</v>
      </c>
      <c r="F53" s="1">
        <f>COUNTIF($J$2:$J$339,J53)</f>
        <v>1</v>
      </c>
      <c r="G53" t="b">
        <f t="shared" ca="1" si="2"/>
        <v>1</v>
      </c>
      <c r="H53" s="1" cm="1">
        <f t="array" aca="1" ref="H53" ca="1">MATCH(INDIRECT(_xlfn.CONCAT($F$1,ROW(I53))),B$2:B$339,0)</f>
        <v>53</v>
      </c>
      <c r="I53" s="1" cm="1">
        <f t="array" aca="1" ref="I53" ca="1">MATCH(INDIRECT(_xlfn.CONCAT($F$1,ROW(J53))),C$2:C$339,0)</f>
        <v>53</v>
      </c>
      <c r="J53" t="s">
        <v>313</v>
      </c>
      <c r="K53" t="str">
        <f t="shared" si="1"/>
        <v>Calgary Skyview</v>
      </c>
    </row>
    <row r="54" spans="1:11" x14ac:dyDescent="0.25">
      <c r="A54">
        <v>48013</v>
      </c>
      <c r="B54" t="s">
        <v>313</v>
      </c>
      <c r="C54" t="s">
        <v>313</v>
      </c>
      <c r="D54">
        <v>135730</v>
      </c>
      <c r="F54" s="1">
        <f>COUNTIF($J$2:$J$339,J54)</f>
        <v>1</v>
      </c>
      <c r="G54" t="b">
        <f t="shared" ca="1" si="2"/>
        <v>1</v>
      </c>
      <c r="H54" s="1" t="e" cm="1">
        <f t="array" aca="1" ref="H54" ca="1">MATCH(INDIRECT(_xlfn.CONCAT($F$1,ROW(I54))),B$2:B$339,0)</f>
        <v>#N/A</v>
      </c>
      <c r="I54" s="1" cm="1">
        <f t="array" aca="1" ref="I54" ca="1">MATCH(INDIRECT(_xlfn.CONCAT($F$1,ROW(J54))),C$2:C$339,0)</f>
        <v>44</v>
      </c>
      <c r="J54" t="s">
        <v>241</v>
      </c>
      <c r="K54" t="str">
        <f t="shared" si="1"/>
        <v>Calgary-Centre</v>
      </c>
    </row>
    <row r="55" spans="1:11" x14ac:dyDescent="0.25">
      <c r="A55">
        <v>35016</v>
      </c>
      <c r="B55" t="s">
        <v>95</v>
      </c>
      <c r="C55" t="s">
        <v>95</v>
      </c>
      <c r="D55">
        <v>115463</v>
      </c>
      <c r="F55" s="1">
        <f>COUNTIF($J$2:$J$339,J55)</f>
        <v>1</v>
      </c>
      <c r="G55" t="b">
        <f t="shared" ca="1" si="2"/>
        <v>1</v>
      </c>
      <c r="H55" s="1" cm="1">
        <f t="array" aca="1" ref="H55" ca="1">MATCH(INDIRECT(_xlfn.CONCAT($F$1,ROW(I55))),B$2:B$339,0)</f>
        <v>54</v>
      </c>
      <c r="I55" s="1" cm="1">
        <f t="array" aca="1" ref="I55" ca="1">MATCH(INDIRECT(_xlfn.CONCAT($F$1,ROW(J55))),C$2:C$339,0)</f>
        <v>54</v>
      </c>
      <c r="J55" t="s">
        <v>95</v>
      </c>
      <c r="K55" t="str">
        <f t="shared" si="1"/>
        <v>Cambridge</v>
      </c>
    </row>
    <row r="56" spans="1:11" x14ac:dyDescent="0.25">
      <c r="A56">
        <v>12001</v>
      </c>
      <c r="B56" t="s">
        <v>27</v>
      </c>
      <c r="C56" t="s">
        <v>27</v>
      </c>
      <c r="D56">
        <v>71913</v>
      </c>
      <c r="F56" s="1">
        <f>COUNTIF($J$2:$J$339,J56)</f>
        <v>1</v>
      </c>
      <c r="G56" t="b">
        <f t="shared" ca="1" si="2"/>
        <v>1</v>
      </c>
      <c r="H56" s="1" cm="1">
        <f t="array" aca="1" ref="H56" ca="1">MATCH(INDIRECT(_xlfn.CONCAT($F$1,ROW(I56))),B$2:B$339,0)</f>
        <v>55</v>
      </c>
      <c r="I56" s="1" cm="1">
        <f t="array" aca="1" ref="I56" ca="1">MATCH(INDIRECT(_xlfn.CONCAT($F$1,ROW(J56))),C$2:C$339,0)</f>
        <v>55</v>
      </c>
      <c r="J56" t="s">
        <v>27</v>
      </c>
      <c r="K56" t="str">
        <f t="shared" si="1"/>
        <v>Cape Breton--Canso</v>
      </c>
    </row>
    <row r="57" spans="1:11" x14ac:dyDescent="0.25">
      <c r="A57">
        <v>11001</v>
      </c>
      <c r="B57" t="s">
        <v>19</v>
      </c>
      <c r="C57" t="s">
        <v>19</v>
      </c>
      <c r="D57">
        <v>36615</v>
      </c>
      <c r="F57" s="1">
        <f>COUNTIF($J$2:$J$339,J57)</f>
        <v>1</v>
      </c>
      <c r="G57" t="b">
        <f t="shared" ca="1" si="2"/>
        <v>1</v>
      </c>
      <c r="H57" s="1" cm="1">
        <f t="array" aca="1" ref="H57" ca="1">MATCH(INDIRECT(_xlfn.CONCAT($F$1,ROW(I57))),B$2:B$339,0)</f>
        <v>56</v>
      </c>
      <c r="I57" s="1" cm="1">
        <f t="array" aca="1" ref="I57" ca="1">MATCH(INDIRECT(_xlfn.CONCAT($F$1,ROW(J57))),C$2:C$339,0)</f>
        <v>56</v>
      </c>
      <c r="J57" t="s">
        <v>19</v>
      </c>
      <c r="K57" t="str">
        <f t="shared" si="1"/>
        <v>Cardigan</v>
      </c>
    </row>
    <row r="58" spans="1:11" x14ac:dyDescent="0.25">
      <c r="A58">
        <v>59004</v>
      </c>
      <c r="B58" t="s">
        <v>389</v>
      </c>
      <c r="C58" t="s">
        <v>389</v>
      </c>
      <c r="D58">
        <v>108907</v>
      </c>
      <c r="F58" s="1">
        <f>COUNTIF($J$2:$J$339,J58)</f>
        <v>1</v>
      </c>
      <c r="G58" t="b">
        <f t="shared" ca="1" si="2"/>
        <v>1</v>
      </c>
      <c r="H58" s="1" cm="1">
        <f t="array" aca="1" ref="H58" ca="1">MATCH(INDIRECT(_xlfn.CONCAT($F$1,ROW(I58))),B$2:B$339,0)</f>
        <v>57</v>
      </c>
      <c r="I58" s="1" cm="1">
        <f t="array" aca="1" ref="I58" ca="1">MATCH(INDIRECT(_xlfn.CONCAT($F$1,ROW(J58))),C$2:C$339,0)</f>
        <v>57</v>
      </c>
      <c r="J58" t="s">
        <v>389</v>
      </c>
      <c r="K58" t="str">
        <f t="shared" si="1"/>
        <v>Cariboo--Prince George</v>
      </c>
    </row>
    <row r="59" spans="1:11" x14ac:dyDescent="0.25">
      <c r="A59">
        <v>35088</v>
      </c>
      <c r="B59" t="s">
        <v>46</v>
      </c>
      <c r="C59" t="s">
        <v>46</v>
      </c>
      <c r="D59">
        <v>102918</v>
      </c>
      <c r="F59" s="1">
        <f>COUNTIF($J$2:$J$339,J59)</f>
        <v>1</v>
      </c>
      <c r="G59" t="b">
        <f t="shared" ca="1" si="2"/>
        <v>1</v>
      </c>
      <c r="H59" s="1" cm="1">
        <f t="array" aca="1" ref="H59" ca="1">MATCH(INDIRECT(_xlfn.CONCAT($F$1,ROW(I59))),B$2:B$339,0)</f>
        <v>58</v>
      </c>
      <c r="I59" s="1" cm="1">
        <f t="array" aca="1" ref="I59" ca="1">MATCH(INDIRECT(_xlfn.CONCAT($F$1,ROW(J59))),C$2:C$339,0)</f>
        <v>58</v>
      </c>
      <c r="J59" t="s">
        <v>46</v>
      </c>
      <c r="K59" t="str">
        <f t="shared" si="1"/>
        <v>Carleton</v>
      </c>
    </row>
    <row r="60" spans="1:11" x14ac:dyDescent="0.25">
      <c r="A60">
        <v>47004</v>
      </c>
      <c r="B60" t="s">
        <v>351</v>
      </c>
      <c r="C60" t="s">
        <v>231</v>
      </c>
      <c r="D60">
        <v>80662</v>
      </c>
      <c r="F60" s="1">
        <f>COUNTIF($J$2:$J$339,J60)</f>
        <v>1</v>
      </c>
      <c r="G60" t="b">
        <f t="shared" ca="1" si="2"/>
        <v>1</v>
      </c>
      <c r="H60" s="1" cm="1">
        <f t="array" aca="1" ref="H60" ca="1">MATCH(INDIRECT(_xlfn.CONCAT($F$1,ROW(I60))),B$2:B$339,0)</f>
        <v>61</v>
      </c>
      <c r="I60" s="1" cm="1">
        <f t="array" aca="1" ref="I60" ca="1">MATCH(INDIRECT(_xlfn.CONCAT($F$1,ROW(J60))),C$2:C$339,0)</f>
        <v>61</v>
      </c>
      <c r="J60" t="s">
        <v>391</v>
      </c>
      <c r="K60" t="str">
        <f t="shared" si="1"/>
        <v>Central Okanagan--Similkameen--Nicola</v>
      </c>
    </row>
    <row r="61" spans="1:11" x14ac:dyDescent="0.25">
      <c r="A61">
        <v>12002</v>
      </c>
      <c r="B61" t="s">
        <v>29</v>
      </c>
      <c r="C61" t="s">
        <v>30</v>
      </c>
      <c r="D61">
        <v>71962</v>
      </c>
      <c r="F61" s="1">
        <f>COUNTIF($J$2:$J$339,J61)</f>
        <v>1</v>
      </c>
      <c r="G61" t="b">
        <f t="shared" ca="1" si="2"/>
        <v>1</v>
      </c>
      <c r="H61" s="1" cm="1">
        <f t="array" aca="1" ref="H61" ca="1">MATCH(INDIRECT(_xlfn.CONCAT($F$1,ROW(I61))),B$2:B$339,0)</f>
        <v>62</v>
      </c>
      <c r="I61" s="1" cm="1">
        <f t="array" aca="1" ref="I61" ca="1">MATCH(INDIRECT(_xlfn.CONCAT($F$1,ROW(J61))),C$2:C$339,0)</f>
        <v>62</v>
      </c>
      <c r="J61" t="s">
        <v>91</v>
      </c>
      <c r="K61" t="str">
        <f t="shared" si="1"/>
        <v>Charlesbourg--Haute-Saint-Charles</v>
      </c>
    </row>
    <row r="62" spans="1:11" x14ac:dyDescent="0.25">
      <c r="A62">
        <v>59005</v>
      </c>
      <c r="B62" t="s">
        <v>391</v>
      </c>
      <c r="C62" t="s">
        <v>391</v>
      </c>
      <c r="D62">
        <v>110293</v>
      </c>
      <c r="F62" s="1">
        <f>COUNTIF($J$2:$J$339,J62)</f>
        <v>1</v>
      </c>
      <c r="G62" t="b">
        <f t="shared" ca="1" si="2"/>
        <v>1</v>
      </c>
      <c r="H62" s="1" cm="1">
        <f t="array" aca="1" ref="H62" ca="1">MATCH(INDIRECT(_xlfn.CONCAT($F$1,ROW(I62))),B$2:B$339,0)</f>
        <v>63</v>
      </c>
      <c r="I62" s="1" cm="1">
        <f t="array" aca="1" ref="I62" ca="1">MATCH(INDIRECT(_xlfn.CONCAT($F$1,ROW(J62))),C$2:C$339,0)</f>
        <v>63</v>
      </c>
      <c r="J62" t="s">
        <v>217</v>
      </c>
      <c r="K62" t="str">
        <f t="shared" si="1"/>
        <v>Charleswood--St. James--Assiniboia--Headingley</v>
      </c>
    </row>
    <row r="63" spans="1:11" x14ac:dyDescent="0.25">
      <c r="A63">
        <v>24019</v>
      </c>
      <c r="B63" t="s">
        <v>91</v>
      </c>
      <c r="C63" t="s">
        <v>91</v>
      </c>
      <c r="D63">
        <v>107254</v>
      </c>
      <c r="F63" s="1">
        <f>COUNTIF($J$2:$J$339,J63)</f>
        <v>1</v>
      </c>
      <c r="G63" t="b">
        <f t="shared" ca="1" si="2"/>
        <v>1</v>
      </c>
      <c r="H63" s="1" cm="1">
        <f t="array" aca="1" ref="H63" ca="1">MATCH(INDIRECT(_xlfn.CONCAT($F$1,ROW(I63))),B$2:B$339,0)</f>
        <v>64</v>
      </c>
      <c r="I63" s="1" cm="1">
        <f t="array" aca="1" ref="I63" ca="1">MATCH(INDIRECT(_xlfn.CONCAT($F$1,ROW(J63))),C$2:C$339,0)</f>
        <v>64</v>
      </c>
      <c r="J63" t="s">
        <v>21</v>
      </c>
      <c r="K63" t="str">
        <f t="shared" si="1"/>
        <v>Charlottetown</v>
      </c>
    </row>
    <row r="64" spans="1:11" x14ac:dyDescent="0.25">
      <c r="A64">
        <v>46002</v>
      </c>
      <c r="B64" t="s">
        <v>217</v>
      </c>
      <c r="C64" t="s">
        <v>217</v>
      </c>
      <c r="D64">
        <v>82574</v>
      </c>
      <c r="F64" s="1">
        <f>COUNTIF($J$2:$J$339,J64)</f>
        <v>1</v>
      </c>
      <c r="G64" t="b">
        <f t="shared" ca="1" si="2"/>
        <v>1</v>
      </c>
      <c r="H64" s="1" cm="1">
        <f t="array" aca="1" ref="H64" ca="1">MATCH(INDIRECT(_xlfn.CONCAT($F$1,ROW(I64))),B$2:B$339,0)</f>
        <v>65</v>
      </c>
      <c r="I64" s="1" cm="1">
        <f t="array" aca="1" ref="I64" ca="1">MATCH(INDIRECT(_xlfn.CONCAT($F$1,ROW(J64))),C$2:C$339,0)</f>
        <v>65</v>
      </c>
      <c r="J64" t="s">
        <v>93</v>
      </c>
      <c r="K64" t="str">
        <f t="shared" si="1"/>
        <v>Châteauguay--Lacolle</v>
      </c>
    </row>
    <row r="65" spans="1:11" x14ac:dyDescent="0.25">
      <c r="A65">
        <v>11002</v>
      </c>
      <c r="B65" t="s">
        <v>21</v>
      </c>
      <c r="C65" t="s">
        <v>21</v>
      </c>
      <c r="D65">
        <v>36094</v>
      </c>
      <c r="F65" s="1">
        <f>COUNTIF($J$2:$J$339,J65)</f>
        <v>1</v>
      </c>
      <c r="G65" t="b">
        <f t="shared" ca="1" si="2"/>
        <v>1</v>
      </c>
      <c r="H65" s="1" cm="1">
        <f t="array" aca="1" ref="H65" ca="1">MATCH(INDIRECT(_xlfn.CONCAT($F$1,ROW(I65))),B$2:B$339,0)</f>
        <v>66</v>
      </c>
      <c r="I65" s="1" cm="1">
        <f t="array" aca="1" ref="I65" ca="1">MATCH(INDIRECT(_xlfn.CONCAT($F$1,ROW(J65))),C$2:C$339,0)</f>
        <v>66</v>
      </c>
      <c r="J65" t="s">
        <v>97</v>
      </c>
      <c r="K65" t="str">
        <f t="shared" si="1"/>
        <v>Chatham-Kent--Leamington</v>
      </c>
    </row>
    <row r="66" spans="1:11" x14ac:dyDescent="0.25">
      <c r="A66">
        <v>24021</v>
      </c>
      <c r="B66" t="s">
        <v>93</v>
      </c>
      <c r="C66" t="s">
        <v>93</v>
      </c>
      <c r="D66">
        <v>97887</v>
      </c>
      <c r="F66" s="1">
        <f>COUNTIF($J$2:$J$339,J66)</f>
        <v>1</v>
      </c>
      <c r="G66" t="b">
        <f t="shared" ca="1" si="2"/>
        <v>1</v>
      </c>
      <c r="H66" s="1" cm="1">
        <f t="array" aca="1" ref="H66" ca="1">MATCH(INDIRECT(_xlfn.CONCAT($F$1,ROW(I66))),B$2:B$339,0)</f>
        <v>67</v>
      </c>
      <c r="I66" s="1" cm="1">
        <f t="array" aca="1" ref="I66" ca="1">MATCH(INDIRECT(_xlfn.CONCAT($F$1,ROW(J66))),C$2:C$339,0)</f>
        <v>67</v>
      </c>
      <c r="J66" t="s">
        <v>94</v>
      </c>
      <c r="K66" t="str">
        <f t="shared" si="1"/>
        <v>Chicoutimi--Le Fjord</v>
      </c>
    </row>
    <row r="67" spans="1:11" x14ac:dyDescent="0.25">
      <c r="A67">
        <v>35017</v>
      </c>
      <c r="B67" t="s">
        <v>97</v>
      </c>
      <c r="C67" t="s">
        <v>97</v>
      </c>
      <c r="D67">
        <v>109619</v>
      </c>
      <c r="F67" s="1">
        <f>COUNTIF($J$2:$J$339,J67)</f>
        <v>1</v>
      </c>
      <c r="G67" t="b">
        <f t="shared" ca="1" si="2"/>
        <v>1</v>
      </c>
      <c r="H67" s="1" cm="1">
        <f t="array" aca="1" ref="H67" ca="1">MATCH(INDIRECT(_xlfn.CONCAT($F$1,ROW(I67))),B$2:B$339,0)</f>
        <v>68</v>
      </c>
      <c r="I67" s="1" cm="1">
        <f t="array" aca="1" ref="I67" ca="1">MATCH(INDIRECT(_xlfn.CONCAT($F$1,ROW(J67))),C$2:C$339,0)</f>
        <v>68</v>
      </c>
      <c r="J67" t="s">
        <v>392</v>
      </c>
      <c r="K67" t="str">
        <f t="shared" ref="K67:K130" si="3">IFERROR(REPLACE(J67,SEARCH(K$1,J67),LEN(K$1),"'"),J67)</f>
        <v>Chilliwack--Hope</v>
      </c>
    </row>
    <row r="68" spans="1:11" x14ac:dyDescent="0.25">
      <c r="A68">
        <v>24022</v>
      </c>
      <c r="B68" t="s">
        <v>94</v>
      </c>
      <c r="C68" t="s">
        <v>94</v>
      </c>
      <c r="D68">
        <v>81639</v>
      </c>
      <c r="F68" s="1">
        <f>COUNTIF($J$2:$J$339,J68)</f>
        <v>1</v>
      </c>
      <c r="G68" t="b">
        <f t="shared" ca="1" si="2"/>
        <v>1</v>
      </c>
      <c r="H68" s="1" cm="1">
        <f t="array" aca="1" ref="H68" ca="1">MATCH(INDIRECT(_xlfn.CONCAT($F$1,ROW(I68))),B$2:B$339,0)</f>
        <v>69</v>
      </c>
      <c r="I68" s="1" cm="1">
        <f t="array" aca="1" ref="I68" ca="1">MATCH(INDIRECT(_xlfn.CONCAT($F$1,ROW(J68))),C$2:C$339,0)</f>
        <v>69</v>
      </c>
      <c r="J68" t="s">
        <v>218</v>
      </c>
      <c r="K68" t="str">
        <f t="shared" si="3"/>
        <v>Churchill--Keewatinook Aski</v>
      </c>
    </row>
    <row r="69" spans="1:11" x14ac:dyDescent="0.25">
      <c r="A69">
        <v>59006</v>
      </c>
      <c r="B69" t="s">
        <v>392</v>
      </c>
      <c r="C69" t="s">
        <v>392</v>
      </c>
      <c r="D69">
        <v>100126</v>
      </c>
      <c r="F69" s="1">
        <f>COUNTIF($J$2:$J$339,J69)</f>
        <v>1</v>
      </c>
      <c r="G69" t="b">
        <f t="shared" ca="1" si="2"/>
        <v>1</v>
      </c>
      <c r="H69" s="1" cm="1">
        <f t="array" aca="1" ref="H69" ca="1">MATCH(INDIRECT(_xlfn.CONCAT($F$1,ROW(I69))),B$2:B$339,0)</f>
        <v>70</v>
      </c>
      <c r="I69" s="1" cm="1">
        <f t="array" aca="1" ref="I69" ca="1">MATCH(INDIRECT(_xlfn.CONCAT($F$1,ROW(J69))),C$2:C$339,0)</f>
        <v>70</v>
      </c>
      <c r="J69" t="s">
        <v>395</v>
      </c>
      <c r="K69" t="str">
        <f t="shared" si="3"/>
        <v>Cloverdale--Langley City</v>
      </c>
    </row>
    <row r="70" spans="1:11" x14ac:dyDescent="0.25">
      <c r="A70">
        <v>46003</v>
      </c>
      <c r="B70" t="s">
        <v>218</v>
      </c>
      <c r="C70" t="s">
        <v>218</v>
      </c>
      <c r="D70">
        <v>87027</v>
      </c>
      <c r="F70" s="1">
        <f>COUNTIF($J$2:$J$339,J70)</f>
        <v>1</v>
      </c>
      <c r="G70" t="b">
        <f t="shared" ca="1" si="2"/>
        <v>1</v>
      </c>
      <c r="H70" s="1" cm="1">
        <f t="array" aca="1" ref="H70" ca="1">MATCH(INDIRECT(_xlfn.CONCAT($F$1,ROW(I70))),B$2:B$339,0)</f>
        <v>71</v>
      </c>
      <c r="I70" s="1" cm="1">
        <f t="array" aca="1" ref="I70" ca="1">MATCH(INDIRECT(_xlfn.CONCAT($F$1,ROW(J70))),C$2:C$339,0)</f>
        <v>71</v>
      </c>
      <c r="J70" t="s">
        <v>8</v>
      </c>
      <c r="K70" t="str">
        <f t="shared" si="3"/>
        <v>Coast of Bays--Central--Notre Dame</v>
      </c>
    </row>
    <row r="71" spans="1:11" x14ac:dyDescent="0.25">
      <c r="A71">
        <v>59007</v>
      </c>
      <c r="B71" t="s">
        <v>395</v>
      </c>
      <c r="C71" t="s">
        <v>395</v>
      </c>
      <c r="D71">
        <v>117640</v>
      </c>
      <c r="F71" s="1">
        <f>COUNTIF($J$2:$J$339,J71)</f>
        <v>1</v>
      </c>
      <c r="G71" t="b">
        <f t="shared" ca="1" si="2"/>
        <v>1</v>
      </c>
      <c r="H71" s="1" cm="1">
        <f t="array" aca="1" ref="H71" ca="1">MATCH(INDIRECT(_xlfn.CONCAT($F$1,ROW(I71))),B$2:B$339,0)</f>
        <v>72</v>
      </c>
      <c r="I71" s="1" cm="1">
        <f t="array" aca="1" ref="I71" ca="1">MATCH(INDIRECT(_xlfn.CONCAT($F$1,ROW(J71))),C$2:C$339,0)</f>
        <v>72</v>
      </c>
      <c r="J71" t="s">
        <v>9</v>
      </c>
      <c r="K71" t="str">
        <f t="shared" si="3"/>
        <v>Compton--Stanstead</v>
      </c>
    </row>
    <row r="72" spans="1:11" x14ac:dyDescent="0.25">
      <c r="A72">
        <v>10003</v>
      </c>
      <c r="B72" t="s">
        <v>8</v>
      </c>
      <c r="C72" t="s">
        <v>8</v>
      </c>
      <c r="D72">
        <v>77680</v>
      </c>
      <c r="F72" s="1">
        <f>COUNTIF($J$2:$J$339,J72)</f>
        <v>1</v>
      </c>
      <c r="G72" t="b">
        <f t="shared" ca="1" si="2"/>
        <v>1</v>
      </c>
      <c r="H72" s="1" cm="1">
        <f t="array" aca="1" ref="H72" ca="1">MATCH(INDIRECT(_xlfn.CONCAT($F$1,ROW(I72))),B$2:B$339,0)</f>
        <v>73</v>
      </c>
      <c r="I72" s="1" cm="1">
        <f t="array" aca="1" ref="I72" ca="1">MATCH(INDIRECT(_xlfn.CONCAT($F$1,ROW(J72))),C$2:C$339,0)</f>
        <v>73</v>
      </c>
      <c r="J72" t="s">
        <v>393</v>
      </c>
      <c r="K72" t="str">
        <f t="shared" si="3"/>
        <v>Coquitlam--Port Coquitlam</v>
      </c>
    </row>
    <row r="73" spans="1:11" x14ac:dyDescent="0.25">
      <c r="A73">
        <v>24023</v>
      </c>
      <c r="B73" t="s">
        <v>9</v>
      </c>
      <c r="C73" t="s">
        <v>9</v>
      </c>
      <c r="D73">
        <v>105459</v>
      </c>
      <c r="F73" s="1">
        <f t="shared" ref="F73:F136" si="4">COUNTIF($J$2:$J$339,J73)</f>
        <v>1</v>
      </c>
      <c r="G73" t="b">
        <f t="shared" ref="G73:G136" ca="1" si="5">IF(OR(ISNUMBER(H73),ISNUMBER(I73)),TRUE,FALSE)</f>
        <v>1</v>
      </c>
      <c r="H73" s="1" cm="1">
        <f t="array" aca="1" ref="H73" ca="1">MATCH(INDIRECT(_xlfn.CONCAT($F$1,ROW(I73))),B$2:B$339,0)</f>
        <v>74</v>
      </c>
      <c r="I73" s="1" cm="1">
        <f t="array" aca="1" ref="I73" ca="1">MATCH(INDIRECT(_xlfn.CONCAT($F$1,ROW(J73))),C$2:C$339,0)</f>
        <v>74</v>
      </c>
      <c r="J73" t="s">
        <v>394</v>
      </c>
      <c r="K73" t="str">
        <f t="shared" si="3"/>
        <v>Courtenay--Alberni</v>
      </c>
    </row>
    <row r="74" spans="1:11" x14ac:dyDescent="0.25">
      <c r="A74">
        <v>59008</v>
      </c>
      <c r="B74" t="s">
        <v>393</v>
      </c>
      <c r="C74" t="s">
        <v>393</v>
      </c>
      <c r="D74">
        <v>123576</v>
      </c>
      <c r="F74" s="1">
        <f t="shared" si="4"/>
        <v>1</v>
      </c>
      <c r="G74" t="b">
        <f t="shared" ca="1" si="5"/>
        <v>1</v>
      </c>
      <c r="H74" s="1" cm="1">
        <f t="array" aca="1" ref="H74" ca="1">MATCH(INDIRECT(_xlfn.CONCAT($F$1,ROW(I74))),B$2:B$339,0)</f>
        <v>75</v>
      </c>
      <c r="I74" s="1" cm="1">
        <f t="array" aca="1" ref="I74" ca="1">MATCH(INDIRECT(_xlfn.CONCAT($F$1,ROW(J74))),C$2:C$339,0)</f>
        <v>75</v>
      </c>
      <c r="J74" t="s">
        <v>396</v>
      </c>
      <c r="K74" t="str">
        <f t="shared" si="3"/>
        <v>Cowichan--Malahat--Langford</v>
      </c>
    </row>
    <row r="75" spans="1:11" x14ac:dyDescent="0.25">
      <c r="A75">
        <v>59009</v>
      </c>
      <c r="B75" t="s">
        <v>394</v>
      </c>
      <c r="C75" t="s">
        <v>394</v>
      </c>
      <c r="D75">
        <v>114647</v>
      </c>
      <c r="F75" s="1">
        <f t="shared" si="4"/>
        <v>1</v>
      </c>
      <c r="G75" t="b">
        <f t="shared" ca="1" si="5"/>
        <v>1</v>
      </c>
      <c r="H75" s="1" cm="1">
        <f t="array" aca="1" ref="H75" ca="1">MATCH(INDIRECT(_xlfn.CONCAT($F$1,ROW(I75))),B$2:B$339,0)</f>
        <v>76</v>
      </c>
      <c r="I75" s="1" cm="1">
        <f t="array" aca="1" ref="I75" ca="1">MATCH(INDIRECT(_xlfn.CONCAT($F$1,ROW(J75))),C$2:C$339,0)</f>
        <v>76</v>
      </c>
      <c r="J75" t="s">
        <v>32</v>
      </c>
      <c r="K75" t="str">
        <f t="shared" si="3"/>
        <v>Cumberland--Colchester</v>
      </c>
    </row>
    <row r="76" spans="1:11" x14ac:dyDescent="0.25">
      <c r="A76">
        <v>59010</v>
      </c>
      <c r="B76" t="s">
        <v>396</v>
      </c>
      <c r="C76" t="s">
        <v>396</v>
      </c>
      <c r="D76">
        <v>108052</v>
      </c>
      <c r="F76" s="1">
        <f t="shared" si="4"/>
        <v>1</v>
      </c>
      <c r="G76" t="b">
        <f t="shared" ca="1" si="5"/>
        <v>1</v>
      </c>
      <c r="H76" s="1" cm="1">
        <f t="array" aca="1" ref="H76" ca="1">MATCH(INDIRECT(_xlfn.CONCAT($F$1,ROW(I76))),B$2:B$339,0)</f>
        <v>77</v>
      </c>
      <c r="I76" s="1" cm="1">
        <f t="array" aca="1" ref="I76" ca="1">MATCH(INDIRECT(_xlfn.CONCAT($F$1,ROW(J76))),C$2:C$339,0)</f>
        <v>77</v>
      </c>
      <c r="J76" t="s">
        <v>283</v>
      </c>
      <c r="K76" t="str">
        <f t="shared" si="3"/>
        <v>Cypress Hills--Grasslands</v>
      </c>
    </row>
    <row r="77" spans="1:11" x14ac:dyDescent="0.25">
      <c r="A77">
        <v>12003</v>
      </c>
      <c r="B77" t="s">
        <v>32</v>
      </c>
      <c r="C77" t="s">
        <v>32</v>
      </c>
      <c r="D77">
        <v>80590</v>
      </c>
      <c r="F77" s="1">
        <f t="shared" si="4"/>
        <v>1</v>
      </c>
      <c r="G77" t="b">
        <f t="shared" ca="1" si="5"/>
        <v>1</v>
      </c>
      <c r="H77" s="1" cm="1">
        <f t="array" aca="1" ref="H77" ca="1">MATCH(INDIRECT(_xlfn.CONCAT($F$1,ROW(I77))),B$2:B$339,0)</f>
        <v>78</v>
      </c>
      <c r="I77" s="1" cm="1">
        <f t="array" aca="1" ref="I77" ca="1">MATCH(INDIRECT(_xlfn.CONCAT($F$1,ROW(J77))),C$2:C$339,0)</f>
        <v>78</v>
      </c>
      <c r="J77" t="s">
        <v>34</v>
      </c>
      <c r="K77" t="str">
        <f t="shared" si="3"/>
        <v>Dartmouth--Cole Harbour</v>
      </c>
    </row>
    <row r="78" spans="1:11" x14ac:dyDescent="0.25">
      <c r="A78">
        <v>47002</v>
      </c>
      <c r="B78" t="s">
        <v>283</v>
      </c>
      <c r="C78" t="s">
        <v>283</v>
      </c>
      <c r="D78">
        <v>68353</v>
      </c>
      <c r="F78" s="1">
        <f t="shared" si="4"/>
        <v>1</v>
      </c>
      <c r="G78" t="b">
        <f t="shared" ca="1" si="5"/>
        <v>1</v>
      </c>
      <c r="H78" s="1" cm="1">
        <f t="array" aca="1" ref="H78" ca="1">MATCH(INDIRECT(_xlfn.CONCAT($F$1,ROW(I78))),B$2:B$339,0)</f>
        <v>79</v>
      </c>
      <c r="I78" s="1" cm="1">
        <f t="array" aca="1" ref="I78" ca="1">MATCH(INDIRECT(_xlfn.CONCAT($F$1,ROW(J78))),C$2:C$339,0)</f>
        <v>79</v>
      </c>
      <c r="J78" t="s">
        <v>219</v>
      </c>
      <c r="K78" t="str">
        <f t="shared" si="3"/>
        <v>Dauphin--Swan River--Neepawa</v>
      </c>
    </row>
    <row r="79" spans="1:11" x14ac:dyDescent="0.25">
      <c r="A79">
        <v>12004</v>
      </c>
      <c r="B79" t="s">
        <v>34</v>
      </c>
      <c r="C79" t="s">
        <v>34</v>
      </c>
      <c r="D79">
        <v>92301</v>
      </c>
      <c r="F79" s="1">
        <f t="shared" si="4"/>
        <v>1</v>
      </c>
      <c r="G79" t="b">
        <f t="shared" ca="1" si="5"/>
        <v>1</v>
      </c>
      <c r="H79" s="1" cm="1">
        <f t="array" aca="1" ref="H79" ca="1">MATCH(INDIRECT(_xlfn.CONCAT($F$1,ROW(I79))),B$2:B$339,0)</f>
        <v>80</v>
      </c>
      <c r="I79" s="1" cm="1">
        <f t="array" aca="1" ref="I79" ca="1">MATCH(INDIRECT(_xlfn.CONCAT($F$1,ROW(J79))),C$2:C$339,0)</f>
        <v>80</v>
      </c>
      <c r="J79" t="s">
        <v>99</v>
      </c>
      <c r="K79" t="str">
        <f t="shared" si="3"/>
        <v>Davenport</v>
      </c>
    </row>
    <row r="80" spans="1:11" x14ac:dyDescent="0.25">
      <c r="A80">
        <v>46004</v>
      </c>
      <c r="B80" t="s">
        <v>219</v>
      </c>
      <c r="C80" t="s">
        <v>219</v>
      </c>
      <c r="D80">
        <v>87527</v>
      </c>
      <c r="F80" s="1">
        <f t="shared" si="4"/>
        <v>1</v>
      </c>
      <c r="G80" t="b">
        <f t="shared" ca="1" si="5"/>
        <v>1</v>
      </c>
      <c r="H80" s="1" cm="1">
        <f t="array" aca="1" ref="H80" ca="1">MATCH(INDIRECT(_xlfn.CONCAT($F$1,ROW(I80))),B$2:B$339,0)</f>
        <v>81</v>
      </c>
      <c r="I80" s="1" cm="1">
        <f t="array" aca="1" ref="I80" ca="1">MATCH(INDIRECT(_xlfn.CONCAT($F$1,ROW(J80))),C$2:C$339,0)</f>
        <v>81</v>
      </c>
      <c r="J80" t="s">
        <v>399</v>
      </c>
      <c r="K80" t="str">
        <f t="shared" si="3"/>
        <v>Delta</v>
      </c>
    </row>
    <row r="81" spans="1:11" x14ac:dyDescent="0.25">
      <c r="A81">
        <v>35018</v>
      </c>
      <c r="B81" t="s">
        <v>99</v>
      </c>
      <c r="C81" t="s">
        <v>99</v>
      </c>
      <c r="D81">
        <v>108473</v>
      </c>
      <c r="F81" s="1">
        <f t="shared" si="4"/>
        <v>1</v>
      </c>
      <c r="G81" t="b">
        <f t="shared" ca="1" si="5"/>
        <v>1</v>
      </c>
      <c r="H81" s="1" t="e" cm="1">
        <f t="array" aca="1" ref="H81" ca="1">MATCH(INDIRECT(_xlfn.CONCAT($F$1,ROW(I81))),B$2:B$339,0)</f>
        <v>#N/A</v>
      </c>
      <c r="I81" s="1" cm="1">
        <f t="array" aca="1" ref="I81" ca="1">MATCH(INDIRECT(_xlfn.CONCAT($F$1,ROW(J81))),C$2:C$339,0)</f>
        <v>82</v>
      </c>
      <c r="J81" t="s">
        <v>221</v>
      </c>
      <c r="K81" t="str">
        <f t="shared" si="3"/>
        <v>Desnethé--Missinippi--Rivière Churchill</v>
      </c>
    </row>
    <row r="82" spans="1:11" x14ac:dyDescent="0.25">
      <c r="A82">
        <v>59011</v>
      </c>
      <c r="B82" t="s">
        <v>399</v>
      </c>
      <c r="C82" t="s">
        <v>399</v>
      </c>
      <c r="D82">
        <v>103064</v>
      </c>
      <c r="F82" s="1">
        <f t="shared" si="4"/>
        <v>1</v>
      </c>
      <c r="G82" t="b">
        <f t="shared" ca="1" si="5"/>
        <v>1</v>
      </c>
      <c r="H82" s="1" t="e" cm="1">
        <f t="array" aca="1" ref="H82" ca="1">MATCH(INDIRECT(_xlfn.CONCAT($F$1,ROW(I82))),B$2:B$339,0)</f>
        <v>#N/A</v>
      </c>
      <c r="I82" s="1" cm="1">
        <f t="array" aca="1" ref="I82" ca="1">MATCH(INDIRECT(_xlfn.CONCAT($F$1,ROW(J82))),C$2:C$339,0)</f>
        <v>83</v>
      </c>
      <c r="J82" t="s">
        <v>134</v>
      </c>
      <c r="K82" t="str">
        <f t="shared" si="3"/>
        <v>Don Valley-Est</v>
      </c>
    </row>
    <row r="83" spans="1:11" x14ac:dyDescent="0.25">
      <c r="A83">
        <v>47003</v>
      </c>
      <c r="B83" t="s">
        <v>349</v>
      </c>
      <c r="C83" t="s">
        <v>221</v>
      </c>
      <c r="D83">
        <v>70891</v>
      </c>
      <c r="F83" s="1">
        <f t="shared" si="4"/>
        <v>1</v>
      </c>
      <c r="G83" t="b">
        <f t="shared" ca="1" si="5"/>
        <v>1</v>
      </c>
      <c r="H83" s="1" t="e" cm="1">
        <f t="array" aca="1" ref="H83" ca="1">MATCH(INDIRECT(_xlfn.CONCAT($F$1,ROW(I83))),B$2:B$339,0)</f>
        <v>#N/A</v>
      </c>
      <c r="I83" s="1" cm="1">
        <f t="array" aca="1" ref="I83" ca="1">MATCH(INDIRECT(_xlfn.CONCAT($F$1,ROW(J83))),C$2:C$339,0)</f>
        <v>84</v>
      </c>
      <c r="J83" t="s">
        <v>137</v>
      </c>
      <c r="K83" t="str">
        <f t="shared" si="3"/>
        <v>Don Valley-Nord</v>
      </c>
    </row>
    <row r="84" spans="1:11" x14ac:dyDescent="0.25">
      <c r="A84">
        <v>35019</v>
      </c>
      <c r="B84" t="s">
        <v>220</v>
      </c>
      <c r="C84" t="s">
        <v>134</v>
      </c>
      <c r="D84">
        <v>94579</v>
      </c>
      <c r="F84" s="1">
        <f t="shared" si="4"/>
        <v>1</v>
      </c>
      <c r="G84" t="b">
        <f t="shared" ca="1" si="5"/>
        <v>1</v>
      </c>
      <c r="H84" s="1" t="e" cm="1">
        <f t="array" aca="1" ref="H84" ca="1">MATCH(INDIRECT(_xlfn.CONCAT($F$1,ROW(I84))),B$2:B$339,0)</f>
        <v>#N/A</v>
      </c>
      <c r="I84" s="1" cm="1">
        <f t="array" aca="1" ref="I84" ca="1">MATCH(INDIRECT(_xlfn.CONCAT($F$1,ROW(J84))),C$2:C$339,0)</f>
        <v>85</v>
      </c>
      <c r="J84" t="s">
        <v>157</v>
      </c>
      <c r="K84" t="str">
        <f t="shared" si="3"/>
        <v>Don Valley-Ouest</v>
      </c>
    </row>
    <row r="85" spans="1:11" x14ac:dyDescent="0.25">
      <c r="A85">
        <v>35020</v>
      </c>
      <c r="B85" t="s">
        <v>222</v>
      </c>
      <c r="C85" t="s">
        <v>137</v>
      </c>
      <c r="D85">
        <v>110076</v>
      </c>
      <c r="F85" s="1">
        <f t="shared" si="4"/>
        <v>1</v>
      </c>
      <c r="G85" t="b">
        <f t="shared" ca="1" si="5"/>
        <v>1</v>
      </c>
      <c r="H85" s="1" cm="1">
        <f t="array" aca="1" ref="H85" ca="1">MATCH(INDIRECT(_xlfn.CONCAT($F$1,ROW(I85))),B$2:B$339,0)</f>
        <v>86</v>
      </c>
      <c r="I85" s="1" cm="1">
        <f t="array" aca="1" ref="I85" ca="1">MATCH(INDIRECT(_xlfn.CONCAT($F$1,ROW(J85))),C$2:C$339,0)</f>
        <v>86</v>
      </c>
      <c r="J85" t="s">
        <v>96</v>
      </c>
      <c r="K85" t="str">
        <f t="shared" si="3"/>
        <v>Dorval--Lachine--LaSalle</v>
      </c>
    </row>
    <row r="86" spans="1:11" x14ac:dyDescent="0.25">
      <c r="A86">
        <v>35021</v>
      </c>
      <c r="B86" t="s">
        <v>224</v>
      </c>
      <c r="C86" t="s">
        <v>157</v>
      </c>
      <c r="D86">
        <v>102508</v>
      </c>
      <c r="F86" s="1">
        <f t="shared" si="4"/>
        <v>1</v>
      </c>
      <c r="G86" t="b">
        <f t="shared" ca="1" si="5"/>
        <v>1</v>
      </c>
      <c r="H86" s="1" cm="1">
        <f t="array" aca="1" ref="H86" ca="1">MATCH(INDIRECT(_xlfn.CONCAT($F$1,ROW(I86))),B$2:B$339,0)</f>
        <v>87</v>
      </c>
      <c r="I86" s="1" cm="1">
        <f t="array" aca="1" ref="I86" ca="1">MATCH(INDIRECT(_xlfn.CONCAT($F$1,ROW(J86))),C$2:C$339,0)</f>
        <v>87</v>
      </c>
      <c r="J86" t="s">
        <v>98</v>
      </c>
      <c r="K86" t="str">
        <f t="shared" si="3"/>
        <v>Drummond</v>
      </c>
    </row>
    <row r="87" spans="1:11" x14ac:dyDescent="0.25">
      <c r="A87">
        <v>24024</v>
      </c>
      <c r="B87" t="s">
        <v>96</v>
      </c>
      <c r="C87" t="s">
        <v>96</v>
      </c>
      <c r="D87">
        <v>112866</v>
      </c>
      <c r="F87" s="1">
        <f t="shared" si="4"/>
        <v>1</v>
      </c>
      <c r="G87" t="b">
        <f t="shared" ca="1" si="5"/>
        <v>1</v>
      </c>
      <c r="H87" s="1" cm="1">
        <f t="array" aca="1" ref="H87" ca="1">MATCH(INDIRECT(_xlfn.CONCAT($F$1,ROW(I87))),B$2:B$339,0)</f>
        <v>88</v>
      </c>
      <c r="I87" s="1" cm="1">
        <f t="array" aca="1" ref="I87" ca="1">MATCH(INDIRECT(_xlfn.CONCAT($F$1,ROW(J87))),C$2:C$339,0)</f>
        <v>88</v>
      </c>
      <c r="J87" t="s">
        <v>159</v>
      </c>
      <c r="K87" t="str">
        <f t="shared" si="3"/>
        <v>Dufferin--Caledon</v>
      </c>
    </row>
    <row r="88" spans="1:11" x14ac:dyDescent="0.25">
      <c r="A88">
        <v>24025</v>
      </c>
      <c r="B88" t="s">
        <v>98</v>
      </c>
      <c r="C88" t="s">
        <v>98</v>
      </c>
      <c r="D88">
        <v>103397</v>
      </c>
      <c r="F88" s="1">
        <f t="shared" si="4"/>
        <v>1</v>
      </c>
      <c r="G88" t="b">
        <f t="shared" ca="1" si="5"/>
        <v>1</v>
      </c>
      <c r="H88" s="1" cm="1">
        <f t="array" aca="1" ref="H88" ca="1">MATCH(INDIRECT(_xlfn.CONCAT($F$1,ROW(I88))),B$2:B$339,0)</f>
        <v>89</v>
      </c>
      <c r="I88" s="1" cm="1">
        <f t="array" aca="1" ref="I88" ca="1">MATCH(INDIRECT(_xlfn.CONCAT($F$1,ROW(J88))),C$2:C$339,0)</f>
        <v>89</v>
      </c>
      <c r="J88" t="s">
        <v>161</v>
      </c>
      <c r="K88" t="str">
        <f t="shared" si="3"/>
        <v>Durham</v>
      </c>
    </row>
    <row r="89" spans="1:11" x14ac:dyDescent="0.25">
      <c r="A89">
        <v>35022</v>
      </c>
      <c r="B89" t="s">
        <v>159</v>
      </c>
      <c r="C89" t="s">
        <v>159</v>
      </c>
      <c r="D89">
        <v>128237</v>
      </c>
      <c r="F89" s="1">
        <f t="shared" si="4"/>
        <v>1</v>
      </c>
      <c r="G89" t="b">
        <f t="shared" ca="1" si="5"/>
        <v>1</v>
      </c>
      <c r="H89" s="1" cm="1">
        <f t="array" aca="1" ref="H89" ca="1">MATCH(INDIRECT(_xlfn.CONCAT($F$1,ROW(I89))),B$2:B$339,0)</f>
        <v>91</v>
      </c>
      <c r="I89" s="1" cm="1">
        <f t="array" aca="1" ref="I89" ca="1">MATCH(INDIRECT(_xlfn.CONCAT($F$1,ROW(J89))),C$2:C$339,0)</f>
        <v>91</v>
      </c>
      <c r="J89" t="s">
        <v>321</v>
      </c>
      <c r="K89" t="str">
        <f t="shared" si="3"/>
        <v>Edmonton Griesbach</v>
      </c>
    </row>
    <row r="90" spans="1:11" x14ac:dyDescent="0.25">
      <c r="A90">
        <v>35023</v>
      </c>
      <c r="B90" t="s">
        <v>161</v>
      </c>
      <c r="C90" t="s">
        <v>161</v>
      </c>
      <c r="D90">
        <v>130872</v>
      </c>
      <c r="F90" s="1">
        <f t="shared" si="4"/>
        <v>1</v>
      </c>
      <c r="G90" t="b">
        <f t="shared" ca="1" si="5"/>
        <v>1</v>
      </c>
      <c r="H90" s="1" cm="1">
        <f t="array" aca="1" ref="H90" ca="1">MATCH(INDIRECT(_xlfn.CONCAT($F$1,ROW(I90))),B$2:B$339,0)</f>
        <v>92</v>
      </c>
      <c r="I90" s="1" cm="1">
        <f t="array" aca="1" ref="I90" ca="1">MATCH(INDIRECT(_xlfn.CONCAT($F$1,ROW(J90))),C$2:C$339,0)</f>
        <v>92</v>
      </c>
      <c r="J90" t="s">
        <v>329</v>
      </c>
      <c r="K90" t="str">
        <f t="shared" si="3"/>
        <v>Edmonton Manning</v>
      </c>
    </row>
    <row r="91" spans="1:11" x14ac:dyDescent="0.25">
      <c r="A91">
        <v>48014</v>
      </c>
      <c r="B91" t="s">
        <v>370</v>
      </c>
      <c r="C91" t="s">
        <v>320</v>
      </c>
      <c r="D91">
        <v>109941</v>
      </c>
      <c r="F91" s="1">
        <f t="shared" si="4"/>
        <v>1</v>
      </c>
      <c r="G91" t="b">
        <f t="shared" ca="1" si="5"/>
        <v>1</v>
      </c>
      <c r="H91" s="1" cm="1">
        <f t="array" aca="1" ref="H91" ca="1">MATCH(INDIRECT(_xlfn.CONCAT($F$1,ROW(I91))),B$2:B$339,0)</f>
        <v>93</v>
      </c>
      <c r="I91" s="1" cm="1">
        <f t="array" aca="1" ref="I91" ca="1">MATCH(INDIRECT(_xlfn.CONCAT($F$1,ROW(J91))),C$2:C$339,0)</f>
        <v>93</v>
      </c>
      <c r="J91" t="s">
        <v>327</v>
      </c>
      <c r="K91" t="str">
        <f t="shared" si="3"/>
        <v>Edmonton Mill Woods</v>
      </c>
    </row>
    <row r="92" spans="1:11" x14ac:dyDescent="0.25">
      <c r="A92">
        <v>48015</v>
      </c>
      <c r="B92" t="s">
        <v>321</v>
      </c>
      <c r="C92" t="s">
        <v>321</v>
      </c>
      <c r="D92">
        <v>112287</v>
      </c>
      <c r="F92" s="1">
        <f t="shared" si="4"/>
        <v>1</v>
      </c>
      <c r="G92" t="b">
        <f t="shared" ca="1" si="5"/>
        <v>1</v>
      </c>
      <c r="H92" s="1" cm="1">
        <f t="array" aca="1" ref="H92" ca="1">MATCH(INDIRECT(_xlfn.CONCAT($F$1,ROW(I92))),B$2:B$339,0)</f>
        <v>94</v>
      </c>
      <c r="I92" s="1" cm="1">
        <f t="array" aca="1" ref="I92" ca="1">MATCH(INDIRECT(_xlfn.CONCAT($F$1,ROW(J92))),C$2:C$339,0)</f>
        <v>94</v>
      </c>
      <c r="J92" t="s">
        <v>328</v>
      </c>
      <c r="K92" t="str">
        <f t="shared" si="3"/>
        <v>Edmonton Riverbend</v>
      </c>
    </row>
    <row r="93" spans="1:11" x14ac:dyDescent="0.25">
      <c r="A93">
        <v>48016</v>
      </c>
      <c r="B93" t="s">
        <v>329</v>
      </c>
      <c r="C93" t="s">
        <v>329</v>
      </c>
      <c r="D93">
        <v>121048</v>
      </c>
      <c r="F93" s="1">
        <f t="shared" si="4"/>
        <v>1</v>
      </c>
      <c r="G93" t="b">
        <f t="shared" ca="1" si="5"/>
        <v>1</v>
      </c>
      <c r="H93" s="1" cm="1">
        <f t="array" aca="1" ref="H93" ca="1">MATCH(INDIRECT(_xlfn.CONCAT($F$1,ROW(I93))),B$2:B$339,0)</f>
        <v>95</v>
      </c>
      <c r="I93" s="1" cm="1">
        <f t="array" aca="1" ref="I93" ca="1">MATCH(INDIRECT(_xlfn.CONCAT($F$1,ROW(J93))),C$2:C$339,0)</f>
        <v>95</v>
      </c>
      <c r="J93" t="s">
        <v>5</v>
      </c>
      <c r="K93" t="str">
        <f t="shared" si="3"/>
        <v>Edmonton Strathcona</v>
      </c>
    </row>
    <row r="94" spans="1:11" x14ac:dyDescent="0.25">
      <c r="A94">
        <v>48017</v>
      </c>
      <c r="B94" t="s">
        <v>327</v>
      </c>
      <c r="C94" t="s">
        <v>327</v>
      </c>
      <c r="D94">
        <v>118561</v>
      </c>
      <c r="F94" s="1">
        <f t="shared" si="4"/>
        <v>1</v>
      </c>
      <c r="G94" t="b">
        <f t="shared" ca="1" si="5"/>
        <v>1</v>
      </c>
      <c r="H94" s="1" t="e" cm="1">
        <f t="array" aca="1" ref="H94" ca="1">MATCH(INDIRECT(_xlfn.CONCAT($F$1,ROW(I94))),B$2:B$339,0)</f>
        <v>#N/A</v>
      </c>
      <c r="I94" s="1" cm="1">
        <f t="array" aca="1" ref="I94" ca="1">MATCH(INDIRECT(_xlfn.CONCAT($F$1,ROW(J94))),C$2:C$339,0)</f>
        <v>90</v>
      </c>
      <c r="J94" t="s">
        <v>320</v>
      </c>
      <c r="K94" t="str">
        <f t="shared" si="3"/>
        <v>Edmonton-Centre</v>
      </c>
    </row>
    <row r="95" spans="1:11" x14ac:dyDescent="0.25">
      <c r="A95">
        <v>48018</v>
      </c>
      <c r="B95" t="s">
        <v>328</v>
      </c>
      <c r="C95" t="s">
        <v>328</v>
      </c>
      <c r="D95">
        <v>120863</v>
      </c>
      <c r="F95" s="1">
        <f t="shared" si="4"/>
        <v>1</v>
      </c>
      <c r="G95" t="b">
        <f t="shared" ca="1" si="5"/>
        <v>1</v>
      </c>
      <c r="H95" s="1" t="e" cm="1">
        <f t="array" aca="1" ref="H95" ca="1">MATCH(INDIRECT(_xlfn.CONCAT($F$1,ROW(I95))),B$2:B$339,0)</f>
        <v>#N/A</v>
      </c>
      <c r="I95" s="1" cm="1">
        <f t="array" aca="1" ref="I95" ca="1">MATCH(INDIRECT(_xlfn.CONCAT($F$1,ROW(J95))),C$2:C$339,0)</f>
        <v>96</v>
      </c>
      <c r="J95" t="s">
        <v>7</v>
      </c>
      <c r="K95" t="str">
        <f t="shared" si="3"/>
        <v>Edmonton-Ouest</v>
      </c>
    </row>
    <row r="96" spans="1:11" x14ac:dyDescent="0.25">
      <c r="A96">
        <v>48019</v>
      </c>
      <c r="B96" t="s">
        <v>5</v>
      </c>
      <c r="C96" t="s">
        <v>5</v>
      </c>
      <c r="D96">
        <v>106066</v>
      </c>
      <c r="F96" s="1">
        <f t="shared" si="4"/>
        <v>1</v>
      </c>
      <c r="G96" t="b">
        <f t="shared" ca="1" si="5"/>
        <v>1</v>
      </c>
      <c r="H96" s="1" cm="1">
        <f t="array" aca="1" ref="H96" ca="1">MATCH(INDIRECT(_xlfn.CONCAT($F$1,ROW(I96))),B$2:B$339,0)</f>
        <v>97</v>
      </c>
      <c r="I96" s="1" cm="1">
        <f t="array" aca="1" ref="I96" ca="1">MATCH(INDIRECT(_xlfn.CONCAT($F$1,ROW(J96))),C$2:C$339,0)</f>
        <v>97</v>
      </c>
      <c r="J96" t="s">
        <v>330</v>
      </c>
      <c r="K96" t="str">
        <f t="shared" si="3"/>
        <v>Edmonton--Wetaskiwin</v>
      </c>
    </row>
    <row r="97" spans="1:11" x14ac:dyDescent="0.25">
      <c r="A97">
        <v>48020</v>
      </c>
      <c r="B97" t="s">
        <v>373</v>
      </c>
      <c r="C97" t="s">
        <v>7</v>
      </c>
      <c r="D97">
        <v>121869</v>
      </c>
      <c r="F97" s="1">
        <f t="shared" si="4"/>
        <v>1</v>
      </c>
      <c r="G97" t="b">
        <f t="shared" ca="1" si="5"/>
        <v>1</v>
      </c>
      <c r="H97" s="1" cm="1">
        <f t="array" aca="1" ref="H97" ca="1">MATCH(INDIRECT(_xlfn.CONCAT($F$1,ROW(I97))),B$2:B$339,0)</f>
        <v>98</v>
      </c>
      <c r="I97" s="1" cm="1">
        <f t="array" aca="1" ref="I97" ca="1">MATCH(INDIRECT(_xlfn.CONCAT($F$1,ROW(J97))),C$2:C$339,0)</f>
        <v>98</v>
      </c>
      <c r="J97" t="s">
        <v>181</v>
      </c>
      <c r="K97" t="str">
        <f t="shared" si="3"/>
        <v>Eglinton--Lawrence</v>
      </c>
    </row>
    <row r="98" spans="1:11" x14ac:dyDescent="0.25">
      <c r="A98">
        <v>48021</v>
      </c>
      <c r="B98" t="s">
        <v>330</v>
      </c>
      <c r="C98" t="s">
        <v>330</v>
      </c>
      <c r="D98">
        <v>158749</v>
      </c>
      <c r="F98" s="1">
        <f t="shared" si="4"/>
        <v>1</v>
      </c>
      <c r="G98" t="b">
        <f t="shared" ca="1" si="5"/>
        <v>1</v>
      </c>
      <c r="H98" s="1" cm="1">
        <f t="array" aca="1" ref="H98" ca="1">MATCH(INDIRECT(_xlfn.CONCAT($F$1,ROW(I98))),B$2:B$339,0)</f>
        <v>99</v>
      </c>
      <c r="I98" s="1" cm="1">
        <f t="array" aca="1" ref="I98" ca="1">MATCH(INDIRECT(_xlfn.CONCAT($F$1,ROW(J98))),C$2:C$339,0)</f>
        <v>99</v>
      </c>
      <c r="J98" t="s">
        <v>23</v>
      </c>
      <c r="K98" t="str">
        <f t="shared" si="3"/>
        <v>Egmont</v>
      </c>
    </row>
    <row r="99" spans="1:11" x14ac:dyDescent="0.25">
      <c r="A99">
        <v>35024</v>
      </c>
      <c r="B99" t="s">
        <v>181</v>
      </c>
      <c r="C99" t="s">
        <v>181</v>
      </c>
      <c r="D99">
        <v>114395</v>
      </c>
      <c r="F99" s="1">
        <f t="shared" si="4"/>
        <v>1</v>
      </c>
      <c r="G99" t="b">
        <f t="shared" ca="1" si="5"/>
        <v>1</v>
      </c>
      <c r="H99" s="1" cm="1">
        <f t="array" aca="1" ref="H99" ca="1">MATCH(INDIRECT(_xlfn.CONCAT($F$1,ROW(I99))),B$2:B$339,0)</f>
        <v>100</v>
      </c>
      <c r="I99" s="1" cm="1">
        <f t="array" aca="1" ref="I99" ca="1">MATCH(INDIRECT(_xlfn.CONCAT($F$1,ROW(J99))),C$2:C$339,0)</f>
        <v>100</v>
      </c>
      <c r="J99" t="s">
        <v>163</v>
      </c>
      <c r="K99" t="str">
        <f t="shared" si="3"/>
        <v>Elgin--Middlesex--London</v>
      </c>
    </row>
    <row r="100" spans="1:11" x14ac:dyDescent="0.25">
      <c r="A100">
        <v>11003</v>
      </c>
      <c r="B100" t="s">
        <v>23</v>
      </c>
      <c r="C100" t="s">
        <v>23</v>
      </c>
      <c r="D100">
        <v>34168</v>
      </c>
      <c r="F100" s="1">
        <f t="shared" si="4"/>
        <v>1</v>
      </c>
      <c r="G100" t="b">
        <f t="shared" ca="1" si="5"/>
        <v>1</v>
      </c>
      <c r="H100" s="1" cm="1">
        <f t="array" aca="1" ref="H100" ca="1">MATCH(INDIRECT(_xlfn.CONCAT($F$1,ROW(I100))),B$2:B$339,0)</f>
        <v>101</v>
      </c>
      <c r="I100" s="1" cm="1">
        <f t="array" aca="1" ref="I100" ca="1">MATCH(INDIRECT(_xlfn.CONCAT($F$1,ROW(J100))),C$2:C$339,0)</f>
        <v>101</v>
      </c>
      <c r="J100" t="s">
        <v>249</v>
      </c>
      <c r="K100" t="str">
        <f t="shared" si="3"/>
        <v>Elmwood--Transcona</v>
      </c>
    </row>
    <row r="101" spans="1:11" x14ac:dyDescent="0.25">
      <c r="A101">
        <v>35025</v>
      </c>
      <c r="B101" t="s">
        <v>163</v>
      </c>
      <c r="C101" t="s">
        <v>163</v>
      </c>
      <c r="D101">
        <v>115052</v>
      </c>
      <c r="F101" s="1">
        <f t="shared" si="4"/>
        <v>1</v>
      </c>
      <c r="G101" t="b">
        <f t="shared" ca="1" si="5"/>
        <v>1</v>
      </c>
      <c r="H101" s="1" cm="1">
        <f t="array" aca="1" ref="H101" ca="1">MATCH(INDIRECT(_xlfn.CONCAT($F$1,ROW(I101))),B$2:B$339,0)</f>
        <v>102</v>
      </c>
      <c r="I101" s="1" cm="1">
        <f t="array" aca="1" ref="I101" ca="1">MATCH(INDIRECT(_xlfn.CONCAT($F$1,ROW(J101))),C$2:C$339,0)</f>
        <v>102</v>
      </c>
      <c r="J101" t="s">
        <v>364</v>
      </c>
      <c r="K101" t="str">
        <f t="shared" si="3"/>
        <v>Esquimalt--Saanich--Sooke</v>
      </c>
    </row>
    <row r="102" spans="1:11" x14ac:dyDescent="0.25">
      <c r="A102">
        <v>46005</v>
      </c>
      <c r="B102" t="s">
        <v>249</v>
      </c>
      <c r="C102" t="s">
        <v>249</v>
      </c>
      <c r="D102">
        <v>92738</v>
      </c>
      <c r="F102" s="1">
        <f t="shared" si="4"/>
        <v>1</v>
      </c>
      <c r="G102" t="b">
        <f t="shared" ca="1" si="5"/>
        <v>1</v>
      </c>
      <c r="H102" s="1" cm="1">
        <f t="array" aca="1" ref="H102" ca="1">MATCH(INDIRECT(_xlfn.CONCAT($F$1,ROW(I102))),B$2:B$339,0)</f>
        <v>103</v>
      </c>
      <c r="I102" s="1" cm="1">
        <f t="array" aca="1" ref="I102" ca="1">MATCH(INDIRECT(_xlfn.CONCAT($F$1,ROW(J102))),C$2:C$339,0)</f>
        <v>103</v>
      </c>
      <c r="J102" t="s">
        <v>230</v>
      </c>
      <c r="K102" t="str">
        <f t="shared" si="3"/>
        <v>Essex</v>
      </c>
    </row>
    <row r="103" spans="1:11" x14ac:dyDescent="0.25">
      <c r="A103">
        <v>59026</v>
      </c>
      <c r="B103" t="s">
        <v>364</v>
      </c>
      <c r="C103" t="s">
        <v>364</v>
      </c>
      <c r="D103">
        <v>120834</v>
      </c>
      <c r="F103" s="1">
        <f t="shared" si="4"/>
        <v>1</v>
      </c>
      <c r="G103" t="b">
        <f t="shared" ca="1" si="5"/>
        <v>1</v>
      </c>
      <c r="H103" s="1" t="e" cm="1">
        <f t="array" aca="1" ref="H103" ca="1">MATCH(INDIRECT(_xlfn.CONCAT($F$1,ROW(I103))),B$2:B$339,0)</f>
        <v>#N/A</v>
      </c>
      <c r="I103" s="1" cm="1">
        <f t="array" aca="1" ref="I103" ca="1">MATCH(INDIRECT(_xlfn.CONCAT($F$1,ROW(J103))),C$2:C$339,0)</f>
        <v>104</v>
      </c>
      <c r="J103" t="s">
        <v>233</v>
      </c>
      <c r="K103" t="str">
        <f t="shared" si="3"/>
        <v>Etobicoke-Centre</v>
      </c>
    </row>
    <row r="104" spans="1:11" x14ac:dyDescent="0.25">
      <c r="A104">
        <v>35026</v>
      </c>
      <c r="B104" t="s">
        <v>230</v>
      </c>
      <c r="C104" t="s">
        <v>230</v>
      </c>
      <c r="D104">
        <v>125442</v>
      </c>
      <c r="F104" s="1">
        <f t="shared" si="4"/>
        <v>1</v>
      </c>
      <c r="G104" t="b">
        <f t="shared" ca="1" si="5"/>
        <v>1</v>
      </c>
      <c r="H104" s="1" cm="1">
        <f t="array" aca="1" ref="H104" ca="1">MATCH(INDIRECT(_xlfn.CONCAT($F$1,ROW(I104))),B$2:B$339,0)</f>
        <v>106</v>
      </c>
      <c r="I104" s="1" cm="1">
        <f t="array" aca="1" ref="I104" ca="1">MATCH(INDIRECT(_xlfn.CONCAT($F$1,ROW(J104))),C$2:C$339,0)</f>
        <v>106</v>
      </c>
      <c r="J104" t="s">
        <v>234</v>
      </c>
      <c r="K104" t="str">
        <f t="shared" si="3"/>
        <v>Etobicoke--Lakeshore</v>
      </c>
    </row>
    <row r="105" spans="1:11" x14ac:dyDescent="0.25">
      <c r="A105">
        <v>35027</v>
      </c>
      <c r="B105" t="s">
        <v>232</v>
      </c>
      <c r="C105" t="s">
        <v>233</v>
      </c>
      <c r="D105">
        <v>118022</v>
      </c>
      <c r="F105" s="1">
        <f t="shared" si="4"/>
        <v>1</v>
      </c>
      <c r="G105" t="b">
        <f t="shared" ca="1" si="5"/>
        <v>1</v>
      </c>
      <c r="H105" s="1" t="e" cm="1">
        <f t="array" aca="1" ref="H105" ca="1">MATCH(INDIRECT(_xlfn.CONCAT($F$1,ROW(I105))),B$2:B$339,0)</f>
        <v>#N/A</v>
      </c>
      <c r="I105" s="1" cm="1">
        <f t="array" aca="1" ref="I105" ca="1">MATCH(INDIRECT(_xlfn.CONCAT($F$1,ROW(J105))),C$2:C$339,0)</f>
        <v>105</v>
      </c>
      <c r="J105" t="s">
        <v>236</v>
      </c>
      <c r="K105" t="str">
        <f t="shared" si="3"/>
        <v>Etobicoke-Nord</v>
      </c>
    </row>
    <row r="106" spans="1:11" x14ac:dyDescent="0.25">
      <c r="A106">
        <v>35029</v>
      </c>
      <c r="B106" t="s">
        <v>235</v>
      </c>
      <c r="C106" t="s">
        <v>236</v>
      </c>
      <c r="D106">
        <v>118040</v>
      </c>
      <c r="F106" s="1">
        <f t="shared" si="4"/>
        <v>1</v>
      </c>
      <c r="G106" t="b">
        <f t="shared" ca="1" si="5"/>
        <v>1</v>
      </c>
      <c r="H106" s="1" cm="1">
        <f t="array" aca="1" ref="H106" ca="1">MATCH(INDIRECT(_xlfn.CONCAT($F$1,ROW(I106))),B$2:B$339,0)</f>
        <v>107</v>
      </c>
      <c r="I106" s="1" cm="1">
        <f t="array" aca="1" ref="I106" ca="1">MATCH(INDIRECT(_xlfn.CONCAT($F$1,ROW(J106))),C$2:C$339,0)</f>
        <v>107</v>
      </c>
      <c r="J106" t="s">
        <v>165</v>
      </c>
      <c r="K106" t="str">
        <f t="shared" si="3"/>
        <v>Flamborough--Glanbrook</v>
      </c>
    </row>
    <row r="107" spans="1:11" x14ac:dyDescent="0.25">
      <c r="A107">
        <v>35028</v>
      </c>
      <c r="B107" t="s">
        <v>234</v>
      </c>
      <c r="C107" t="s">
        <v>234</v>
      </c>
      <c r="D107">
        <v>129081</v>
      </c>
      <c r="F107" s="1">
        <f t="shared" si="4"/>
        <v>1</v>
      </c>
      <c r="G107" t="b">
        <f t="shared" ca="1" si="5"/>
        <v>1</v>
      </c>
      <c r="H107" s="1" cm="1">
        <f t="array" aca="1" ref="H107" ca="1">MATCH(INDIRECT(_xlfn.CONCAT($F$1,ROW(I107))),B$2:B$339,0)</f>
        <v>108</v>
      </c>
      <c r="I107" s="1" cm="1">
        <f t="array" aca="1" ref="I107" ca="1">MATCH(INDIRECT(_xlfn.CONCAT($F$1,ROW(J107))),C$2:C$339,0)</f>
        <v>108</v>
      </c>
      <c r="J107" t="s">
        <v>401</v>
      </c>
      <c r="K107" t="str">
        <f t="shared" si="3"/>
        <v>Fleetwood--Port Kells</v>
      </c>
    </row>
    <row r="108" spans="1:11" x14ac:dyDescent="0.25">
      <c r="A108">
        <v>35030</v>
      </c>
      <c r="B108" t="s">
        <v>165</v>
      </c>
      <c r="C108" t="s">
        <v>165</v>
      </c>
      <c r="D108">
        <v>111065</v>
      </c>
      <c r="F108" s="1">
        <f t="shared" si="4"/>
        <v>1</v>
      </c>
      <c r="G108" t="b">
        <f t="shared" ca="1" si="5"/>
        <v>1</v>
      </c>
      <c r="H108" s="1" cm="1">
        <f t="array" aca="1" ref="H108" ca="1">MATCH(INDIRECT(_xlfn.CONCAT($F$1,ROW(I108))),B$2:B$339,0)</f>
        <v>109</v>
      </c>
      <c r="I108" s="1" cm="1">
        <f t="array" aca="1" ref="I108" ca="1">MATCH(INDIRECT(_xlfn.CONCAT($F$1,ROW(J108))),C$2:C$339,0)</f>
        <v>109</v>
      </c>
      <c r="J108" t="s">
        <v>263</v>
      </c>
      <c r="K108" t="str">
        <f t="shared" si="3"/>
        <v>Foothills</v>
      </c>
    </row>
    <row r="109" spans="1:11" x14ac:dyDescent="0.25">
      <c r="A109">
        <v>59012</v>
      </c>
      <c r="B109" t="s">
        <v>401</v>
      </c>
      <c r="C109" t="s">
        <v>401</v>
      </c>
      <c r="D109">
        <v>116958</v>
      </c>
      <c r="F109" s="1">
        <f t="shared" si="4"/>
        <v>1</v>
      </c>
      <c r="G109" t="b">
        <f t="shared" ca="1" si="5"/>
        <v>1</v>
      </c>
      <c r="H109" s="1" cm="1">
        <f t="array" aca="1" ref="H109" ca="1">MATCH(INDIRECT(_xlfn.CONCAT($F$1,ROW(I109))),B$2:B$339,0)</f>
        <v>110</v>
      </c>
      <c r="I109" s="1" cm="1">
        <f t="array" aca="1" ref="I109" ca="1">MATCH(INDIRECT(_xlfn.CONCAT($F$1,ROW(J109))),C$2:C$339,0)</f>
        <v>110</v>
      </c>
      <c r="J109" t="s">
        <v>374</v>
      </c>
      <c r="K109" t="str">
        <f t="shared" si="3"/>
        <v>Fort McMurray--Cold Lake</v>
      </c>
    </row>
    <row r="110" spans="1:11" x14ac:dyDescent="0.25">
      <c r="A110">
        <v>48022</v>
      </c>
      <c r="B110" t="s">
        <v>263</v>
      </c>
      <c r="C110" t="s">
        <v>263</v>
      </c>
      <c r="D110">
        <v>113227</v>
      </c>
      <c r="F110" s="1">
        <f t="shared" si="4"/>
        <v>1</v>
      </c>
      <c r="G110" t="b">
        <f t="shared" ca="1" si="5"/>
        <v>1</v>
      </c>
      <c r="H110" s="1" cm="1">
        <f t="array" aca="1" ref="H110" ca="1">MATCH(INDIRECT(_xlfn.CONCAT($F$1,ROW(I110))),B$2:B$339,0)</f>
        <v>111</v>
      </c>
      <c r="I110" s="1" cm="1">
        <f t="array" aca="1" ref="I110" ca="1">MATCH(INDIRECT(_xlfn.CONCAT($F$1,ROW(J110))),C$2:C$339,0)</f>
        <v>111</v>
      </c>
      <c r="J110" t="s">
        <v>54</v>
      </c>
      <c r="K110" t="str">
        <f t="shared" si="3"/>
        <v>Fredericton</v>
      </c>
    </row>
    <row r="111" spans="1:11" x14ac:dyDescent="0.25">
      <c r="A111">
        <v>48023</v>
      </c>
      <c r="B111" t="s">
        <v>374</v>
      </c>
      <c r="C111" t="s">
        <v>374</v>
      </c>
      <c r="D111">
        <v>110230</v>
      </c>
      <c r="F111" s="1">
        <f t="shared" si="4"/>
        <v>1</v>
      </c>
      <c r="G111" t="b">
        <f t="shared" ca="1" si="5"/>
        <v>1</v>
      </c>
      <c r="H111" s="1" cm="1">
        <f t="array" aca="1" ref="H111" ca="1">MATCH(INDIRECT(_xlfn.CONCAT($F$1,ROW(I111))),B$2:B$339,0)</f>
        <v>112</v>
      </c>
      <c r="I111" s="1" cm="1">
        <f t="array" aca="1" ref="I111" ca="1">MATCH(INDIRECT(_xlfn.CONCAT($F$1,ROW(J111))),C$2:C$339,0)</f>
        <v>112</v>
      </c>
      <c r="J111" t="s">
        <v>56</v>
      </c>
      <c r="K111" t="str">
        <f t="shared" si="3"/>
        <v>Fundy Royal</v>
      </c>
    </row>
    <row r="112" spans="1:11" x14ac:dyDescent="0.25">
      <c r="A112">
        <v>13003</v>
      </c>
      <c r="B112" t="s">
        <v>54</v>
      </c>
      <c r="C112" t="s">
        <v>54</v>
      </c>
      <c r="D112">
        <v>83303</v>
      </c>
      <c r="F112" s="1">
        <f t="shared" si="4"/>
        <v>1</v>
      </c>
      <c r="G112" t="b">
        <f t="shared" ca="1" si="5"/>
        <v>1</v>
      </c>
      <c r="H112" s="1" cm="1">
        <f t="array" aca="1" ref="H112" ca="1">MATCH(INDIRECT(_xlfn.CONCAT($F$1,ROW(I112))),B$2:B$339,0)</f>
        <v>113</v>
      </c>
      <c r="I112" s="1" cm="1">
        <f t="array" aca="1" ref="I112" ca="1">MATCH(INDIRECT(_xlfn.CONCAT($F$1,ROW(J112))),C$2:C$339,0)</f>
        <v>113</v>
      </c>
      <c r="J112" t="s">
        <v>11</v>
      </c>
      <c r="K112" t="str">
        <f t="shared" si="3"/>
        <v>Gaspésie--Les Îles-de-la-Madeleine</v>
      </c>
    </row>
    <row r="113" spans="1:11" x14ac:dyDescent="0.25">
      <c r="A113">
        <v>13004</v>
      </c>
      <c r="B113" t="s">
        <v>56</v>
      </c>
      <c r="C113" t="s">
        <v>56</v>
      </c>
      <c r="D113">
        <v>79943</v>
      </c>
      <c r="F113" s="1">
        <f t="shared" si="4"/>
        <v>1</v>
      </c>
      <c r="G113" t="b">
        <f t="shared" ca="1" si="5"/>
        <v>1</v>
      </c>
      <c r="H113" s="1" cm="1">
        <f t="array" aca="1" ref="H113" ca="1">MATCH(INDIRECT(_xlfn.CONCAT($F$1,ROW(I113))),B$2:B$339,0)</f>
        <v>114</v>
      </c>
      <c r="I113" s="1" cm="1">
        <f t="array" aca="1" ref="I113" ca="1">MATCH(INDIRECT(_xlfn.CONCAT($F$1,ROW(J113))),C$2:C$339,0)</f>
        <v>114</v>
      </c>
      <c r="J113" t="s">
        <v>101</v>
      </c>
      <c r="K113" t="str">
        <f t="shared" si="3"/>
        <v>Gatineau</v>
      </c>
    </row>
    <row r="114" spans="1:11" x14ac:dyDescent="0.25">
      <c r="A114">
        <v>24026</v>
      </c>
      <c r="B114" t="s">
        <v>11</v>
      </c>
      <c r="C114" t="s">
        <v>11</v>
      </c>
      <c r="D114">
        <v>75850</v>
      </c>
      <c r="F114" s="1">
        <f t="shared" si="4"/>
        <v>1</v>
      </c>
      <c r="G114" t="b">
        <f t="shared" ca="1" si="5"/>
        <v>1</v>
      </c>
      <c r="H114" s="1" cm="1">
        <f t="array" aca="1" ref="H114" ca="1">MATCH(INDIRECT(_xlfn.CONCAT($F$1,ROW(I114))),B$2:B$339,0)</f>
        <v>115</v>
      </c>
      <c r="I114" s="1" cm="1">
        <f t="array" aca="1" ref="I114" ca="1">MATCH(INDIRECT(_xlfn.CONCAT($F$1,ROW(J114))),C$2:C$339,0)</f>
        <v>115</v>
      </c>
      <c r="J114" t="s">
        <v>167</v>
      </c>
      <c r="K114" t="str">
        <f t="shared" si="3"/>
        <v>Glengarry--Prescott--Russell</v>
      </c>
    </row>
    <row r="115" spans="1:11" x14ac:dyDescent="0.25">
      <c r="A115">
        <v>24027</v>
      </c>
      <c r="B115" t="s">
        <v>101</v>
      </c>
      <c r="C115" t="s">
        <v>101</v>
      </c>
      <c r="D115">
        <v>107464</v>
      </c>
      <c r="F115" s="1">
        <f t="shared" si="4"/>
        <v>1</v>
      </c>
      <c r="G115" t="b">
        <f t="shared" ca="1" si="5"/>
        <v>1</v>
      </c>
      <c r="H115" s="1" cm="1">
        <f t="array" aca="1" ref="H115" ca="1">MATCH(INDIRECT(_xlfn.CONCAT($F$1,ROW(I115))),B$2:B$339,0)</f>
        <v>116</v>
      </c>
      <c r="I115" s="1" cm="1">
        <f t="array" aca="1" ref="I115" ca="1">MATCH(INDIRECT(_xlfn.CONCAT($F$1,ROW(J115))),C$2:C$339,0)</f>
        <v>116</v>
      </c>
      <c r="J115" t="s">
        <v>375</v>
      </c>
      <c r="K115" t="str">
        <f t="shared" si="3"/>
        <v>Grande Prairie--Mackenzie</v>
      </c>
    </row>
    <row r="116" spans="1:11" x14ac:dyDescent="0.25">
      <c r="A116">
        <v>35031</v>
      </c>
      <c r="B116" t="s">
        <v>167</v>
      </c>
      <c r="C116" t="s">
        <v>167</v>
      </c>
      <c r="D116">
        <v>109975</v>
      </c>
      <c r="F116" s="1">
        <f t="shared" si="4"/>
        <v>1</v>
      </c>
      <c r="G116" t="b">
        <f t="shared" ca="1" si="5"/>
        <v>1</v>
      </c>
      <c r="H116" s="1" cm="1">
        <f t="array" aca="1" ref="H116" ca="1">MATCH(INDIRECT(_xlfn.CONCAT($F$1,ROW(I116))),B$2:B$339,0)</f>
        <v>117</v>
      </c>
      <c r="I116" s="1" cm="1">
        <f t="array" aca="1" ref="I116" ca="1">MATCH(INDIRECT(_xlfn.CONCAT($F$1,ROW(J116))),C$2:C$339,0)</f>
        <v>117</v>
      </c>
      <c r="J116" t="s">
        <v>237</v>
      </c>
      <c r="K116" t="str">
        <f t="shared" si="3"/>
        <v>Guelph</v>
      </c>
    </row>
    <row r="117" spans="1:11" x14ac:dyDescent="0.25">
      <c r="A117">
        <v>48024</v>
      </c>
      <c r="B117" t="s">
        <v>375</v>
      </c>
      <c r="C117" t="s">
        <v>375</v>
      </c>
      <c r="D117">
        <v>117327</v>
      </c>
      <c r="F117" s="1">
        <f t="shared" si="4"/>
        <v>1</v>
      </c>
      <c r="G117" t="b">
        <f t="shared" ca="1" si="5"/>
        <v>1</v>
      </c>
      <c r="H117" s="1" cm="1">
        <f t="array" aca="1" ref="H117" ca="1">MATCH(INDIRECT(_xlfn.CONCAT($F$1,ROW(I117))),B$2:B$339,0)</f>
        <v>118</v>
      </c>
      <c r="I117" s="1" cm="1">
        <f t="array" aca="1" ref="I117" ca="1">MATCH(INDIRECT(_xlfn.CONCAT($F$1,ROW(J117))),C$2:C$339,0)</f>
        <v>118</v>
      </c>
      <c r="J117" t="s">
        <v>238</v>
      </c>
      <c r="K117" t="str">
        <f t="shared" si="3"/>
        <v>Haldimand--Norfolk</v>
      </c>
    </row>
    <row r="118" spans="1:11" x14ac:dyDescent="0.25">
      <c r="A118">
        <v>35032</v>
      </c>
      <c r="B118" t="s">
        <v>237</v>
      </c>
      <c r="C118" t="s">
        <v>237</v>
      </c>
      <c r="D118">
        <v>131794</v>
      </c>
      <c r="F118" s="1">
        <f t="shared" si="4"/>
        <v>1</v>
      </c>
      <c r="G118" t="b">
        <f t="shared" ca="1" si="5"/>
        <v>1</v>
      </c>
      <c r="H118" s="1" cm="1">
        <f t="array" aca="1" ref="H118" ca="1">MATCH(INDIRECT(_xlfn.CONCAT($F$1,ROW(I118))),B$2:B$339,0)</f>
        <v>119</v>
      </c>
      <c r="I118" s="1" cm="1">
        <f t="array" aca="1" ref="I118" ca="1">MATCH(INDIRECT(_xlfn.CONCAT($F$1,ROW(J118))),C$2:C$339,0)</f>
        <v>119</v>
      </c>
      <c r="J118" t="s">
        <v>240</v>
      </c>
      <c r="K118" t="str">
        <f t="shared" si="3"/>
        <v>Haliburton--Kawartha Lakes--Brock</v>
      </c>
    </row>
    <row r="119" spans="1:11" x14ac:dyDescent="0.25">
      <c r="A119">
        <v>35033</v>
      </c>
      <c r="B119" t="s">
        <v>238</v>
      </c>
      <c r="C119" t="s">
        <v>238</v>
      </c>
      <c r="D119">
        <v>109652</v>
      </c>
      <c r="F119" s="1">
        <f t="shared" si="4"/>
        <v>1</v>
      </c>
      <c r="G119" t="b">
        <f t="shared" ca="1" si="5"/>
        <v>1</v>
      </c>
      <c r="H119" s="1" cm="1">
        <f t="array" aca="1" ref="H119" ca="1">MATCH(INDIRECT(_xlfn.CONCAT($F$1,ROW(I119))),B$2:B$339,0)</f>
        <v>120</v>
      </c>
      <c r="I119" s="1" cm="1">
        <f t="array" aca="1" ref="I119" ca="1">MATCH(INDIRECT(_xlfn.CONCAT($F$1,ROW(J119))),C$2:C$339,0)</f>
        <v>120</v>
      </c>
      <c r="J119" t="s">
        <v>36</v>
      </c>
      <c r="K119" t="str">
        <f t="shared" si="3"/>
        <v>Halifax</v>
      </c>
    </row>
    <row r="120" spans="1:11" x14ac:dyDescent="0.25">
      <c r="A120">
        <v>35034</v>
      </c>
      <c r="B120" t="s">
        <v>240</v>
      </c>
      <c r="C120" t="s">
        <v>240</v>
      </c>
      <c r="D120">
        <v>113956</v>
      </c>
      <c r="F120" s="1">
        <f t="shared" si="4"/>
        <v>1</v>
      </c>
      <c r="G120" t="b">
        <f t="shared" ca="1" si="5"/>
        <v>1</v>
      </c>
      <c r="H120" s="1" t="e" cm="1">
        <f t="array" aca="1" ref="H120" ca="1">MATCH(INDIRECT(_xlfn.CONCAT($F$1,ROW(I120))),B$2:B$339,0)</f>
        <v>#N/A</v>
      </c>
      <c r="I120" s="1" cm="1">
        <f t="array" aca="1" ref="I120" ca="1">MATCH(INDIRECT(_xlfn.CONCAT($F$1,ROW(J120))),C$2:C$339,0)</f>
        <v>121</v>
      </c>
      <c r="J120" t="s">
        <v>39</v>
      </c>
      <c r="K120" t="str">
        <f t="shared" si="3"/>
        <v>Halifax-Ouest</v>
      </c>
    </row>
    <row r="121" spans="1:11" x14ac:dyDescent="0.25">
      <c r="A121">
        <v>12005</v>
      </c>
      <c r="B121" t="s">
        <v>36</v>
      </c>
      <c r="C121" t="s">
        <v>36</v>
      </c>
      <c r="D121">
        <v>94610</v>
      </c>
      <c r="F121" s="1">
        <f t="shared" si="4"/>
        <v>1</v>
      </c>
      <c r="G121" t="b">
        <f t="shared" ca="1" si="5"/>
        <v>1</v>
      </c>
      <c r="H121" s="1" cm="1">
        <f t="array" aca="1" ref="H121" ca="1">MATCH(INDIRECT(_xlfn.CONCAT($F$1,ROW(I121))),B$2:B$339,0)</f>
        <v>124</v>
      </c>
      <c r="I121" s="1" cm="1">
        <f t="array" aca="1" ref="I121" ca="1">MATCH(INDIRECT(_xlfn.CONCAT($F$1,ROW(J121))),C$2:C$339,0)</f>
        <v>124</v>
      </c>
      <c r="J121" t="s">
        <v>248</v>
      </c>
      <c r="K121" t="str">
        <f t="shared" si="3"/>
        <v>Hamilton Mountain</v>
      </c>
    </row>
    <row r="122" spans="1:11" x14ac:dyDescent="0.25">
      <c r="A122">
        <v>12006</v>
      </c>
      <c r="B122" t="s">
        <v>38</v>
      </c>
      <c r="C122" t="s">
        <v>39</v>
      </c>
      <c r="D122">
        <v>96255</v>
      </c>
      <c r="F122" s="1">
        <f t="shared" si="4"/>
        <v>1</v>
      </c>
      <c r="G122" t="b">
        <f t="shared" ca="1" si="5"/>
        <v>1</v>
      </c>
      <c r="H122" s="1" t="e" cm="1">
        <f t="array" aca="1" ref="H122" ca="1">MATCH(INDIRECT(_xlfn.CONCAT($F$1,ROW(I122))),B$2:B$339,0)</f>
        <v>#N/A</v>
      </c>
      <c r="I122" s="1" cm="1">
        <f t="array" aca="1" ref="I122" ca="1">MATCH(INDIRECT(_xlfn.CONCAT($F$1,ROW(J122))),C$2:C$339,0)</f>
        <v>122</v>
      </c>
      <c r="J122" t="s">
        <v>243</v>
      </c>
      <c r="K122" t="str">
        <f t="shared" si="3"/>
        <v>Hamilton-Centre</v>
      </c>
    </row>
    <row r="123" spans="1:11" x14ac:dyDescent="0.25">
      <c r="A123">
        <v>35035</v>
      </c>
      <c r="B123" t="s">
        <v>242</v>
      </c>
      <c r="C123" t="s">
        <v>243</v>
      </c>
      <c r="D123">
        <v>100103</v>
      </c>
      <c r="F123" s="1">
        <f t="shared" si="4"/>
        <v>1</v>
      </c>
      <c r="G123" t="b">
        <f t="shared" ca="1" si="5"/>
        <v>1</v>
      </c>
      <c r="H123" s="1" t="e" cm="1">
        <f t="array" aca="1" ref="H123" ca="1">MATCH(INDIRECT(_xlfn.CONCAT($F$1,ROW(I123))),B$2:B$339,0)</f>
        <v>#N/A</v>
      </c>
      <c r="I123" s="1" cm="1">
        <f t="array" aca="1" ref="I123" ca="1">MATCH(INDIRECT(_xlfn.CONCAT($F$1,ROW(J123))),C$2:C$339,0)</f>
        <v>123</v>
      </c>
      <c r="J123" t="s">
        <v>246</v>
      </c>
      <c r="K123" t="str">
        <f t="shared" si="3"/>
        <v>Hamilton-Est--Stoney Creek</v>
      </c>
    </row>
    <row r="124" spans="1:11" x14ac:dyDescent="0.25">
      <c r="A124">
        <v>35036</v>
      </c>
      <c r="B124" t="s">
        <v>245</v>
      </c>
      <c r="C124" t="s">
        <v>246</v>
      </c>
      <c r="D124">
        <v>107848</v>
      </c>
      <c r="F124" s="1">
        <f t="shared" si="4"/>
        <v>1</v>
      </c>
      <c r="G124" t="b">
        <f t="shared" ca="1" si="5"/>
        <v>1</v>
      </c>
      <c r="H124" s="1" t="e" cm="1">
        <f t="array" aca="1" ref="H124" ca="1">MATCH(INDIRECT(_xlfn.CONCAT($F$1,ROW(I124))),B$2:B$339,0)</f>
        <v>#N/A</v>
      </c>
      <c r="I124" s="1" cm="1">
        <f t="array" aca="1" ref="I124" ca="1">MATCH(INDIRECT(_xlfn.CONCAT($F$1,ROW(J124))),C$2:C$339,0)</f>
        <v>125</v>
      </c>
      <c r="J124" t="s">
        <v>251</v>
      </c>
      <c r="K124" t="str">
        <f t="shared" si="3"/>
        <v>Hamilton-Ouest--Ancaster--Dundas</v>
      </c>
    </row>
    <row r="125" spans="1:11" x14ac:dyDescent="0.25">
      <c r="A125">
        <v>35037</v>
      </c>
      <c r="B125" t="s">
        <v>248</v>
      </c>
      <c r="C125" t="s">
        <v>248</v>
      </c>
      <c r="D125">
        <v>104877</v>
      </c>
      <c r="F125" s="1">
        <f t="shared" si="4"/>
        <v>1</v>
      </c>
      <c r="G125" t="b">
        <f t="shared" ca="1" si="5"/>
        <v>1</v>
      </c>
      <c r="H125" s="1" cm="1">
        <f t="array" aca="1" ref="H125" ca="1">MATCH(INDIRECT(_xlfn.CONCAT($F$1,ROW(I125))),B$2:B$339,0)</f>
        <v>126</v>
      </c>
      <c r="I125" s="1" cm="1">
        <f t="array" aca="1" ref="I125" ca="1">MATCH(INDIRECT(_xlfn.CONCAT($F$1,ROW(J125))),C$2:C$339,0)</f>
        <v>126</v>
      </c>
      <c r="J125" t="s">
        <v>253</v>
      </c>
      <c r="K125" t="str">
        <f t="shared" si="3"/>
        <v>Hastings--Lennox and Addington</v>
      </c>
    </row>
    <row r="126" spans="1:11" x14ac:dyDescent="0.25">
      <c r="A126">
        <v>35038</v>
      </c>
      <c r="B126" t="s">
        <v>250</v>
      </c>
      <c r="C126" t="s">
        <v>251</v>
      </c>
      <c r="D126">
        <v>113024</v>
      </c>
      <c r="F126" s="1">
        <f t="shared" si="4"/>
        <v>1</v>
      </c>
      <c r="G126" t="b">
        <f t="shared" ca="1" si="5"/>
        <v>1</v>
      </c>
      <c r="H126" s="1" cm="1">
        <f t="array" aca="1" ref="H126" ca="1">MATCH(INDIRECT(_xlfn.CONCAT($F$1,ROW(I126))),B$2:B$339,0)</f>
        <v>127</v>
      </c>
      <c r="I126" s="1" cm="1">
        <f t="array" aca="1" ref="I126" ca="1">MATCH(INDIRECT(_xlfn.CONCAT($F$1,ROW(J126))),C$2:C$339,0)</f>
        <v>127</v>
      </c>
      <c r="J126" t="s">
        <v>103</v>
      </c>
      <c r="K126" t="str">
        <f t="shared" si="3"/>
        <v>Hochelaga</v>
      </c>
    </row>
    <row r="127" spans="1:11" x14ac:dyDescent="0.25">
      <c r="A127">
        <v>35039</v>
      </c>
      <c r="B127" t="s">
        <v>253</v>
      </c>
      <c r="C127" t="s">
        <v>253</v>
      </c>
      <c r="D127">
        <v>94333</v>
      </c>
      <c r="F127" s="1">
        <f t="shared" si="4"/>
        <v>1</v>
      </c>
      <c r="G127" t="b">
        <f t="shared" ca="1" si="5"/>
        <v>1</v>
      </c>
      <c r="H127" s="1" cm="1">
        <f t="array" aca="1" ref="H127" ca="1">MATCH(INDIRECT(_xlfn.CONCAT($F$1,ROW(I127))),B$2:B$339,0)</f>
        <v>128</v>
      </c>
      <c r="I127" s="1" cm="1">
        <f t="array" aca="1" ref="I127" ca="1">MATCH(INDIRECT(_xlfn.CONCAT($F$1,ROW(J127))),C$2:C$339,0)</f>
        <v>128</v>
      </c>
      <c r="J127" t="s">
        <v>105</v>
      </c>
      <c r="K127" t="str">
        <f t="shared" si="3"/>
        <v>Honoré-Mercier</v>
      </c>
    </row>
    <row r="128" spans="1:11" x14ac:dyDescent="0.25">
      <c r="A128">
        <v>24028</v>
      </c>
      <c r="B128" t="s">
        <v>103</v>
      </c>
      <c r="C128" t="s">
        <v>103</v>
      </c>
      <c r="D128">
        <v>106496</v>
      </c>
      <c r="F128" s="1">
        <f t="shared" si="4"/>
        <v>1</v>
      </c>
      <c r="G128" t="b">
        <f t="shared" ca="1" si="5"/>
        <v>1</v>
      </c>
      <c r="H128" s="1" cm="1">
        <f t="array" aca="1" ref="H128" ca="1">MATCH(INDIRECT(_xlfn.CONCAT($F$1,ROW(I128))),B$2:B$339,0)</f>
        <v>129</v>
      </c>
      <c r="I128" s="1" cm="1">
        <f t="array" aca="1" ref="I128" ca="1">MATCH(INDIRECT(_xlfn.CONCAT($F$1,ROW(J128))),C$2:C$339,0)</f>
        <v>129</v>
      </c>
      <c r="J128" t="s">
        <v>107</v>
      </c>
      <c r="K128" t="str">
        <f t="shared" si="3"/>
        <v>Hull--Aylmer</v>
      </c>
    </row>
    <row r="129" spans="1:11" x14ac:dyDescent="0.25">
      <c r="A129">
        <v>24029</v>
      </c>
      <c r="B129" t="s">
        <v>105</v>
      </c>
      <c r="C129" t="s">
        <v>105</v>
      </c>
      <c r="D129">
        <v>103592</v>
      </c>
      <c r="F129" s="1">
        <f t="shared" si="4"/>
        <v>1</v>
      </c>
      <c r="G129" t="b">
        <f t="shared" ca="1" si="5"/>
        <v>1</v>
      </c>
      <c r="H129" s="1" cm="1">
        <f t="array" aca="1" ref="H129" ca="1">MATCH(INDIRECT(_xlfn.CONCAT($F$1,ROW(I129))),B$2:B$339,0)</f>
        <v>130</v>
      </c>
      <c r="I129" s="1" cm="1">
        <f t="array" aca="1" ref="I129" ca="1">MATCH(INDIRECT(_xlfn.CONCAT($F$1,ROW(J129))),C$2:C$339,0)</f>
        <v>130</v>
      </c>
      <c r="J129" t="s">
        <v>192</v>
      </c>
      <c r="K129" t="str">
        <f t="shared" si="3"/>
        <v>Humber River--Black Creek</v>
      </c>
    </row>
    <row r="130" spans="1:11" x14ac:dyDescent="0.25">
      <c r="A130">
        <v>24030</v>
      </c>
      <c r="B130" t="s">
        <v>107</v>
      </c>
      <c r="C130" t="s">
        <v>107</v>
      </c>
      <c r="D130">
        <v>105419</v>
      </c>
      <c r="F130" s="1">
        <f t="shared" si="4"/>
        <v>1</v>
      </c>
      <c r="G130" t="b">
        <f t="shared" ca="1" si="5"/>
        <v>1</v>
      </c>
      <c r="H130" s="1" cm="1">
        <f t="array" aca="1" ref="H130" ca="1">MATCH(INDIRECT(_xlfn.CONCAT($F$1,ROW(I130))),B$2:B$339,0)</f>
        <v>131</v>
      </c>
      <c r="I130" s="1" cm="1">
        <f t="array" aca="1" ref="I130" ca="1">MATCH(INDIRECT(_xlfn.CONCAT($F$1,ROW(J130))),C$2:C$339,0)</f>
        <v>131</v>
      </c>
      <c r="J130" t="s">
        <v>255</v>
      </c>
      <c r="K130" t="str">
        <f t="shared" si="3"/>
        <v>Huron--Bruce</v>
      </c>
    </row>
    <row r="131" spans="1:11" x14ac:dyDescent="0.25">
      <c r="A131">
        <v>35121</v>
      </c>
      <c r="B131" t="s">
        <v>192</v>
      </c>
      <c r="C131" t="s">
        <v>192</v>
      </c>
      <c r="D131">
        <v>108037</v>
      </c>
      <c r="F131" s="1">
        <f t="shared" si="4"/>
        <v>1</v>
      </c>
      <c r="G131" t="b">
        <f t="shared" ca="1" si="5"/>
        <v>1</v>
      </c>
      <c r="H131" s="1" cm="1">
        <f t="array" aca="1" ref="H131" ca="1">MATCH(INDIRECT(_xlfn.CONCAT($F$1,ROW(I131))),B$2:B$339,0)</f>
        <v>132</v>
      </c>
      <c r="I131" s="1" cm="1">
        <f t="array" aca="1" ref="I131" ca="1">MATCH(INDIRECT(_xlfn.CONCAT($F$1,ROW(J131))),C$2:C$339,0)</f>
        <v>132</v>
      </c>
      <c r="J131" t="s">
        <v>109</v>
      </c>
      <c r="K131" t="str">
        <f t="shared" ref="K131:K194" si="6">IFERROR(REPLACE(J131,SEARCH(K$1,J131),LEN(K$1),"'"),J131)</f>
        <v>Joliette</v>
      </c>
    </row>
    <row r="132" spans="1:11" x14ac:dyDescent="0.25">
      <c r="A132">
        <v>35040</v>
      </c>
      <c r="B132" t="s">
        <v>255</v>
      </c>
      <c r="C132" t="s">
        <v>255</v>
      </c>
      <c r="D132">
        <v>106570</v>
      </c>
      <c r="F132" s="1">
        <f t="shared" si="4"/>
        <v>1</v>
      </c>
      <c r="G132" t="b">
        <f t="shared" ca="1" si="5"/>
        <v>1</v>
      </c>
      <c r="H132" s="1" cm="1">
        <f t="array" aca="1" ref="H132" ca="1">MATCH(INDIRECT(_xlfn.CONCAT($F$1,ROW(I132))),B$2:B$339,0)</f>
        <v>133</v>
      </c>
      <c r="I132" s="1" cm="1">
        <f t="array" aca="1" ref="I132" ca="1">MATCH(INDIRECT(_xlfn.CONCAT($F$1,ROW(J132))),C$2:C$339,0)</f>
        <v>133</v>
      </c>
      <c r="J132" t="s">
        <v>48</v>
      </c>
      <c r="K132" t="str">
        <f t="shared" si="6"/>
        <v>Jonquière</v>
      </c>
    </row>
    <row r="133" spans="1:11" x14ac:dyDescent="0.25">
      <c r="A133">
        <v>24031</v>
      </c>
      <c r="B133" t="s">
        <v>109</v>
      </c>
      <c r="C133" t="s">
        <v>109</v>
      </c>
      <c r="D133">
        <v>104136</v>
      </c>
      <c r="F133" s="1">
        <f t="shared" si="4"/>
        <v>1</v>
      </c>
      <c r="G133" t="b">
        <f t="shared" ca="1" si="5"/>
        <v>1</v>
      </c>
      <c r="H133" s="1" cm="1">
        <f t="array" aca="1" ref="H133" ca="1">MATCH(INDIRECT(_xlfn.CONCAT($F$1,ROW(I133))),B$2:B$339,0)</f>
        <v>134</v>
      </c>
      <c r="I133" s="1" cm="1">
        <f t="array" aca="1" ref="I133" ca="1">MATCH(INDIRECT(_xlfn.CONCAT($F$1,ROW(J133))),C$2:C$339,0)</f>
        <v>134</v>
      </c>
      <c r="J133" t="s">
        <v>397</v>
      </c>
      <c r="K133" t="str">
        <f t="shared" si="6"/>
        <v>Kamloops--Thompson--Cariboo</v>
      </c>
    </row>
    <row r="134" spans="1:11" x14ac:dyDescent="0.25">
      <c r="A134">
        <v>24032</v>
      </c>
      <c r="B134" t="s">
        <v>48</v>
      </c>
      <c r="C134" t="s">
        <v>48</v>
      </c>
      <c r="D134">
        <v>89818</v>
      </c>
      <c r="F134" s="1">
        <f t="shared" si="4"/>
        <v>1</v>
      </c>
      <c r="G134" t="b">
        <f t="shared" ca="1" si="5"/>
        <v>1</v>
      </c>
      <c r="H134" s="1" cm="1">
        <f t="array" aca="1" ref="H134" ca="1">MATCH(INDIRECT(_xlfn.CONCAT($F$1,ROW(I134))),B$2:B$339,0)</f>
        <v>135</v>
      </c>
      <c r="I134" s="1" cm="1">
        <f t="array" aca="1" ref="I134" ca="1">MATCH(INDIRECT(_xlfn.CONCAT($F$1,ROW(J134))),C$2:C$339,0)</f>
        <v>135</v>
      </c>
      <c r="J134" t="s">
        <v>257</v>
      </c>
      <c r="K134" t="str">
        <f t="shared" si="6"/>
        <v>Kanata--Carleton</v>
      </c>
    </row>
    <row r="135" spans="1:11" x14ac:dyDescent="0.25">
      <c r="A135">
        <v>59013</v>
      </c>
      <c r="B135" t="s">
        <v>397</v>
      </c>
      <c r="C135" t="s">
        <v>397</v>
      </c>
      <c r="D135">
        <v>124358</v>
      </c>
      <c r="F135" s="1">
        <f t="shared" si="4"/>
        <v>1</v>
      </c>
      <c r="G135" t="b">
        <f t="shared" ca="1" si="5"/>
        <v>1</v>
      </c>
      <c r="H135" s="1" cm="1">
        <f t="array" aca="1" ref="H135" ca="1">MATCH(INDIRECT(_xlfn.CONCAT($F$1,ROW(I135))),B$2:B$339,0)</f>
        <v>136</v>
      </c>
      <c r="I135" s="1" cm="1">
        <f t="array" aca="1" ref="I135" ca="1">MATCH(INDIRECT(_xlfn.CONCAT($F$1,ROW(J135))),C$2:C$339,0)</f>
        <v>136</v>
      </c>
      <c r="J135" t="s">
        <v>398</v>
      </c>
      <c r="K135" t="str">
        <f t="shared" si="6"/>
        <v>Kelowna--Lake Country</v>
      </c>
    </row>
    <row r="136" spans="1:11" x14ac:dyDescent="0.25">
      <c r="A136">
        <v>35041</v>
      </c>
      <c r="B136" t="s">
        <v>257</v>
      </c>
      <c r="C136" t="s">
        <v>257</v>
      </c>
      <c r="D136">
        <v>110960</v>
      </c>
      <c r="F136" s="1">
        <f t="shared" si="4"/>
        <v>1</v>
      </c>
      <c r="G136" t="b">
        <f t="shared" ca="1" si="5"/>
        <v>1</v>
      </c>
      <c r="H136" s="1" cm="1">
        <f t="array" aca="1" ref="H136" ca="1">MATCH(INDIRECT(_xlfn.CONCAT($F$1,ROW(I136))),B$2:B$339,0)</f>
        <v>137</v>
      </c>
      <c r="I136" s="1" cm="1">
        <f t="array" aca="1" ref="I136" ca="1">MATCH(INDIRECT(_xlfn.CONCAT($F$1,ROW(J136))),C$2:C$339,0)</f>
        <v>137</v>
      </c>
      <c r="J136" t="s">
        <v>259</v>
      </c>
      <c r="K136" t="str">
        <f t="shared" si="6"/>
        <v>Kenora</v>
      </c>
    </row>
    <row r="137" spans="1:11" x14ac:dyDescent="0.25">
      <c r="A137">
        <v>59014</v>
      </c>
      <c r="B137" t="s">
        <v>398</v>
      </c>
      <c r="C137" t="s">
        <v>398</v>
      </c>
      <c r="D137">
        <v>119388</v>
      </c>
      <c r="F137" s="1">
        <f t="shared" ref="F137:F200" si="7">COUNTIF($J$2:$J$339,J137)</f>
        <v>1</v>
      </c>
      <c r="G137" t="b">
        <f t="shared" ref="G137:G200" ca="1" si="8">IF(OR(ISNUMBER(H137),ISNUMBER(I137)),TRUE,FALSE)</f>
        <v>1</v>
      </c>
      <c r="H137" s="1" cm="1">
        <f t="array" aca="1" ref="H137" ca="1">MATCH(INDIRECT(_xlfn.CONCAT($F$1,ROW(I137))),B$2:B$339,0)</f>
        <v>138</v>
      </c>
      <c r="I137" s="1" cm="1">
        <f t="array" aca="1" ref="I137" ca="1">MATCH(INDIRECT(_xlfn.CONCAT($F$1,ROW(J137))),C$2:C$339,0)</f>
        <v>138</v>
      </c>
      <c r="J137" t="s">
        <v>256</v>
      </c>
      <c r="K137" t="str">
        <f t="shared" si="6"/>
        <v>Kildonan--St. Paul</v>
      </c>
    </row>
    <row r="138" spans="1:11" x14ac:dyDescent="0.25">
      <c r="A138">
        <v>35042</v>
      </c>
      <c r="B138" t="s">
        <v>259</v>
      </c>
      <c r="C138" t="s">
        <v>259</v>
      </c>
      <c r="D138">
        <v>62556</v>
      </c>
      <c r="F138" s="1">
        <f t="shared" si="7"/>
        <v>1</v>
      </c>
      <c r="G138" t="b">
        <f t="shared" ca="1" si="8"/>
        <v>1</v>
      </c>
      <c r="H138" s="1" cm="1">
        <f t="array" aca="1" ref="H138" ca="1">MATCH(INDIRECT(_xlfn.CONCAT($F$1,ROW(I138))),B$2:B$339,0)</f>
        <v>139</v>
      </c>
      <c r="I138" s="1" cm="1">
        <f t="array" aca="1" ref="I138" ca="1">MATCH(INDIRECT(_xlfn.CONCAT($F$1,ROW(J138))),C$2:C$339,0)</f>
        <v>139</v>
      </c>
      <c r="J138" t="s">
        <v>41</v>
      </c>
      <c r="K138" t="str">
        <f t="shared" si="6"/>
        <v>Kings--Hants</v>
      </c>
    </row>
    <row r="139" spans="1:11" x14ac:dyDescent="0.25">
      <c r="A139">
        <v>46006</v>
      </c>
      <c r="B139" t="s">
        <v>256</v>
      </c>
      <c r="C139" t="s">
        <v>256</v>
      </c>
      <c r="D139">
        <v>84077</v>
      </c>
      <c r="F139" s="1">
        <f t="shared" si="7"/>
        <v>1</v>
      </c>
      <c r="G139" t="b">
        <f t="shared" ca="1" si="8"/>
        <v>1</v>
      </c>
      <c r="H139" s="1" t="e" cm="1">
        <f t="array" aca="1" ref="H139" ca="1">MATCH(INDIRECT(_xlfn.CONCAT($F$1,ROW(I139))),B$2:B$339,0)</f>
        <v>#N/A</v>
      </c>
      <c r="I139" s="1" cm="1">
        <f t="array" aca="1" ref="I139" ca="1">MATCH(INDIRECT(_xlfn.CONCAT($F$1,ROW(J139))),C$2:C$339,0)</f>
        <v>140</v>
      </c>
      <c r="J139" t="s">
        <v>28</v>
      </c>
      <c r="K139" t="str">
        <f t="shared" si="6"/>
        <v>Kingston et les Îles</v>
      </c>
    </row>
    <row r="140" spans="1:11" x14ac:dyDescent="0.25">
      <c r="A140">
        <v>12007</v>
      </c>
      <c r="B140" t="s">
        <v>41</v>
      </c>
      <c r="C140" t="s">
        <v>41</v>
      </c>
      <c r="D140">
        <v>83465</v>
      </c>
      <c r="F140" s="1">
        <f t="shared" si="7"/>
        <v>1</v>
      </c>
      <c r="G140" t="b">
        <f t="shared" ca="1" si="8"/>
        <v>1</v>
      </c>
      <c r="H140" s="1" cm="1">
        <f t="array" aca="1" ref="H140" ca="1">MATCH(INDIRECT(_xlfn.CONCAT($F$1,ROW(I140))),B$2:B$339,0)</f>
        <v>141</v>
      </c>
      <c r="I140" s="1" cm="1">
        <f t="array" aca="1" ref="I140" ca="1">MATCH(INDIRECT(_xlfn.CONCAT($F$1,ROW(J140))),C$2:C$339,0)</f>
        <v>141</v>
      </c>
      <c r="J140" t="s">
        <v>261</v>
      </c>
      <c r="K140" t="str">
        <f t="shared" si="6"/>
        <v>King--Vaughan</v>
      </c>
    </row>
    <row r="141" spans="1:11" x14ac:dyDescent="0.25">
      <c r="A141">
        <v>35044</v>
      </c>
      <c r="B141" t="s">
        <v>262</v>
      </c>
      <c r="C141" t="s">
        <v>28</v>
      </c>
      <c r="D141">
        <v>117543</v>
      </c>
      <c r="F141" s="1">
        <f t="shared" si="7"/>
        <v>1</v>
      </c>
      <c r="G141" t="b">
        <f t="shared" ca="1" si="8"/>
        <v>1</v>
      </c>
      <c r="H141" s="1" t="e" cm="1">
        <f t="array" aca="1" ref="H141" ca="1">MATCH(INDIRECT(_xlfn.CONCAT($F$1,ROW(I141))),B$2:B$339,0)</f>
        <v>#N/A</v>
      </c>
      <c r="I141" s="1" cm="1">
        <f t="array" aca="1" ref="I141" ca="1">MATCH(INDIRECT(_xlfn.CONCAT($F$1,ROW(J141))),C$2:C$339,0)</f>
        <v>142</v>
      </c>
      <c r="J141" t="s">
        <v>24</v>
      </c>
      <c r="K141" t="str">
        <f t="shared" si="6"/>
        <v>Kitchener-Centre</v>
      </c>
    </row>
    <row r="142" spans="1:11" x14ac:dyDescent="0.25">
      <c r="A142">
        <v>35043</v>
      </c>
      <c r="B142" t="s">
        <v>261</v>
      </c>
      <c r="C142" t="s">
        <v>261</v>
      </c>
      <c r="D142">
        <v>131995</v>
      </c>
      <c r="F142" s="1">
        <f t="shared" si="7"/>
        <v>1</v>
      </c>
      <c r="G142" t="b">
        <f t="shared" ca="1" si="8"/>
        <v>1</v>
      </c>
      <c r="H142" s="1" cm="1">
        <f t="array" aca="1" ref="H142" ca="1">MATCH(INDIRECT(_xlfn.CONCAT($F$1,ROW(I142))),B$2:B$339,0)</f>
        <v>144</v>
      </c>
      <c r="I142" s="1" cm="1">
        <f t="array" aca="1" ref="I142" ca="1">MATCH(INDIRECT(_xlfn.CONCAT($F$1,ROW(J142))),C$2:C$339,0)</f>
        <v>144</v>
      </c>
      <c r="J142" t="s">
        <v>266</v>
      </c>
      <c r="K142" t="str">
        <f t="shared" si="6"/>
        <v>Kitchener--Conestoga</v>
      </c>
    </row>
    <row r="143" spans="1:11" x14ac:dyDescent="0.25">
      <c r="A143">
        <v>35045</v>
      </c>
      <c r="B143" t="s">
        <v>264</v>
      </c>
      <c r="C143" t="s">
        <v>24</v>
      </c>
      <c r="D143">
        <v>105258</v>
      </c>
      <c r="F143" s="1">
        <f t="shared" si="7"/>
        <v>1</v>
      </c>
      <c r="G143" t="b">
        <f t="shared" ca="1" si="8"/>
        <v>1</v>
      </c>
      <c r="H143" s="1" t="e" cm="1">
        <f t="array" aca="1" ref="H143" ca="1">MATCH(INDIRECT(_xlfn.CONCAT($F$1,ROW(I143))),B$2:B$339,0)</f>
        <v>#N/A</v>
      </c>
      <c r="I143" s="1" cm="1">
        <f t="array" aca="1" ref="I143" ca="1">MATCH(INDIRECT(_xlfn.CONCAT($F$1,ROW(J143))),C$2:C$339,0)</f>
        <v>143</v>
      </c>
      <c r="J143" t="s">
        <v>26</v>
      </c>
      <c r="K143" t="str">
        <f t="shared" si="6"/>
        <v>Kitchener-Sud--Hespeler</v>
      </c>
    </row>
    <row r="144" spans="1:11" x14ac:dyDescent="0.25">
      <c r="A144">
        <v>35047</v>
      </c>
      <c r="B144" t="s">
        <v>268</v>
      </c>
      <c r="C144" t="s">
        <v>26</v>
      </c>
      <c r="D144">
        <v>105309</v>
      </c>
      <c r="F144" s="1">
        <f t="shared" si="7"/>
        <v>1</v>
      </c>
      <c r="G144" t="b">
        <f t="shared" ca="1" si="8"/>
        <v>1</v>
      </c>
      <c r="H144" s="1" cm="1">
        <f t="array" aca="1" ref="H144" ca="1">MATCH(INDIRECT(_xlfn.CONCAT($F$1,ROW(I144))),B$2:B$339,0)</f>
        <v>145</v>
      </c>
      <c r="I144" s="1" cm="1">
        <f t="array" aca="1" ref="I144" ca="1">MATCH(INDIRECT(_xlfn.CONCAT($F$1,ROW(J144))),C$2:C$339,0)</f>
        <v>145</v>
      </c>
      <c r="J144" t="s">
        <v>400</v>
      </c>
      <c r="K144" t="str">
        <f t="shared" si="6"/>
        <v>Kootenay--Columbia</v>
      </c>
    </row>
    <row r="145" spans="1:11" x14ac:dyDescent="0.25">
      <c r="A145">
        <v>35046</v>
      </c>
      <c r="B145" t="s">
        <v>266</v>
      </c>
      <c r="C145" t="s">
        <v>266</v>
      </c>
      <c r="D145">
        <v>100709</v>
      </c>
      <c r="F145" s="1">
        <f t="shared" si="7"/>
        <v>1</v>
      </c>
      <c r="G145" t="b">
        <f t="shared" ca="1" si="8"/>
        <v>1</v>
      </c>
      <c r="H145" s="1" cm="1">
        <f t="array" aca="1" ref="H145" ca="1">MATCH(INDIRECT(_xlfn.CONCAT($F$1,ROW(I145))),B$2:B$339,0)</f>
        <v>146</v>
      </c>
      <c r="I145" s="1" cm="1">
        <f t="array" aca="1" ref="I145" ca="1">MATCH(INDIRECT(_xlfn.CONCAT($F$1,ROW(J145))),C$2:C$339,0)</f>
        <v>146</v>
      </c>
      <c r="J145" t="s">
        <v>285</v>
      </c>
      <c r="K145" t="str">
        <f t="shared" si="6"/>
        <v>La Pointe-de-l'Île</v>
      </c>
    </row>
    <row r="146" spans="1:11" x14ac:dyDescent="0.25">
      <c r="A146">
        <v>59015</v>
      </c>
      <c r="B146" t="s">
        <v>400</v>
      </c>
      <c r="C146" t="s">
        <v>400</v>
      </c>
      <c r="D146">
        <v>112354</v>
      </c>
      <c r="F146" s="1">
        <f t="shared" si="7"/>
        <v>1</v>
      </c>
      <c r="G146" t="b">
        <f t="shared" ca="1" si="8"/>
        <v>1</v>
      </c>
      <c r="H146" s="1" cm="1">
        <f t="array" aca="1" ref="H146" ca="1">MATCH(INDIRECT(_xlfn.CONCAT($F$1,ROW(I146))),B$2:B$339,0)</f>
        <v>147</v>
      </c>
      <c r="I146" s="1" cm="1">
        <f t="array" aca="1" ref="I146" ca="1">MATCH(INDIRECT(_xlfn.CONCAT($F$1,ROW(J146))),C$2:C$339,0)</f>
        <v>147</v>
      </c>
      <c r="J146" t="s">
        <v>112</v>
      </c>
      <c r="K146" t="str">
        <f t="shared" si="6"/>
        <v>La Prairie</v>
      </c>
    </row>
    <row r="147" spans="1:11" x14ac:dyDescent="0.25">
      <c r="A147">
        <v>24033</v>
      </c>
      <c r="B147" t="s">
        <v>111</v>
      </c>
      <c r="C147" t="s">
        <v>111</v>
      </c>
      <c r="D147">
        <v>106336</v>
      </c>
      <c r="F147" s="1">
        <f t="shared" si="7"/>
        <v>1</v>
      </c>
      <c r="G147" t="b">
        <f t="shared" ca="1" si="8"/>
        <v>1</v>
      </c>
      <c r="H147" s="1" cm="1">
        <f t="array" aca="1" ref="H147" ca="1">MATCH(INDIRECT(_xlfn.CONCAT($F$1,ROW(I147))),B$2:B$339,0)</f>
        <v>148</v>
      </c>
      <c r="I147" s="1" cm="1">
        <f t="array" aca="1" ref="I147" ca="1">MATCH(INDIRECT(_xlfn.CONCAT($F$1,ROW(J147))),C$2:C$339,0)</f>
        <v>148</v>
      </c>
      <c r="J147" t="s">
        <v>10</v>
      </c>
      <c r="K147" t="str">
        <f t="shared" si="6"/>
        <v>Labrador</v>
      </c>
    </row>
    <row r="148" spans="1:11" x14ac:dyDescent="0.25">
      <c r="A148">
        <v>24034</v>
      </c>
      <c r="B148" t="s">
        <v>112</v>
      </c>
      <c r="C148" t="s">
        <v>112</v>
      </c>
      <c r="D148">
        <v>105496</v>
      </c>
      <c r="F148" s="1">
        <f t="shared" si="7"/>
        <v>1</v>
      </c>
      <c r="G148" t="b">
        <f t="shared" ca="1" si="8"/>
        <v>1</v>
      </c>
      <c r="H148" s="1" cm="1">
        <f t="array" aca="1" ref="H148" ca="1">MATCH(INDIRECT(_xlfn.CONCAT($F$1,ROW(I148))),B$2:B$339,0)</f>
        <v>149</v>
      </c>
      <c r="I148" s="1" cm="1">
        <f t="array" aca="1" ref="I148" ca="1">MATCH(INDIRECT(_xlfn.CONCAT($F$1,ROW(J148))),C$2:C$339,0)</f>
        <v>149</v>
      </c>
      <c r="J148" t="s">
        <v>113</v>
      </c>
      <c r="K148" t="str">
        <f t="shared" si="6"/>
        <v>Lac-Saint-Jean</v>
      </c>
    </row>
    <row r="149" spans="1:11" x14ac:dyDescent="0.25">
      <c r="A149">
        <v>10004</v>
      </c>
      <c r="B149" t="s">
        <v>10</v>
      </c>
      <c r="C149" t="s">
        <v>10</v>
      </c>
      <c r="D149">
        <v>27197</v>
      </c>
      <c r="F149" s="1">
        <f t="shared" si="7"/>
        <v>1</v>
      </c>
      <c r="G149" t="b">
        <f t="shared" ca="1" si="8"/>
        <v>1</v>
      </c>
      <c r="H149" s="1" cm="1">
        <f t="array" aca="1" ref="H149" ca="1">MATCH(INDIRECT(_xlfn.CONCAT($F$1,ROW(I149))),B$2:B$339,0)</f>
        <v>150</v>
      </c>
      <c r="I149" s="1" cm="1">
        <f t="array" aca="1" ref="I149" ca="1">MATCH(INDIRECT(_xlfn.CONCAT($F$1,ROW(J149))),C$2:C$339,0)</f>
        <v>150</v>
      </c>
      <c r="J149" t="s">
        <v>114</v>
      </c>
      <c r="K149" t="str">
        <f t="shared" si="6"/>
        <v>Lac-Saint-Louis</v>
      </c>
    </row>
    <row r="150" spans="1:11" x14ac:dyDescent="0.25">
      <c r="A150">
        <v>24035</v>
      </c>
      <c r="B150" t="s">
        <v>113</v>
      </c>
      <c r="C150" t="s">
        <v>113</v>
      </c>
      <c r="D150">
        <v>104911</v>
      </c>
      <c r="F150" s="1">
        <f t="shared" si="7"/>
        <v>1</v>
      </c>
      <c r="G150" t="b">
        <f t="shared" ca="1" si="8"/>
        <v>1</v>
      </c>
      <c r="H150" s="1" cm="1">
        <f t="array" aca="1" ref="H150" ca="1">MATCH(INDIRECT(_xlfn.CONCAT($F$1,ROW(I150))),B$2:B$339,0)</f>
        <v>151</v>
      </c>
      <c r="I150" s="1" cm="1">
        <f t="array" aca="1" ref="I150" ca="1">MATCH(INDIRECT(_xlfn.CONCAT($F$1,ROW(J150))),C$2:C$339,0)</f>
        <v>151</v>
      </c>
      <c r="J150" t="s">
        <v>376</v>
      </c>
      <c r="K150" t="str">
        <f t="shared" si="6"/>
        <v>Lakeland</v>
      </c>
    </row>
    <row r="151" spans="1:11" x14ac:dyDescent="0.25">
      <c r="A151">
        <v>24036</v>
      </c>
      <c r="B151" t="s">
        <v>114</v>
      </c>
      <c r="C151" t="s">
        <v>114</v>
      </c>
      <c r="D151">
        <v>108579</v>
      </c>
      <c r="F151" s="1">
        <f t="shared" si="7"/>
        <v>1</v>
      </c>
      <c r="G151" t="b">
        <f t="shared" ca="1" si="8"/>
        <v>1</v>
      </c>
      <c r="H151" s="1" cm="1">
        <f t="array" aca="1" ref="H151" ca="1">MATCH(INDIRECT(_xlfn.CONCAT($F$1,ROW(I151))),B$2:B$339,0)</f>
        <v>152</v>
      </c>
      <c r="I151" s="1" cm="1">
        <f t="array" aca="1" ref="I151" ca="1">MATCH(INDIRECT(_xlfn.CONCAT($F$1,ROW(J151))),C$2:C$339,0)</f>
        <v>152</v>
      </c>
      <c r="J151" t="s">
        <v>270</v>
      </c>
      <c r="K151" t="str">
        <f t="shared" si="6"/>
        <v>Lambton--Kent--Middlesex</v>
      </c>
    </row>
    <row r="152" spans="1:11" x14ac:dyDescent="0.25">
      <c r="A152">
        <v>48025</v>
      </c>
      <c r="B152" t="s">
        <v>376</v>
      </c>
      <c r="C152" t="s">
        <v>376</v>
      </c>
      <c r="D152">
        <v>108451</v>
      </c>
      <c r="F152" s="1">
        <f t="shared" si="7"/>
        <v>1</v>
      </c>
      <c r="G152" t="b">
        <f t="shared" ca="1" si="8"/>
        <v>1</v>
      </c>
      <c r="H152" s="1" cm="1">
        <f t="array" aca="1" ref="H152" ca="1">MATCH(INDIRECT(_xlfn.CONCAT($F$1,ROW(I152))),B$2:B$339,0)</f>
        <v>153</v>
      </c>
      <c r="I152" s="1" cm="1">
        <f t="array" aca="1" ref="I152" ca="1">MATCH(INDIRECT(_xlfn.CONCAT($F$1,ROW(J152))),C$2:C$339,0)</f>
        <v>153</v>
      </c>
      <c r="J152" t="s">
        <v>272</v>
      </c>
      <c r="K152" t="str">
        <f t="shared" si="6"/>
        <v>Lanark--Frontenac--Kingston</v>
      </c>
    </row>
    <row r="153" spans="1:11" x14ac:dyDescent="0.25">
      <c r="A153">
        <v>35048</v>
      </c>
      <c r="B153" t="s">
        <v>270</v>
      </c>
      <c r="C153" t="s">
        <v>270</v>
      </c>
      <c r="D153">
        <v>105331</v>
      </c>
      <c r="F153" s="1">
        <f t="shared" si="7"/>
        <v>1</v>
      </c>
      <c r="G153" t="b">
        <f t="shared" ca="1" si="8"/>
        <v>1</v>
      </c>
      <c r="H153" s="1" cm="1">
        <f t="array" aca="1" ref="H153" ca="1">MATCH(INDIRECT(_xlfn.CONCAT($F$1,ROW(I153))),B$2:B$339,0)</f>
        <v>154</v>
      </c>
      <c r="I153" s="1" cm="1">
        <f t="array" aca="1" ref="I153" ca="1">MATCH(INDIRECT(_xlfn.CONCAT($F$1,ROW(J153))),C$2:C$339,0)</f>
        <v>154</v>
      </c>
      <c r="J153" t="s">
        <v>403</v>
      </c>
      <c r="K153" t="str">
        <f t="shared" si="6"/>
        <v>Langley--Aldergrove</v>
      </c>
    </row>
    <row r="154" spans="1:11" x14ac:dyDescent="0.25">
      <c r="A154">
        <v>35049</v>
      </c>
      <c r="B154" t="s">
        <v>272</v>
      </c>
      <c r="C154" t="s">
        <v>272</v>
      </c>
      <c r="D154">
        <v>101630</v>
      </c>
      <c r="F154" s="1">
        <f t="shared" si="7"/>
        <v>1</v>
      </c>
      <c r="G154" t="b">
        <f t="shared" ca="1" si="8"/>
        <v>1</v>
      </c>
      <c r="H154" s="1" cm="1">
        <f t="array" aca="1" ref="H154" ca="1">MATCH(INDIRECT(_xlfn.CONCAT($F$1,ROW(I154))),B$2:B$339,0)</f>
        <v>155</v>
      </c>
      <c r="I154" s="1" cm="1">
        <f t="array" aca="1" ref="I154" ca="1">MATCH(INDIRECT(_xlfn.CONCAT($F$1,ROW(J154))),C$2:C$339,0)</f>
        <v>155</v>
      </c>
      <c r="J154" t="s">
        <v>115</v>
      </c>
      <c r="K154" t="str">
        <f t="shared" si="6"/>
        <v>LaSalle--Émard--Verdun</v>
      </c>
    </row>
    <row r="155" spans="1:11" x14ac:dyDescent="0.25">
      <c r="A155">
        <v>59016</v>
      </c>
      <c r="B155" t="s">
        <v>403</v>
      </c>
      <c r="C155" t="s">
        <v>403</v>
      </c>
      <c r="D155">
        <v>117017</v>
      </c>
      <c r="F155" s="1">
        <f t="shared" si="7"/>
        <v>1</v>
      </c>
      <c r="G155" t="b">
        <f t="shared" ca="1" si="8"/>
        <v>1</v>
      </c>
      <c r="H155" s="1" cm="1">
        <f t="array" aca="1" ref="H155" ca="1">MATCH(INDIRECT(_xlfn.CONCAT($F$1,ROW(I155))),B$2:B$339,0)</f>
        <v>156</v>
      </c>
      <c r="I155" s="1" cm="1">
        <f t="array" aca="1" ref="I155" ca="1">MATCH(INDIRECT(_xlfn.CONCAT($F$1,ROW(J155))),C$2:C$339,0)</f>
        <v>156</v>
      </c>
      <c r="J155" t="s">
        <v>64</v>
      </c>
      <c r="K155" t="str">
        <f t="shared" si="6"/>
        <v>Laurentides--Labelle</v>
      </c>
    </row>
    <row r="156" spans="1:11" x14ac:dyDescent="0.25">
      <c r="A156">
        <v>24037</v>
      </c>
      <c r="B156" t="s">
        <v>115</v>
      </c>
      <c r="C156" t="s">
        <v>115</v>
      </c>
      <c r="D156">
        <v>106766</v>
      </c>
      <c r="F156" s="1">
        <f t="shared" si="7"/>
        <v>1</v>
      </c>
      <c r="G156" t="b">
        <f t="shared" ca="1" si="8"/>
        <v>1</v>
      </c>
      <c r="H156" s="1" cm="1">
        <f t="array" aca="1" ref="H156" ca="1">MATCH(INDIRECT(_xlfn.CONCAT($F$1,ROW(I156))),B$2:B$339,0)</f>
        <v>157</v>
      </c>
      <c r="I156" s="1" cm="1">
        <f t="array" aca="1" ref="I156" ca="1">MATCH(INDIRECT(_xlfn.CONCAT($F$1,ROW(J156))),C$2:C$339,0)</f>
        <v>157</v>
      </c>
      <c r="J156" t="s">
        <v>116</v>
      </c>
      <c r="K156" t="str">
        <f t="shared" si="6"/>
        <v>Laurier--Sainte-Marie</v>
      </c>
    </row>
    <row r="157" spans="1:11" x14ac:dyDescent="0.25">
      <c r="A157">
        <v>24038</v>
      </c>
      <c r="B157" t="s">
        <v>64</v>
      </c>
      <c r="C157" t="s">
        <v>64</v>
      </c>
      <c r="D157">
        <v>113815</v>
      </c>
      <c r="F157" s="1">
        <f t="shared" si="7"/>
        <v>1</v>
      </c>
      <c r="G157" t="b">
        <f t="shared" ca="1" si="8"/>
        <v>1</v>
      </c>
      <c r="H157" s="1" cm="1">
        <f t="array" aca="1" ref="H157" ca="1">MATCH(INDIRECT(_xlfn.CONCAT($F$1,ROW(I157))),B$2:B$339,0)</f>
        <v>158</v>
      </c>
      <c r="I157" s="1" cm="1">
        <f t="array" aca="1" ref="I157" ca="1">MATCH(INDIRECT(_xlfn.CONCAT($F$1,ROW(J157))),C$2:C$339,0)</f>
        <v>158</v>
      </c>
      <c r="J157" t="s">
        <v>117</v>
      </c>
      <c r="K157" t="str">
        <f t="shared" si="6"/>
        <v>Laval--Les Îles</v>
      </c>
    </row>
    <row r="158" spans="1:11" x14ac:dyDescent="0.25">
      <c r="A158">
        <v>24039</v>
      </c>
      <c r="B158" t="s">
        <v>116</v>
      </c>
      <c r="C158" t="s">
        <v>116</v>
      </c>
      <c r="D158">
        <v>111835</v>
      </c>
      <c r="F158" s="1">
        <f t="shared" si="7"/>
        <v>1</v>
      </c>
      <c r="G158" t="b">
        <f t="shared" ca="1" si="8"/>
        <v>1</v>
      </c>
      <c r="H158" s="1" t="e" cm="1">
        <f t="array" aca="1" ref="H158" ca="1">MATCH(INDIRECT(_xlfn.CONCAT($F$1,ROW(I158))),B$2:B$339,0)</f>
        <v>#N/A</v>
      </c>
      <c r="I158" s="1" cm="1">
        <f t="array" aca="1" ref="I158" ca="1">MATCH(INDIRECT(_xlfn.CONCAT($F$1,ROW(J158))),C$2:C$339,0)</f>
        <v>159</v>
      </c>
      <c r="J158" t="s">
        <v>323</v>
      </c>
      <c r="K158" t="s">
        <v>275</v>
      </c>
    </row>
    <row r="159" spans="1:11" x14ac:dyDescent="0.25">
      <c r="A159">
        <v>24040</v>
      </c>
      <c r="B159" t="s">
        <v>117</v>
      </c>
      <c r="C159" t="s">
        <v>117</v>
      </c>
      <c r="D159">
        <v>108003</v>
      </c>
      <c r="F159" s="1">
        <f t="shared" si="7"/>
        <v>1</v>
      </c>
      <c r="G159" t="b">
        <f t="shared" ca="1" si="8"/>
        <v>1</v>
      </c>
      <c r="H159" s="1" cm="1">
        <f t="array" aca="1" ref="H159" ca="1">MATCH(INDIRECT(_xlfn.CONCAT($F$1,ROW(I159))),B$2:B$339,0)</f>
        <v>160</v>
      </c>
      <c r="I159" s="1" cm="1">
        <f t="array" aca="1" ref="I159" ca="1">MATCH(INDIRECT(_xlfn.CONCAT($F$1,ROW(J159))),C$2:C$339,0)</f>
        <v>160</v>
      </c>
      <c r="J159" t="s">
        <v>377</v>
      </c>
      <c r="K159" t="str">
        <f t="shared" si="6"/>
        <v>Lethbridge</v>
      </c>
    </row>
    <row r="160" spans="1:11" x14ac:dyDescent="0.25">
      <c r="A160">
        <v>35050</v>
      </c>
      <c r="B160" t="s">
        <v>274</v>
      </c>
      <c r="C160" t="s">
        <v>275</v>
      </c>
      <c r="D160">
        <v>100546</v>
      </c>
      <c r="F160" s="1">
        <f t="shared" si="7"/>
        <v>1</v>
      </c>
      <c r="G160" t="b">
        <f t="shared" ca="1" si="8"/>
        <v>1</v>
      </c>
      <c r="H160" s="1" cm="1">
        <f t="array" aca="1" ref="H160" ca="1">MATCH(INDIRECT(_xlfn.CONCAT($F$1,ROW(I160))),B$2:B$339,0)</f>
        <v>161</v>
      </c>
      <c r="I160" s="1" cm="1">
        <f t="array" aca="1" ref="I160" ca="1">MATCH(INDIRECT(_xlfn.CONCAT($F$1,ROW(J160))),C$2:C$339,0)</f>
        <v>161</v>
      </c>
      <c r="J160" t="s">
        <v>120</v>
      </c>
      <c r="K160" t="str">
        <f t="shared" si="6"/>
        <v>Lévis--Lotbinière</v>
      </c>
    </row>
    <row r="161" spans="1:11" x14ac:dyDescent="0.25">
      <c r="A161">
        <v>48026</v>
      </c>
      <c r="B161" t="s">
        <v>377</v>
      </c>
      <c r="C161" t="s">
        <v>377</v>
      </c>
      <c r="D161">
        <v>117394</v>
      </c>
      <c r="F161" s="1">
        <f t="shared" si="7"/>
        <v>1</v>
      </c>
      <c r="G161" t="b">
        <f t="shared" ca="1" si="8"/>
        <v>1</v>
      </c>
      <c r="H161" s="1" t="e" cm="1">
        <f t="array" aca="1" ref="H161" ca="1">MATCH(INDIRECT(_xlfn.CONCAT($F$1,ROW(I161))),B$2:B$339,0)</f>
        <v>#N/A</v>
      </c>
      <c r="I161" s="1" cm="1">
        <f t="array" aca="1" ref="I161" ca="1">MATCH(INDIRECT(_xlfn.CONCAT($F$1,ROW(J161))),C$2:C$339,0)</f>
        <v>162</v>
      </c>
      <c r="J161" t="s">
        <v>58</v>
      </c>
      <c r="K161" t="str">
        <f t="shared" si="6"/>
        <v>London-Centre-Nord</v>
      </c>
    </row>
    <row r="162" spans="1:11" x14ac:dyDescent="0.25">
      <c r="A162">
        <v>24042</v>
      </c>
      <c r="B162" t="s">
        <v>120</v>
      </c>
      <c r="C162" t="s">
        <v>120</v>
      </c>
      <c r="D162">
        <v>113528</v>
      </c>
      <c r="F162" s="1">
        <f t="shared" si="7"/>
        <v>1</v>
      </c>
      <c r="G162" t="b">
        <f t="shared" ca="1" si="8"/>
        <v>1</v>
      </c>
      <c r="H162" s="1" cm="1">
        <f t="array" aca="1" ref="H162" ca="1">MATCH(INDIRECT(_xlfn.CONCAT($F$1,ROW(I162))),B$2:B$339,0)</f>
        <v>164</v>
      </c>
      <c r="I162" s="1" cm="1">
        <f t="array" aca="1" ref="I162" ca="1">MATCH(INDIRECT(_xlfn.CONCAT($F$1,ROW(J162))),C$2:C$339,0)</f>
        <v>164</v>
      </c>
      <c r="J162" t="s">
        <v>55</v>
      </c>
      <c r="K162" t="str">
        <f t="shared" si="6"/>
        <v>London--Fanshawe</v>
      </c>
    </row>
    <row r="163" spans="1:11" x14ac:dyDescent="0.25">
      <c r="A163">
        <v>35052</v>
      </c>
      <c r="B163" t="s">
        <v>277</v>
      </c>
      <c r="C163" t="s">
        <v>58</v>
      </c>
      <c r="D163">
        <v>125362</v>
      </c>
      <c r="F163" s="1">
        <f t="shared" si="7"/>
        <v>1</v>
      </c>
      <c r="G163" t="b">
        <f t="shared" ca="1" si="8"/>
        <v>1</v>
      </c>
      <c r="H163" s="1" t="e" cm="1">
        <f t="array" aca="1" ref="H163" ca="1">MATCH(INDIRECT(_xlfn.CONCAT($F$1,ROW(I163))),B$2:B$339,0)</f>
        <v>#N/A</v>
      </c>
      <c r="I163" s="1" cm="1">
        <f t="array" aca="1" ref="I163" ca="1">MATCH(INDIRECT(_xlfn.CONCAT($F$1,ROW(J163))),C$2:C$339,0)</f>
        <v>163</v>
      </c>
      <c r="J163" t="s">
        <v>100</v>
      </c>
      <c r="K163" t="str">
        <f t="shared" si="6"/>
        <v>London-Ouest</v>
      </c>
    </row>
    <row r="164" spans="1:11" x14ac:dyDescent="0.25">
      <c r="A164">
        <v>35053</v>
      </c>
      <c r="B164" t="s">
        <v>279</v>
      </c>
      <c r="C164" t="s">
        <v>100</v>
      </c>
      <c r="D164">
        <v>126110</v>
      </c>
      <c r="F164" s="1">
        <f t="shared" si="7"/>
        <v>1</v>
      </c>
      <c r="G164" t="b">
        <f t="shared" ca="1" si="8"/>
        <v>1</v>
      </c>
      <c r="H164" s="1" cm="1">
        <f t="array" aca="1" ref="H164" ca="1">MATCH(INDIRECT(_xlfn.CONCAT($F$1,ROW(I164))),B$2:B$339,0)</f>
        <v>165</v>
      </c>
      <c r="I164" s="1" cm="1">
        <f t="array" aca="1" ref="I164" ca="1">MATCH(INDIRECT(_xlfn.CONCAT($F$1,ROW(J164))),C$2:C$339,0)</f>
        <v>165</v>
      </c>
      <c r="J164" t="s">
        <v>12</v>
      </c>
      <c r="K164" t="str">
        <f t="shared" si="6"/>
        <v>Long Range Mountains</v>
      </c>
    </row>
    <row r="165" spans="1:11" x14ac:dyDescent="0.25">
      <c r="A165">
        <v>35051</v>
      </c>
      <c r="B165" t="s">
        <v>55</v>
      </c>
      <c r="C165" t="s">
        <v>55</v>
      </c>
      <c r="D165">
        <v>119467</v>
      </c>
      <c r="F165" s="1">
        <f t="shared" si="7"/>
        <v>1</v>
      </c>
      <c r="G165" t="b">
        <f t="shared" ca="1" si="8"/>
        <v>1</v>
      </c>
      <c r="H165" s="1" cm="1">
        <f t="array" aca="1" ref="H165" ca="1">MATCH(INDIRECT(_xlfn.CONCAT($F$1,ROW(I165))),B$2:B$339,0)</f>
        <v>166</v>
      </c>
      <c r="I165" s="1" cm="1">
        <f t="array" aca="1" ref="I165" ca="1">MATCH(INDIRECT(_xlfn.CONCAT($F$1,ROW(J165))),C$2:C$339,0)</f>
        <v>166</v>
      </c>
      <c r="J165" t="s">
        <v>119</v>
      </c>
      <c r="K165" t="str">
        <f t="shared" si="6"/>
        <v>Longueuil--Charles-LeMoyne</v>
      </c>
    </row>
    <row r="166" spans="1:11" x14ac:dyDescent="0.25">
      <c r="A166">
        <v>10005</v>
      </c>
      <c r="B166" t="s">
        <v>12</v>
      </c>
      <c r="C166" t="s">
        <v>12</v>
      </c>
      <c r="D166">
        <v>86553</v>
      </c>
      <c r="F166" s="1">
        <f t="shared" si="7"/>
        <v>1</v>
      </c>
      <c r="G166" t="b">
        <f t="shared" ca="1" si="8"/>
        <v>1</v>
      </c>
      <c r="H166" s="1" cm="1">
        <f t="array" aca="1" ref="H166" ca="1">MATCH(INDIRECT(_xlfn.CONCAT($F$1,ROW(I166))),B$2:B$339,0)</f>
        <v>167</v>
      </c>
      <c r="I166" s="1" cm="1">
        <f t="array" aca="1" ref="I166" ca="1">MATCH(INDIRECT(_xlfn.CONCAT($F$1,ROW(J166))),C$2:C$339,0)</f>
        <v>167</v>
      </c>
      <c r="J166" t="s">
        <v>121</v>
      </c>
      <c r="K166" t="str">
        <f t="shared" si="6"/>
        <v>Longueuil--Saint-Hubert</v>
      </c>
    </row>
    <row r="167" spans="1:11" x14ac:dyDescent="0.25">
      <c r="A167">
        <v>24041</v>
      </c>
      <c r="B167" t="s">
        <v>119</v>
      </c>
      <c r="C167" t="s">
        <v>119</v>
      </c>
      <c r="D167">
        <v>106583</v>
      </c>
      <c r="F167" s="1">
        <f t="shared" si="7"/>
        <v>1</v>
      </c>
      <c r="G167" t="b">
        <f t="shared" ca="1" si="8"/>
        <v>1</v>
      </c>
      <c r="H167" s="1" cm="1">
        <f t="array" aca="1" ref="H167" ca="1">MATCH(INDIRECT(_xlfn.CONCAT($F$1,ROW(I167))),B$2:B$339,0)</f>
        <v>168</v>
      </c>
      <c r="I167" s="1" cm="1">
        <f t="array" aca="1" ref="I167" ca="1">MATCH(INDIRECT(_xlfn.CONCAT($F$1,ROW(J167))),C$2:C$339,0)</f>
        <v>168</v>
      </c>
      <c r="J167" t="s">
        <v>122</v>
      </c>
      <c r="K167" t="str">
        <f t="shared" si="6"/>
        <v>Louis-Hébert</v>
      </c>
    </row>
    <row r="168" spans="1:11" x14ac:dyDescent="0.25">
      <c r="A168">
        <v>24043</v>
      </c>
      <c r="B168" t="s">
        <v>121</v>
      </c>
      <c r="C168" t="s">
        <v>121</v>
      </c>
      <c r="D168">
        <v>108703</v>
      </c>
      <c r="F168" s="1">
        <f t="shared" si="7"/>
        <v>1</v>
      </c>
      <c r="G168" t="b">
        <f t="shared" ca="1" si="8"/>
        <v>1</v>
      </c>
      <c r="H168" s="1" cm="1">
        <f t="array" aca="1" ref="H168" ca="1">MATCH(INDIRECT(_xlfn.CONCAT($F$1,ROW(I168))),B$2:B$339,0)</f>
        <v>169</v>
      </c>
      <c r="I168" s="1" cm="1">
        <f t="array" aca="1" ref="I168" ca="1">MATCH(INDIRECT(_xlfn.CONCAT($F$1,ROW(J168))),C$2:C$339,0)</f>
        <v>169</v>
      </c>
      <c r="J168" t="s">
        <v>124</v>
      </c>
      <c r="K168" t="str">
        <f t="shared" si="6"/>
        <v>Louis-Saint-Laurent</v>
      </c>
    </row>
    <row r="169" spans="1:11" x14ac:dyDescent="0.25">
      <c r="A169">
        <v>24044</v>
      </c>
      <c r="B169" t="s">
        <v>122</v>
      </c>
      <c r="C169" t="s">
        <v>122</v>
      </c>
      <c r="D169">
        <v>103346</v>
      </c>
      <c r="F169" s="1">
        <f t="shared" si="7"/>
        <v>1</v>
      </c>
      <c r="G169" t="b">
        <f t="shared" ca="1" si="8"/>
        <v>1</v>
      </c>
      <c r="H169" s="1" cm="1">
        <f t="array" aca="1" ref="H169" ca="1">MATCH(INDIRECT(_xlfn.CONCAT($F$1,ROW(I169))),B$2:B$339,0)</f>
        <v>170</v>
      </c>
      <c r="I169" s="1" cm="1">
        <f t="array" aca="1" ref="I169" ca="1">MATCH(INDIRECT(_xlfn.CONCAT($F$1,ROW(J169))),C$2:C$339,0)</f>
        <v>170</v>
      </c>
      <c r="J169" t="s">
        <v>57</v>
      </c>
      <c r="K169" t="str">
        <f t="shared" si="6"/>
        <v>Madawaska--Restigouche</v>
      </c>
    </row>
    <row r="170" spans="1:11" x14ac:dyDescent="0.25">
      <c r="A170">
        <v>24045</v>
      </c>
      <c r="B170" t="s">
        <v>124</v>
      </c>
      <c r="C170" t="s">
        <v>124</v>
      </c>
      <c r="D170">
        <v>117238</v>
      </c>
      <c r="F170" s="1">
        <f t="shared" si="7"/>
        <v>1</v>
      </c>
      <c r="G170" t="b">
        <f t="shared" ca="1" si="8"/>
        <v>1</v>
      </c>
      <c r="H170" s="1" cm="1">
        <f t="array" aca="1" ref="H170" ca="1">MATCH(INDIRECT(_xlfn.CONCAT($F$1,ROW(I170))),B$2:B$339,0)</f>
        <v>171</v>
      </c>
      <c r="I170" s="1" cm="1">
        <f t="array" aca="1" ref="I170" ca="1">MATCH(INDIRECT(_xlfn.CONCAT($F$1,ROW(J170))),C$2:C$339,0)</f>
        <v>171</v>
      </c>
      <c r="J170" t="s">
        <v>25</v>
      </c>
      <c r="K170" t="str">
        <f t="shared" si="6"/>
        <v>Malpeque</v>
      </c>
    </row>
    <row r="171" spans="1:11" x14ac:dyDescent="0.25">
      <c r="A171">
        <v>13005</v>
      </c>
      <c r="B171" t="s">
        <v>57</v>
      </c>
      <c r="C171" t="s">
        <v>57</v>
      </c>
      <c r="D171">
        <v>60378</v>
      </c>
      <c r="F171" s="1">
        <f t="shared" si="7"/>
        <v>1</v>
      </c>
      <c r="G171" t="b">
        <f t="shared" ca="1" si="8"/>
        <v>1</v>
      </c>
      <c r="H171" s="1" cm="1">
        <f t="array" aca="1" ref="H171" ca="1">MATCH(INDIRECT(_xlfn.CONCAT($F$1,ROW(I171))),B$2:B$339,0)</f>
        <v>172</v>
      </c>
      <c r="I171" s="1" cm="1">
        <f t="array" aca="1" ref="I171" ca="1">MATCH(INDIRECT(_xlfn.CONCAT($F$1,ROW(J171))),C$2:C$339,0)</f>
        <v>172</v>
      </c>
      <c r="J171" t="s">
        <v>53</v>
      </c>
      <c r="K171" t="str">
        <f t="shared" si="6"/>
        <v>Manicouagan</v>
      </c>
    </row>
    <row r="172" spans="1:11" x14ac:dyDescent="0.25">
      <c r="A172">
        <v>11004</v>
      </c>
      <c r="B172" t="s">
        <v>25</v>
      </c>
      <c r="C172" t="s">
        <v>25</v>
      </c>
      <c r="D172">
        <v>36030</v>
      </c>
      <c r="F172" s="1">
        <f t="shared" si="7"/>
        <v>1</v>
      </c>
      <c r="G172" t="b">
        <f t="shared" ca="1" si="8"/>
        <v>1</v>
      </c>
      <c r="H172" s="1" cm="1">
        <f t="array" aca="1" ref="H172" ca="1">MATCH(INDIRECT(_xlfn.CONCAT($F$1,ROW(I172))),B$2:B$339,0)</f>
        <v>173</v>
      </c>
      <c r="I172" s="1" cm="1">
        <f t="array" aca="1" ref="I172" ca="1">MATCH(INDIRECT(_xlfn.CONCAT($F$1,ROW(J172))),C$2:C$339,0)</f>
        <v>173</v>
      </c>
      <c r="J172" t="s">
        <v>162</v>
      </c>
      <c r="K172" t="str">
        <f t="shared" si="6"/>
        <v>Marc-Aurèle-Fortin</v>
      </c>
    </row>
    <row r="173" spans="1:11" x14ac:dyDescent="0.25">
      <c r="A173">
        <v>24046</v>
      </c>
      <c r="B173" t="s">
        <v>53</v>
      </c>
      <c r="C173" t="s">
        <v>53</v>
      </c>
      <c r="D173">
        <v>92518</v>
      </c>
      <c r="F173" s="1">
        <f t="shared" si="7"/>
        <v>1</v>
      </c>
      <c r="G173" t="b">
        <f t="shared" ca="1" si="8"/>
        <v>1</v>
      </c>
      <c r="H173" s="1" cm="1">
        <f t="array" aca="1" ref="H173" ca="1">MATCH(INDIRECT(_xlfn.CONCAT($F$1,ROW(I173))),B$2:B$339,0)</f>
        <v>174</v>
      </c>
      <c r="I173" s="1" cm="1">
        <f t="array" aca="1" ref="I173" ca="1">MATCH(INDIRECT(_xlfn.CONCAT($F$1,ROW(J173))),C$2:C$339,0)</f>
        <v>174</v>
      </c>
      <c r="J173" t="s">
        <v>280</v>
      </c>
      <c r="K173" t="str">
        <f t="shared" si="6"/>
        <v>Markham--Stouffville</v>
      </c>
    </row>
    <row r="174" spans="1:11" x14ac:dyDescent="0.25">
      <c r="A174">
        <v>24065</v>
      </c>
      <c r="B174" t="s">
        <v>162</v>
      </c>
      <c r="C174" t="s">
        <v>162</v>
      </c>
      <c r="D174">
        <v>101750</v>
      </c>
      <c r="F174" s="1">
        <f t="shared" si="7"/>
        <v>1</v>
      </c>
      <c r="G174" t="b">
        <f t="shared" ca="1" si="8"/>
        <v>1</v>
      </c>
      <c r="H174" s="1" cm="1">
        <f t="array" aca="1" ref="H174" ca="1">MATCH(INDIRECT(_xlfn.CONCAT($F$1,ROW(I174))),B$2:B$339,0)</f>
        <v>175</v>
      </c>
      <c r="I174" s="1" cm="1">
        <f t="array" aca="1" ref="I174" ca="1">MATCH(INDIRECT(_xlfn.CONCAT($F$1,ROW(J174))),C$2:C$339,0)</f>
        <v>175</v>
      </c>
      <c r="J174" t="s">
        <v>102</v>
      </c>
      <c r="K174" t="str">
        <f t="shared" si="6"/>
        <v>Markham--Thornhill</v>
      </c>
    </row>
    <row r="175" spans="1:11" x14ac:dyDescent="0.25">
      <c r="A175">
        <v>35054</v>
      </c>
      <c r="B175" t="s">
        <v>280</v>
      </c>
      <c r="C175" t="s">
        <v>280</v>
      </c>
      <c r="D175">
        <v>126064</v>
      </c>
      <c r="F175" s="1">
        <f t="shared" si="7"/>
        <v>1</v>
      </c>
      <c r="G175" t="b">
        <f t="shared" ca="1" si="8"/>
        <v>1</v>
      </c>
      <c r="H175" s="1" cm="1">
        <f t="array" aca="1" ref="H175" ca="1">MATCH(INDIRECT(_xlfn.CONCAT($F$1,ROW(I175))),B$2:B$339,0)</f>
        <v>176</v>
      </c>
      <c r="I175" s="1" cm="1">
        <f t="array" aca="1" ref="I175" ca="1">MATCH(INDIRECT(_xlfn.CONCAT($F$1,ROW(J175))),C$2:C$339,0)</f>
        <v>176</v>
      </c>
      <c r="J175" t="s">
        <v>123</v>
      </c>
      <c r="K175" t="str">
        <f t="shared" si="6"/>
        <v>Markham--Unionville</v>
      </c>
    </row>
    <row r="176" spans="1:11" x14ac:dyDescent="0.25">
      <c r="A176">
        <v>35055</v>
      </c>
      <c r="B176" t="s">
        <v>102</v>
      </c>
      <c r="C176" t="s">
        <v>102</v>
      </c>
      <c r="D176">
        <v>99078</v>
      </c>
      <c r="F176" s="1">
        <f t="shared" si="7"/>
        <v>1</v>
      </c>
      <c r="G176" t="b">
        <f t="shared" ca="1" si="8"/>
        <v>1</v>
      </c>
      <c r="H176" s="1" cm="1">
        <f t="array" aca="1" ref="H176" ca="1">MATCH(INDIRECT(_xlfn.CONCAT($F$1,ROW(I176))),B$2:B$339,0)</f>
        <v>177</v>
      </c>
      <c r="I176" s="1" cm="1">
        <f t="array" aca="1" ref="I176" ca="1">MATCH(INDIRECT(_xlfn.CONCAT($F$1,ROW(J176))),C$2:C$339,0)</f>
        <v>177</v>
      </c>
      <c r="J176" t="s">
        <v>378</v>
      </c>
      <c r="K176" t="str">
        <f t="shared" si="6"/>
        <v>Medicine Hat--Cardston--Warner</v>
      </c>
    </row>
    <row r="177" spans="1:11" x14ac:dyDescent="0.25">
      <c r="A177">
        <v>35056</v>
      </c>
      <c r="B177" t="s">
        <v>123</v>
      </c>
      <c r="C177" t="s">
        <v>123</v>
      </c>
      <c r="D177">
        <v>123318</v>
      </c>
      <c r="F177" s="1">
        <f t="shared" si="7"/>
        <v>1</v>
      </c>
      <c r="G177" t="b">
        <f t="shared" ca="1" si="8"/>
        <v>1</v>
      </c>
      <c r="H177" s="1" cm="1">
        <f t="array" aca="1" ref="H177" ca="1">MATCH(INDIRECT(_xlfn.CONCAT($F$1,ROW(I177))),B$2:B$339,0)</f>
        <v>178</v>
      </c>
      <c r="I177" s="1" cm="1">
        <f t="array" aca="1" ref="I177" ca="1">MATCH(INDIRECT(_xlfn.CONCAT($F$1,ROW(J177))),C$2:C$339,0)</f>
        <v>178</v>
      </c>
      <c r="J177" t="s">
        <v>402</v>
      </c>
      <c r="K177" t="str">
        <f t="shared" si="6"/>
        <v>Mégantic--L'Érable</v>
      </c>
    </row>
    <row r="178" spans="1:11" x14ac:dyDescent="0.25">
      <c r="A178">
        <v>48027</v>
      </c>
      <c r="B178" t="s">
        <v>378</v>
      </c>
      <c r="C178" t="s">
        <v>378</v>
      </c>
      <c r="D178">
        <v>106896</v>
      </c>
      <c r="F178" s="1">
        <f t="shared" si="7"/>
        <v>1</v>
      </c>
      <c r="G178" t="b">
        <f t="shared" ca="1" si="8"/>
        <v>1</v>
      </c>
      <c r="H178" s="1" cm="1">
        <f t="array" aca="1" ref="H178" ca="1">MATCH(INDIRECT(_xlfn.CONCAT($F$1,ROW(I178))),B$2:B$339,0)</f>
        <v>179</v>
      </c>
      <c r="I178" s="1" cm="1">
        <f t="array" aca="1" ref="I178" ca="1">MATCH(INDIRECT(_xlfn.CONCAT($F$1,ROW(J178))),C$2:C$339,0)</f>
        <v>179</v>
      </c>
      <c r="J178" t="s">
        <v>125</v>
      </c>
      <c r="K178" t="str">
        <f t="shared" si="6"/>
        <v>Milton</v>
      </c>
    </row>
    <row r="179" spans="1:11" x14ac:dyDescent="0.25">
      <c r="A179">
        <v>24047</v>
      </c>
      <c r="B179" t="s">
        <v>127</v>
      </c>
      <c r="C179" t="s">
        <v>127</v>
      </c>
      <c r="D179">
        <v>87233</v>
      </c>
      <c r="F179" s="1">
        <f t="shared" si="7"/>
        <v>1</v>
      </c>
      <c r="G179" t="b">
        <f t="shared" ca="1" si="8"/>
        <v>1</v>
      </c>
      <c r="H179" s="1" cm="1">
        <f t="array" aca="1" ref="H179" ca="1">MATCH(INDIRECT(_xlfn.CONCAT($F$1,ROW(I179))),B$2:B$339,0)</f>
        <v>180</v>
      </c>
      <c r="I179" s="1" cm="1">
        <f t="array" aca="1" ref="I179" ca="1">MATCH(INDIRECT(_xlfn.CONCAT($F$1,ROW(J179))),C$2:C$339,0)</f>
        <v>180</v>
      </c>
      <c r="J179" t="s">
        <v>129</v>
      </c>
      <c r="K179" t="str">
        <f t="shared" si="6"/>
        <v>Mirabel</v>
      </c>
    </row>
    <row r="180" spans="1:11" x14ac:dyDescent="0.25">
      <c r="A180">
        <v>35057</v>
      </c>
      <c r="B180" t="s">
        <v>125</v>
      </c>
      <c r="C180" t="s">
        <v>125</v>
      </c>
      <c r="D180">
        <v>114093</v>
      </c>
      <c r="F180" s="1">
        <f t="shared" si="7"/>
        <v>1</v>
      </c>
      <c r="G180" t="b">
        <f t="shared" ca="1" si="8"/>
        <v>1</v>
      </c>
      <c r="H180" s="1" cm="1">
        <f t="array" aca="1" ref="H180" ca="1">MATCH(INDIRECT(_xlfn.CONCAT($F$1,ROW(I180))),B$2:B$339,0)</f>
        <v>181</v>
      </c>
      <c r="I180" s="1" cm="1">
        <f t="array" aca="1" ref="I180" ca="1">MATCH(INDIRECT(_xlfn.CONCAT($F$1,ROW(J180))),C$2:C$339,0)</f>
        <v>181</v>
      </c>
      <c r="J180" t="s">
        <v>59</v>
      </c>
      <c r="K180" t="str">
        <f t="shared" si="6"/>
        <v>Miramichi--Grand Lake</v>
      </c>
    </row>
    <row r="181" spans="1:11" x14ac:dyDescent="0.25">
      <c r="A181">
        <v>24048</v>
      </c>
      <c r="B181" t="s">
        <v>129</v>
      </c>
      <c r="C181" t="s">
        <v>129</v>
      </c>
      <c r="D181">
        <v>117652</v>
      </c>
      <c r="F181" s="1">
        <f t="shared" si="7"/>
        <v>1</v>
      </c>
      <c r="G181" t="b">
        <f t="shared" ca="1" si="8"/>
        <v>1</v>
      </c>
      <c r="H181" s="1" cm="1">
        <f t="array" aca="1" ref="H181" ca="1">MATCH(INDIRECT(_xlfn.CONCAT($F$1,ROW(I181))),B$2:B$339,0)</f>
        <v>182</v>
      </c>
      <c r="I181" s="1" cm="1">
        <f t="array" aca="1" ref="I181" ca="1">MATCH(INDIRECT(_xlfn.CONCAT($F$1,ROW(J181))),C$2:C$339,0)</f>
        <v>182</v>
      </c>
      <c r="J181" t="s">
        <v>404</v>
      </c>
      <c r="K181" t="str">
        <f t="shared" si="6"/>
        <v>Mission--Matsqui--Fraser Canyon</v>
      </c>
    </row>
    <row r="182" spans="1:11" x14ac:dyDescent="0.25">
      <c r="A182">
        <v>13006</v>
      </c>
      <c r="B182" t="s">
        <v>59</v>
      </c>
      <c r="C182" t="s">
        <v>59</v>
      </c>
      <c r="D182">
        <v>57405</v>
      </c>
      <c r="F182" s="1">
        <f t="shared" si="7"/>
        <v>1</v>
      </c>
      <c r="G182" t="b">
        <f t="shared" ca="1" si="8"/>
        <v>1</v>
      </c>
      <c r="H182" s="1" t="e" cm="1">
        <f t="array" aca="1" ref="H182" ca="1">MATCH(INDIRECT(_xlfn.CONCAT($F$1,ROW(I182))),B$2:B$339,0)</f>
        <v>#N/A</v>
      </c>
      <c r="I182" s="1" cm="1">
        <f t="array" aca="1" ref="I182" ca="1">MATCH(INDIRECT(_xlfn.CONCAT($F$1,ROW(J182))),C$2:C$339,0)</f>
        <v>183</v>
      </c>
      <c r="J182" t="s">
        <v>139</v>
      </c>
      <c r="K182" t="str">
        <f t="shared" si="6"/>
        <v>Mississauga-Centre</v>
      </c>
    </row>
    <row r="183" spans="1:11" x14ac:dyDescent="0.25">
      <c r="A183">
        <v>59017</v>
      </c>
      <c r="B183" t="s">
        <v>404</v>
      </c>
      <c r="C183" t="s">
        <v>404</v>
      </c>
      <c r="D183">
        <v>94825</v>
      </c>
      <c r="F183" s="1">
        <f t="shared" si="7"/>
        <v>1</v>
      </c>
      <c r="G183" t="b">
        <f t="shared" ca="1" si="8"/>
        <v>1</v>
      </c>
      <c r="H183" s="1" cm="1">
        <f t="array" aca="1" ref="H183" ca="1">MATCH(INDIRECT(_xlfn.CONCAT($F$1,ROW(I183))),B$2:B$339,0)</f>
        <v>185</v>
      </c>
      <c r="I183" s="1" cm="1">
        <f t="array" aca="1" ref="I183" ca="1">MATCH(INDIRECT(_xlfn.CONCAT($F$1,ROW(J183))),C$2:C$339,0)</f>
        <v>185</v>
      </c>
      <c r="J183" t="s">
        <v>143</v>
      </c>
      <c r="K183" t="str">
        <f t="shared" si="6"/>
        <v>Mississauga--Erin Mills</v>
      </c>
    </row>
    <row r="184" spans="1:11" x14ac:dyDescent="0.25">
      <c r="A184">
        <v>35058</v>
      </c>
      <c r="B184" t="s">
        <v>284</v>
      </c>
      <c r="C184" t="s">
        <v>139</v>
      </c>
      <c r="D184">
        <v>124849</v>
      </c>
      <c r="F184" s="1">
        <f t="shared" si="7"/>
        <v>1</v>
      </c>
      <c r="G184" t="b">
        <f t="shared" ca="1" si="8"/>
        <v>1</v>
      </c>
      <c r="H184" s="1" t="e" cm="1">
        <f t="array" aca="1" ref="H184" ca="1">MATCH(INDIRECT(_xlfn.CONCAT($F$1,ROW(I184))),B$2:B$339,0)</f>
        <v>#N/A</v>
      </c>
      <c r="I184" s="1" cm="1">
        <f t="array" aca="1" ref="I184" ca="1">MATCH(INDIRECT(_xlfn.CONCAT($F$1,ROW(J184))),C$2:C$339,0)</f>
        <v>184</v>
      </c>
      <c r="J184" t="s">
        <v>141</v>
      </c>
      <c r="K184" t="str">
        <f t="shared" si="6"/>
        <v>Mississauga-Est--Cooksville</v>
      </c>
    </row>
    <row r="185" spans="1:11" x14ac:dyDescent="0.25">
      <c r="A185">
        <v>35059</v>
      </c>
      <c r="B185" t="s">
        <v>286</v>
      </c>
      <c r="C185" t="s">
        <v>141</v>
      </c>
      <c r="D185">
        <v>120205</v>
      </c>
      <c r="F185" s="1">
        <f t="shared" si="7"/>
        <v>1</v>
      </c>
      <c r="G185" t="b">
        <f t="shared" ca="1" si="8"/>
        <v>1</v>
      </c>
      <c r="H185" s="1" cm="1">
        <f t="array" aca="1" ref="H185" ca="1">MATCH(INDIRECT(_xlfn.CONCAT($F$1,ROW(I185))),B$2:B$339,0)</f>
        <v>186</v>
      </c>
      <c r="I185" s="1" cm="1">
        <f t="array" aca="1" ref="I185" ca="1">MATCH(INDIRECT(_xlfn.CONCAT($F$1,ROW(J185))),C$2:C$339,0)</f>
        <v>186</v>
      </c>
      <c r="J185" t="s">
        <v>183</v>
      </c>
      <c r="K185" t="str">
        <f t="shared" si="6"/>
        <v>Mississauga--Lakeshore</v>
      </c>
    </row>
    <row r="186" spans="1:11" x14ac:dyDescent="0.25">
      <c r="A186">
        <v>35060</v>
      </c>
      <c r="B186" t="s">
        <v>143</v>
      </c>
      <c r="C186" t="s">
        <v>143</v>
      </c>
      <c r="D186">
        <v>122560</v>
      </c>
      <c r="F186" s="1">
        <f t="shared" si="7"/>
        <v>1</v>
      </c>
      <c r="G186" t="b">
        <f t="shared" ca="1" si="8"/>
        <v>1</v>
      </c>
      <c r="H186" s="1" cm="1">
        <f t="array" aca="1" ref="H186" ca="1">MATCH(INDIRECT(_xlfn.CONCAT($F$1,ROW(I186))),B$2:B$339,0)</f>
        <v>187</v>
      </c>
      <c r="I186" s="1" cm="1">
        <f t="array" aca="1" ref="I186" ca="1">MATCH(INDIRECT(_xlfn.CONCAT($F$1,ROW(J186))),C$2:C$339,0)</f>
        <v>187</v>
      </c>
      <c r="J186" t="s">
        <v>185</v>
      </c>
      <c r="K186" t="str">
        <f t="shared" si="6"/>
        <v>Mississauga--Malton</v>
      </c>
    </row>
    <row r="187" spans="1:11" x14ac:dyDescent="0.25">
      <c r="A187">
        <v>35061</v>
      </c>
      <c r="B187" t="s">
        <v>183</v>
      </c>
      <c r="C187" t="s">
        <v>183</v>
      </c>
      <c r="D187">
        <v>117444</v>
      </c>
      <c r="F187" s="1">
        <f t="shared" si="7"/>
        <v>1</v>
      </c>
      <c r="G187" t="b">
        <f t="shared" ca="1" si="8"/>
        <v>1</v>
      </c>
      <c r="H187" s="1" cm="1">
        <f t="array" aca="1" ref="H187" ca="1">MATCH(INDIRECT(_xlfn.CONCAT($F$1,ROW(I187))),B$2:B$339,0)</f>
        <v>188</v>
      </c>
      <c r="I187" s="1" cm="1">
        <f t="array" aca="1" ref="I187" ca="1">MATCH(INDIRECT(_xlfn.CONCAT($F$1,ROW(J187))),C$2:C$339,0)</f>
        <v>188</v>
      </c>
      <c r="J187" t="s">
        <v>203</v>
      </c>
      <c r="K187" t="str">
        <f t="shared" si="6"/>
        <v>Mississauga--Streetsville</v>
      </c>
    </row>
    <row r="188" spans="1:11" x14ac:dyDescent="0.25">
      <c r="A188">
        <v>35062</v>
      </c>
      <c r="B188" t="s">
        <v>185</v>
      </c>
      <c r="C188" t="s">
        <v>185</v>
      </c>
      <c r="D188">
        <v>118240</v>
      </c>
      <c r="F188" s="1">
        <f t="shared" si="7"/>
        <v>1</v>
      </c>
      <c r="G188" t="b">
        <f t="shared" ca="1" si="8"/>
        <v>1</v>
      </c>
      <c r="H188" s="1" cm="1">
        <f t="array" aca="1" ref="H188" ca="1">MATCH(INDIRECT(_xlfn.CONCAT($F$1,ROW(I188))),B$2:B$339,0)</f>
        <v>189</v>
      </c>
      <c r="I188" s="1" cm="1">
        <f t="array" aca="1" ref="I188" ca="1">MATCH(INDIRECT(_xlfn.CONCAT($F$1,ROW(J188))),C$2:C$339,0)</f>
        <v>189</v>
      </c>
      <c r="J188" t="s">
        <v>60</v>
      </c>
      <c r="K188" t="str">
        <f t="shared" si="6"/>
        <v>Moncton--Riverview--Dieppe</v>
      </c>
    </row>
    <row r="189" spans="1:11" x14ac:dyDescent="0.25">
      <c r="A189">
        <v>35063</v>
      </c>
      <c r="B189" t="s">
        <v>203</v>
      </c>
      <c r="C189" t="s">
        <v>203</v>
      </c>
      <c r="D189">
        <v>118301</v>
      </c>
      <c r="F189" s="1">
        <f t="shared" si="7"/>
        <v>1</v>
      </c>
      <c r="G189" t="b">
        <f t="shared" ca="1" si="8"/>
        <v>1</v>
      </c>
      <c r="H189" s="1" cm="1">
        <f t="array" aca="1" ref="H189" ca="1">MATCH(INDIRECT(_xlfn.CONCAT($F$1,ROW(I189))),B$2:B$339,0)</f>
        <v>190</v>
      </c>
      <c r="I189" s="1" cm="1">
        <f t="array" aca="1" ref="I189" ca="1">MATCH(INDIRECT(_xlfn.CONCAT($F$1,ROW(J189))),C$2:C$339,0)</f>
        <v>190</v>
      </c>
      <c r="J189" t="s">
        <v>131</v>
      </c>
      <c r="K189" t="str">
        <f t="shared" si="6"/>
        <v>Montarville</v>
      </c>
    </row>
    <row r="190" spans="1:11" x14ac:dyDescent="0.25">
      <c r="A190">
        <v>13007</v>
      </c>
      <c r="B190" t="s">
        <v>60</v>
      </c>
      <c r="C190" t="s">
        <v>60</v>
      </c>
      <c r="D190">
        <v>92666</v>
      </c>
      <c r="F190" s="1">
        <f t="shared" si="7"/>
        <v>1</v>
      </c>
      <c r="G190" t="b">
        <f t="shared" ca="1" si="8"/>
        <v>1</v>
      </c>
      <c r="H190" s="1" cm="1">
        <f t="array" aca="1" ref="H190" ca="1">MATCH(INDIRECT(_xlfn.CONCAT($F$1,ROW(I190))),B$2:B$339,0)</f>
        <v>191</v>
      </c>
      <c r="I190" s="1" cm="1">
        <f t="array" aca="1" ref="I190" ca="1">MATCH(INDIRECT(_xlfn.CONCAT($F$1,ROW(J190))),C$2:C$339,0)</f>
        <v>191</v>
      </c>
      <c r="J190" t="s">
        <v>132</v>
      </c>
      <c r="K190" t="str">
        <f t="shared" si="6"/>
        <v>Montcalm</v>
      </c>
    </row>
    <row r="191" spans="1:11" x14ac:dyDescent="0.25">
      <c r="A191">
        <v>24049</v>
      </c>
      <c r="B191" t="s">
        <v>131</v>
      </c>
      <c r="C191" t="s">
        <v>131</v>
      </c>
      <c r="D191">
        <v>97811</v>
      </c>
      <c r="F191" s="1">
        <f t="shared" si="7"/>
        <v>1</v>
      </c>
      <c r="G191" t="b">
        <f t="shared" ca="1" si="8"/>
        <v>1</v>
      </c>
      <c r="H191" s="1" cm="1">
        <f t="array" aca="1" ref="H191" ca="1">MATCH(INDIRECT(_xlfn.CONCAT($F$1,ROW(I191))),B$2:B$339,0)</f>
        <v>192</v>
      </c>
      <c r="I191" s="1" cm="1">
        <f t="array" aca="1" ref="I191" ca="1">MATCH(INDIRECT(_xlfn.CONCAT($F$1,ROW(J191))),C$2:C$339,0)</f>
        <v>192</v>
      </c>
      <c r="J191" t="s">
        <v>410</v>
      </c>
      <c r="K191" t="str">
        <f t="shared" si="6"/>
        <v>Montmagny--L'Islet--Kamouraska--Rivière-du-Loup</v>
      </c>
    </row>
    <row r="192" spans="1:11" x14ac:dyDescent="0.25">
      <c r="A192">
        <v>24050</v>
      </c>
      <c r="B192" t="s">
        <v>132</v>
      </c>
      <c r="C192" t="s">
        <v>132</v>
      </c>
      <c r="D192">
        <v>107981</v>
      </c>
      <c r="F192" s="1">
        <f t="shared" si="7"/>
        <v>1</v>
      </c>
      <c r="G192" t="b">
        <f t="shared" ca="1" si="8"/>
        <v>1</v>
      </c>
      <c r="H192" s="1" t="e" cm="1">
        <f t="array" aca="1" ref="H192" ca="1">MATCH(INDIRECT(_xlfn.CONCAT($F$1,ROW(I192))),B$2:B$339,0)</f>
        <v>#N/A</v>
      </c>
      <c r="I192" s="1" cm="1">
        <f t="array" aca="1" ref="I192" ca="1">MATCH(INDIRECT(_xlfn.CONCAT($F$1,ROW(J192))),C$2:C$339,0)</f>
        <v>194</v>
      </c>
      <c r="J192" t="s">
        <v>136</v>
      </c>
      <c r="K192" t="str">
        <f t="shared" si="6"/>
        <v>Mont-Royal</v>
      </c>
    </row>
    <row r="193" spans="1:11" x14ac:dyDescent="0.25">
      <c r="A193">
        <v>24051</v>
      </c>
      <c r="B193" t="s">
        <v>133</v>
      </c>
      <c r="C193" t="s">
        <v>133</v>
      </c>
      <c r="D193">
        <v>95527</v>
      </c>
      <c r="F193" s="1">
        <f t="shared" si="7"/>
        <v>1</v>
      </c>
      <c r="G193" t="b">
        <f t="shared" ca="1" si="8"/>
        <v>1</v>
      </c>
      <c r="H193" s="1" cm="1">
        <f t="array" aca="1" ref="H193" ca="1">MATCH(INDIRECT(_xlfn.CONCAT($F$1,ROW(I193))),B$2:B$339,0)</f>
        <v>193</v>
      </c>
      <c r="I193" s="1" cm="1">
        <f t="array" aca="1" ref="I193" ca="1">MATCH(INDIRECT(_xlfn.CONCAT($F$1,ROW(J193))),C$2:C$339,0)</f>
        <v>193</v>
      </c>
      <c r="J193" t="s">
        <v>223</v>
      </c>
      <c r="K193" t="str">
        <f t="shared" si="6"/>
        <v>Moose Jaw--Lake Centre--Lanigan</v>
      </c>
    </row>
    <row r="194" spans="1:11" x14ac:dyDescent="0.25">
      <c r="A194">
        <v>47005</v>
      </c>
      <c r="B194" t="s">
        <v>223</v>
      </c>
      <c r="C194" t="s">
        <v>223</v>
      </c>
      <c r="D194">
        <v>79733</v>
      </c>
      <c r="F194" s="1">
        <f t="shared" si="7"/>
        <v>1</v>
      </c>
      <c r="G194" t="b">
        <f t="shared" ca="1" si="8"/>
        <v>1</v>
      </c>
      <c r="H194" s="1" cm="1">
        <f t="array" aca="1" ref="H194" ca="1">MATCH(INDIRECT(_xlfn.CONCAT($F$1,ROW(I194))),B$2:B$339,0)</f>
        <v>195</v>
      </c>
      <c r="I194" s="1" cm="1">
        <f t="array" aca="1" ref="I194" ca="1">MATCH(INDIRECT(_xlfn.CONCAT($F$1,ROW(J194))),C$2:C$339,0)</f>
        <v>195</v>
      </c>
      <c r="J194" t="s">
        <v>153</v>
      </c>
      <c r="K194" t="str">
        <f t="shared" si="6"/>
        <v>Nanaimo--Ladysmith</v>
      </c>
    </row>
    <row r="195" spans="1:11" x14ac:dyDescent="0.25">
      <c r="A195">
        <v>24052</v>
      </c>
      <c r="B195" t="s">
        <v>135</v>
      </c>
      <c r="C195" t="s">
        <v>136</v>
      </c>
      <c r="D195">
        <v>103320</v>
      </c>
      <c r="F195" s="1">
        <f t="shared" si="7"/>
        <v>1</v>
      </c>
      <c r="G195" t="b">
        <f t="shared" ca="1" si="8"/>
        <v>1</v>
      </c>
      <c r="H195" s="1" cm="1">
        <f t="array" aca="1" ref="H195" ca="1">MATCH(INDIRECT(_xlfn.CONCAT($F$1,ROW(I195))),B$2:B$339,0)</f>
        <v>196</v>
      </c>
      <c r="I195" s="1" cm="1">
        <f t="array" aca="1" ref="I195" ca="1">MATCH(INDIRECT(_xlfn.CONCAT($F$1,ROW(J195))),C$2:C$339,0)</f>
        <v>196</v>
      </c>
      <c r="J195" t="s">
        <v>197</v>
      </c>
      <c r="K195" t="str">
        <f t="shared" ref="K195:K258" si="9">IFERROR(REPLACE(J195,SEARCH(K$1,J195),LEN(K$1),"'"),J195)</f>
        <v>Nepean</v>
      </c>
    </row>
    <row r="196" spans="1:11" x14ac:dyDescent="0.25">
      <c r="A196">
        <v>59018</v>
      </c>
      <c r="B196" t="s">
        <v>153</v>
      </c>
      <c r="C196" t="s">
        <v>153</v>
      </c>
      <c r="D196">
        <v>122710</v>
      </c>
      <c r="F196" s="1">
        <f t="shared" si="7"/>
        <v>1</v>
      </c>
      <c r="G196" t="b">
        <f t="shared" ca="1" si="8"/>
        <v>1</v>
      </c>
      <c r="H196" s="1" cm="1">
        <f t="array" aca="1" ref="H196" ca="1">MATCH(INDIRECT(_xlfn.CONCAT($F$1,ROW(I196))),B$2:B$339,0)</f>
        <v>198</v>
      </c>
      <c r="I196" s="1" cm="1">
        <f t="array" aca="1" ref="I196" ca="1">MATCH(INDIRECT(_xlfn.CONCAT($F$1,ROW(J196))),C$2:C$339,0)</f>
        <v>198</v>
      </c>
      <c r="J196" t="s">
        <v>405</v>
      </c>
      <c r="K196" t="str">
        <f t="shared" si="9"/>
        <v>New Westminster--Burnaby</v>
      </c>
    </row>
    <row r="197" spans="1:11" x14ac:dyDescent="0.25">
      <c r="A197">
        <v>35064</v>
      </c>
      <c r="B197" t="s">
        <v>197</v>
      </c>
      <c r="C197" t="s">
        <v>197</v>
      </c>
      <c r="D197">
        <v>119110</v>
      </c>
      <c r="F197" s="1">
        <f t="shared" si="7"/>
        <v>1</v>
      </c>
      <c r="G197" t="b">
        <f t="shared" ca="1" si="8"/>
        <v>1</v>
      </c>
      <c r="H197" s="1" cm="1">
        <f t="array" aca="1" ref="H197" ca="1">MATCH(INDIRECT(_xlfn.CONCAT($F$1,ROW(I197))),B$2:B$339,0)</f>
        <v>199</v>
      </c>
      <c r="I197" s="1" cm="1">
        <f t="array" aca="1" ref="I197" ca="1">MATCH(INDIRECT(_xlfn.CONCAT($F$1,ROW(J197))),C$2:C$339,0)</f>
        <v>199</v>
      </c>
      <c r="J197" t="s">
        <v>273</v>
      </c>
      <c r="K197" t="str">
        <f t="shared" si="9"/>
        <v>Newmarket--Aurora</v>
      </c>
    </row>
    <row r="198" spans="1:11" x14ac:dyDescent="0.25">
      <c r="A198">
        <v>13008</v>
      </c>
      <c r="B198" t="s">
        <v>62</v>
      </c>
      <c r="C198" t="s">
        <v>63</v>
      </c>
      <c r="D198">
        <v>65287</v>
      </c>
      <c r="F198" s="1">
        <f t="shared" si="7"/>
        <v>1</v>
      </c>
      <c r="G198" t="b">
        <f t="shared" ca="1" si="8"/>
        <v>1</v>
      </c>
      <c r="H198" s="1" cm="1">
        <f t="array" aca="1" ref="H198" ca="1">MATCH(INDIRECT(_xlfn.CONCAT($F$1,ROW(I198))),B$2:B$339,0)</f>
        <v>201</v>
      </c>
      <c r="I198" s="1" cm="1">
        <f t="array" aca="1" ref="I198" ca="1">MATCH(INDIRECT(_xlfn.CONCAT($F$1,ROW(J198))),C$2:C$339,0)</f>
        <v>201</v>
      </c>
      <c r="J198" t="s">
        <v>287</v>
      </c>
      <c r="K198" t="str">
        <f t="shared" si="9"/>
        <v>Niagara Falls</v>
      </c>
    </row>
    <row r="199" spans="1:11" x14ac:dyDescent="0.25">
      <c r="A199">
        <v>59019</v>
      </c>
      <c r="B199" t="s">
        <v>405</v>
      </c>
      <c r="C199" t="s">
        <v>405</v>
      </c>
      <c r="D199">
        <v>115340</v>
      </c>
      <c r="F199" s="1">
        <f t="shared" si="7"/>
        <v>1</v>
      </c>
      <c r="G199" t="b">
        <f t="shared" ca="1" si="8"/>
        <v>1</v>
      </c>
      <c r="H199" s="1" t="e" cm="1">
        <f t="array" aca="1" ref="H199" ca="1">MATCH(INDIRECT(_xlfn.CONCAT($F$1,ROW(I199))),B$2:B$339,0)</f>
        <v>#N/A</v>
      </c>
      <c r="I199" s="1" cm="1">
        <f t="array" aca="1" ref="I199" ca="1">MATCH(INDIRECT(_xlfn.CONCAT($F$1,ROW(J199))),C$2:C$339,0)</f>
        <v>200</v>
      </c>
      <c r="J199" t="s">
        <v>276</v>
      </c>
      <c r="K199" t="str">
        <f t="shared" si="9"/>
        <v>Niagara-Centre</v>
      </c>
    </row>
    <row r="200" spans="1:11" x14ac:dyDescent="0.25">
      <c r="A200">
        <v>35065</v>
      </c>
      <c r="B200" t="s">
        <v>273</v>
      </c>
      <c r="C200" t="s">
        <v>273</v>
      </c>
      <c r="D200">
        <v>117418</v>
      </c>
      <c r="F200" s="1">
        <f t="shared" si="7"/>
        <v>1</v>
      </c>
      <c r="G200" t="b">
        <f t="shared" ca="1" si="8"/>
        <v>1</v>
      </c>
      <c r="H200" s="1" t="e" cm="1">
        <f t="array" aca="1" ref="H200" ca="1">MATCH(INDIRECT(_xlfn.CONCAT($F$1,ROW(I200))),B$2:B$339,0)</f>
        <v>#N/A</v>
      </c>
      <c r="I200" s="1" cm="1">
        <f t="array" aca="1" ref="I200" ca="1">MATCH(INDIRECT(_xlfn.CONCAT($F$1,ROW(J200))),C$2:C$339,0)</f>
        <v>202</v>
      </c>
      <c r="J200" t="s">
        <v>288</v>
      </c>
      <c r="K200" t="str">
        <f t="shared" si="9"/>
        <v>Niagara-Ouest</v>
      </c>
    </row>
    <row r="201" spans="1:11" x14ac:dyDescent="0.25">
      <c r="A201">
        <v>35066</v>
      </c>
      <c r="B201" t="s">
        <v>292</v>
      </c>
      <c r="C201" t="s">
        <v>276</v>
      </c>
      <c r="D201">
        <v>109067</v>
      </c>
      <c r="F201" s="1">
        <f t="shared" ref="F201:F264" si="10">COUNTIF($J$2:$J$339,J201)</f>
        <v>1</v>
      </c>
      <c r="G201" t="b">
        <f t="shared" ref="G201:G264" ca="1" si="11">IF(OR(ISNUMBER(H201),ISNUMBER(I201)),TRUE,FALSE)</f>
        <v>1</v>
      </c>
      <c r="H201" s="1" cm="1">
        <f t="array" aca="1" ref="H201" ca="1">MATCH(INDIRECT(_xlfn.CONCAT($F$1,ROW(I201))),B$2:B$339,0)</f>
        <v>203</v>
      </c>
      <c r="I201" s="1" cm="1">
        <f t="array" aca="1" ref="I201" ca="1">MATCH(INDIRECT(_xlfn.CONCAT($F$1,ROW(J201))),C$2:C$339,0)</f>
        <v>203</v>
      </c>
      <c r="J201" t="s">
        <v>61</v>
      </c>
      <c r="K201" t="str">
        <f t="shared" si="9"/>
        <v>Nickel Belt</v>
      </c>
    </row>
    <row r="202" spans="1:11" x14ac:dyDescent="0.25">
      <c r="A202">
        <v>35067</v>
      </c>
      <c r="B202" t="s">
        <v>287</v>
      </c>
      <c r="C202" t="s">
        <v>287</v>
      </c>
      <c r="D202">
        <v>136292</v>
      </c>
      <c r="F202" s="1">
        <f t="shared" si="10"/>
        <v>1</v>
      </c>
      <c r="G202" t="b">
        <f t="shared" ca="1" si="11"/>
        <v>1</v>
      </c>
      <c r="H202" s="1" cm="1">
        <f t="array" aca="1" ref="H202" ca="1">MATCH(INDIRECT(_xlfn.CONCAT($F$1,ROW(I202))),B$2:B$339,0)</f>
        <v>204</v>
      </c>
      <c r="I202" s="1" cm="1">
        <f t="array" aca="1" ref="I202" ca="1">MATCH(INDIRECT(_xlfn.CONCAT($F$1,ROW(J202))),C$2:C$339,0)</f>
        <v>204</v>
      </c>
      <c r="J202" t="s">
        <v>187</v>
      </c>
      <c r="K202" t="str">
        <f t="shared" si="9"/>
        <v>Nipissing--Timiskaming</v>
      </c>
    </row>
    <row r="203" spans="1:11" x14ac:dyDescent="0.25">
      <c r="A203">
        <v>35068</v>
      </c>
      <c r="B203" t="s">
        <v>293</v>
      </c>
      <c r="C203" t="s">
        <v>288</v>
      </c>
      <c r="D203">
        <v>90838</v>
      </c>
      <c r="F203" s="1">
        <f t="shared" si="10"/>
        <v>1</v>
      </c>
      <c r="G203" t="b">
        <f t="shared" ca="1" si="11"/>
        <v>1</v>
      </c>
      <c r="H203" s="1" cm="1">
        <f t="array" aca="1" ref="H203" ca="1">MATCH(INDIRECT(_xlfn.CONCAT($F$1,ROW(I203))),B$2:B$339,0)</f>
        <v>205</v>
      </c>
      <c r="I203" s="1" cm="1">
        <f t="array" aca="1" ref="I203" ca="1">MATCH(INDIRECT(_xlfn.CONCAT($F$1,ROW(J203))),C$2:C$339,0)</f>
        <v>205</v>
      </c>
      <c r="J203" t="s">
        <v>155</v>
      </c>
      <c r="K203" t="str">
        <f t="shared" si="9"/>
        <v>North Island--Powell River</v>
      </c>
    </row>
    <row r="204" spans="1:11" x14ac:dyDescent="0.25">
      <c r="A204">
        <v>35069</v>
      </c>
      <c r="B204" t="s">
        <v>61</v>
      </c>
      <c r="C204" t="s">
        <v>61</v>
      </c>
      <c r="D204">
        <v>93772</v>
      </c>
      <c r="F204" s="1">
        <f t="shared" si="10"/>
        <v>1</v>
      </c>
      <c r="G204" t="b">
        <f t="shared" ca="1" si="11"/>
        <v>1</v>
      </c>
      <c r="H204" s="1" cm="1">
        <f t="array" aca="1" ref="H204" ca="1">MATCH(INDIRECT(_xlfn.CONCAT($F$1,ROW(I204))),B$2:B$339,0)</f>
        <v>206</v>
      </c>
      <c r="I204" s="1" cm="1">
        <f t="array" aca="1" ref="I204" ca="1">MATCH(INDIRECT(_xlfn.CONCAT($F$1,ROW(J204))),C$2:C$339,0)</f>
        <v>206</v>
      </c>
      <c r="J204" t="s">
        <v>406</v>
      </c>
      <c r="K204" t="str">
        <f t="shared" si="9"/>
        <v>North Okanagan--Shuswap</v>
      </c>
    </row>
    <row r="205" spans="1:11" x14ac:dyDescent="0.25">
      <c r="A205">
        <v>35070</v>
      </c>
      <c r="B205" t="s">
        <v>187</v>
      </c>
      <c r="C205" t="s">
        <v>187</v>
      </c>
      <c r="D205">
        <v>88813</v>
      </c>
      <c r="F205" s="1">
        <f t="shared" si="10"/>
        <v>1</v>
      </c>
      <c r="G205" t="b">
        <f t="shared" ca="1" si="11"/>
        <v>1</v>
      </c>
      <c r="H205" s="1" cm="1">
        <f t="array" aca="1" ref="H205" ca="1">MATCH(INDIRECT(_xlfn.CONCAT($F$1,ROW(I205))),B$2:B$339,0)</f>
        <v>207</v>
      </c>
      <c r="I205" s="1" cm="1">
        <f t="array" aca="1" ref="I205" ca="1">MATCH(INDIRECT(_xlfn.CONCAT($F$1,ROW(J205))),C$2:C$339,0)</f>
        <v>207</v>
      </c>
      <c r="J205" t="s">
        <v>407</v>
      </c>
      <c r="K205" t="str">
        <f t="shared" si="9"/>
        <v>North Vancouver</v>
      </c>
    </row>
    <row r="206" spans="1:11" x14ac:dyDescent="0.25">
      <c r="A206">
        <v>59037</v>
      </c>
      <c r="B206" t="s">
        <v>155</v>
      </c>
      <c r="C206" t="s">
        <v>155</v>
      </c>
      <c r="D206">
        <v>105466</v>
      </c>
      <c r="F206" s="1">
        <f t="shared" si="10"/>
        <v>1</v>
      </c>
      <c r="G206" t="b">
        <f t="shared" ca="1" si="11"/>
        <v>1</v>
      </c>
      <c r="H206" s="1" t="e" cm="1">
        <f t="array" aca="1" ref="H206" ca="1">MATCH(INDIRECT(_xlfn.CONCAT($F$1,ROW(I206))),B$2:B$339,0)</f>
        <v>#N/A</v>
      </c>
      <c r="I206" s="1" cm="1">
        <f t="array" aca="1" ref="I206" ca="1">MATCH(INDIRECT(_xlfn.CONCAT($F$1,ROW(J206))),C$2:C$339,0)</f>
        <v>208</v>
      </c>
      <c r="J206" t="s">
        <v>297</v>
      </c>
      <c r="K206" t="str">
        <f t="shared" si="9"/>
        <v>Northumberland--Peterborough-Sud</v>
      </c>
    </row>
    <row r="207" spans="1:11" x14ac:dyDescent="0.25">
      <c r="A207">
        <v>59020</v>
      </c>
      <c r="B207" t="s">
        <v>406</v>
      </c>
      <c r="C207" t="s">
        <v>406</v>
      </c>
      <c r="D207">
        <v>124605</v>
      </c>
      <c r="F207" s="1">
        <f t="shared" si="10"/>
        <v>1</v>
      </c>
      <c r="G207" t="b">
        <f t="shared" ca="1" si="11"/>
        <v>1</v>
      </c>
      <c r="H207" s="1" cm="1">
        <f t="array" aca="1" ref="H207" ca="1">MATCH(INDIRECT(_xlfn.CONCAT($F$1,ROW(I207))),B$2:B$339,0)</f>
        <v>210</v>
      </c>
      <c r="I207" s="1" cm="1">
        <f t="array" aca="1" ref="I207" ca="1">MATCH(INDIRECT(_xlfn.CONCAT($F$1,ROW(J207))),C$2:C$339,0)</f>
        <v>210</v>
      </c>
      <c r="J207" t="s">
        <v>138</v>
      </c>
      <c r="K207" t="str">
        <f t="shared" si="9"/>
        <v>Notre-Dame-de-Grâce--Westmount</v>
      </c>
    </row>
    <row r="208" spans="1:11" x14ac:dyDescent="0.25">
      <c r="A208">
        <v>59021</v>
      </c>
      <c r="B208" t="s">
        <v>407</v>
      </c>
      <c r="C208" t="s">
        <v>407</v>
      </c>
      <c r="D208">
        <v>115344</v>
      </c>
      <c r="F208" s="1">
        <f t="shared" si="10"/>
        <v>1</v>
      </c>
      <c r="G208" t="b">
        <f t="shared" ca="1" si="11"/>
        <v>1</v>
      </c>
      <c r="H208" s="1" t="e" cm="1">
        <f t="array" aca="1" ref="H208" ca="1">MATCH(INDIRECT(_xlfn.CONCAT($F$1,ROW(I208))),B$2:B$339,0)</f>
        <v>#N/A</v>
      </c>
      <c r="I208" s="1" cm="1">
        <f t="array" aca="1" ref="I208" ca="1">MATCH(INDIRECT(_xlfn.CONCAT($F$1,ROW(J208))),C$2:C$339,0)</f>
        <v>197</v>
      </c>
      <c r="J208" t="s">
        <v>63</v>
      </c>
      <c r="K208" t="str">
        <f t="shared" si="9"/>
        <v>Nouveau-Brunswick-Sud-Ouest</v>
      </c>
    </row>
    <row r="209" spans="1:11" x14ac:dyDescent="0.25">
      <c r="A209">
        <v>35071</v>
      </c>
      <c r="B209" t="s">
        <v>296</v>
      </c>
      <c r="C209" t="s">
        <v>297</v>
      </c>
      <c r="D209">
        <v>112412</v>
      </c>
      <c r="F209" s="1">
        <f t="shared" si="10"/>
        <v>1</v>
      </c>
      <c r="G209" t="b">
        <f t="shared" ca="1" si="11"/>
        <v>1</v>
      </c>
      <c r="H209" s="1" t="e" cm="1">
        <f t="array" aca="1" ref="H209" ca="1">MATCH(INDIRECT(_xlfn.CONCAT($F$1,ROW(I209))),B$2:B$339,0)</f>
        <v>#N/A</v>
      </c>
      <c r="I209" s="1" cm="1">
        <f t="array" aca="1" ref="I209" ca="1">MATCH(INDIRECT(_xlfn.CONCAT($F$1,ROW(J209))),C$2:C$339,0)</f>
        <v>60</v>
      </c>
      <c r="J209" t="s">
        <v>30</v>
      </c>
      <c r="K209" t="str">
        <f t="shared" si="9"/>
        <v>Nova-Centre</v>
      </c>
    </row>
    <row r="210" spans="1:11" x14ac:dyDescent="0.25">
      <c r="A210">
        <v>61001</v>
      </c>
      <c r="B210" t="s">
        <v>418</v>
      </c>
      <c r="C210" t="s">
        <v>355</v>
      </c>
      <c r="D210">
        <v>41786</v>
      </c>
      <c r="F210" s="1">
        <f t="shared" si="10"/>
        <v>1</v>
      </c>
      <c r="G210" t="b">
        <f t="shared" ca="1" si="11"/>
        <v>1</v>
      </c>
      <c r="H210" s="1" t="e" cm="1">
        <f t="array" aca="1" ref="H210" ca="1">MATCH(INDIRECT(_xlfn.CONCAT($F$1,ROW(I210))),B$2:B$339,0)</f>
        <v>#N/A</v>
      </c>
      <c r="I210" s="1" cm="1">
        <f t="array" aca="1" ref="I210" ca="1">MATCH(INDIRECT(_xlfn.CONCAT($F$1,ROW(J210))),C$2:C$339,0)</f>
        <v>323</v>
      </c>
      <c r="J210" t="s">
        <v>50</v>
      </c>
      <c r="K210" t="str">
        <f t="shared" si="9"/>
        <v>Nova-Ouest</v>
      </c>
    </row>
    <row r="211" spans="1:11" x14ac:dyDescent="0.25">
      <c r="A211">
        <v>24053</v>
      </c>
      <c r="B211" t="s">
        <v>138</v>
      </c>
      <c r="C211" t="s">
        <v>138</v>
      </c>
      <c r="D211">
        <v>104974</v>
      </c>
      <c r="F211" s="1">
        <f t="shared" si="10"/>
        <v>1</v>
      </c>
      <c r="G211" t="b">
        <f t="shared" ca="1" si="11"/>
        <v>1</v>
      </c>
      <c r="H211" s="1" cm="1">
        <f t="array" aca="1" ref="H211" ca="1">MATCH(INDIRECT(_xlfn.CONCAT($F$1,ROW(I211))),B$2:B$339,0)</f>
        <v>211</v>
      </c>
      <c r="I211" s="1" cm="1">
        <f t="array" aca="1" ref="I211" ca="1">MATCH(INDIRECT(_xlfn.CONCAT($F$1,ROW(J211))),C$2:C$339,0)</f>
        <v>211</v>
      </c>
      <c r="J211" t="s">
        <v>357</v>
      </c>
      <c r="K211" t="str">
        <f t="shared" si="9"/>
        <v>Nunavut</v>
      </c>
    </row>
    <row r="212" spans="1:11" x14ac:dyDescent="0.25">
      <c r="A212">
        <v>62001</v>
      </c>
      <c r="B212" t="s">
        <v>357</v>
      </c>
      <c r="C212" t="s">
        <v>357</v>
      </c>
      <c r="D212">
        <v>35944</v>
      </c>
      <c r="F212" s="1">
        <f t="shared" si="10"/>
        <v>1</v>
      </c>
      <c r="G212" t="b">
        <f t="shared" ca="1" si="11"/>
        <v>1</v>
      </c>
      <c r="H212" s="1" cm="1">
        <f t="array" aca="1" ref="H212" ca="1">MATCH(INDIRECT(_xlfn.CONCAT($F$1,ROW(I212))),B$2:B$339,0)</f>
        <v>212</v>
      </c>
      <c r="I212" s="1" cm="1">
        <f t="array" aca="1" ref="I212" ca="1">MATCH(INDIRECT(_xlfn.CONCAT($F$1,ROW(J212))),C$2:C$339,0)</f>
        <v>212</v>
      </c>
      <c r="J212" t="s">
        <v>169</v>
      </c>
      <c r="K212" t="str">
        <f t="shared" si="9"/>
        <v>Oakville</v>
      </c>
    </row>
    <row r="213" spans="1:11" x14ac:dyDescent="0.25">
      <c r="A213">
        <v>35072</v>
      </c>
      <c r="B213" t="s">
        <v>169</v>
      </c>
      <c r="C213" t="s">
        <v>169</v>
      </c>
      <c r="D213">
        <v>120923</v>
      </c>
      <c r="F213" s="1">
        <f t="shared" si="10"/>
        <v>1</v>
      </c>
      <c r="G213" t="b">
        <f t="shared" ca="1" si="11"/>
        <v>1</v>
      </c>
      <c r="H213" s="1" t="e" cm="1">
        <f t="array" aca="1" ref="H213" ca="1">MATCH(INDIRECT(_xlfn.CONCAT($F$1,ROW(I213))),B$2:B$339,0)</f>
        <v>#N/A</v>
      </c>
      <c r="I213" s="1" cm="1">
        <f t="array" aca="1" ref="I213" ca="1">MATCH(INDIRECT(_xlfn.CONCAT($F$1,ROW(J213))),C$2:C$339,0)</f>
        <v>213</v>
      </c>
      <c r="J213" t="s">
        <v>301</v>
      </c>
      <c r="K213" t="str">
        <f t="shared" si="9"/>
        <v>Oakville-Nord--Burlington</v>
      </c>
    </row>
    <row r="214" spans="1:11" x14ac:dyDescent="0.25">
      <c r="A214">
        <v>35073</v>
      </c>
      <c r="B214" t="s">
        <v>300</v>
      </c>
      <c r="C214" t="s">
        <v>301</v>
      </c>
      <c r="D214">
        <v>129078</v>
      </c>
      <c r="F214" s="1">
        <f t="shared" si="10"/>
        <v>1</v>
      </c>
      <c r="G214" t="b">
        <f t="shared" ca="1" si="11"/>
        <v>1</v>
      </c>
      <c r="H214" s="1" t="e" cm="1">
        <f t="array" aca="1" ref="H214" ca="1">MATCH(INDIRECT(_xlfn.CONCAT($F$1,ROW(I214))),B$2:B$339,0)</f>
        <v>#N/A</v>
      </c>
      <c r="I214" s="1" cm="1">
        <f t="array" aca="1" ref="I214" ca="1">MATCH(INDIRECT(_xlfn.CONCAT($F$1,ROW(J214))),C$2:C$339,0)</f>
        <v>283</v>
      </c>
      <c r="J214" t="s">
        <v>368</v>
      </c>
      <c r="K214" t="str">
        <f t="shared" si="9"/>
        <v>Okanagan-Sud--Kootenay-Ouest</v>
      </c>
    </row>
    <row r="215" spans="1:11" x14ac:dyDescent="0.25">
      <c r="A215">
        <v>35076</v>
      </c>
      <c r="B215" t="s">
        <v>306</v>
      </c>
      <c r="C215" t="s">
        <v>306</v>
      </c>
      <c r="D215">
        <v>128281</v>
      </c>
      <c r="F215" s="1">
        <f t="shared" si="10"/>
        <v>1</v>
      </c>
      <c r="G215" t="b">
        <f t="shared" ca="1" si="11"/>
        <v>1</v>
      </c>
      <c r="H215" s="1" cm="1">
        <f t="array" aca="1" ref="H215" ca="1">MATCH(INDIRECT(_xlfn.CONCAT($F$1,ROW(I215))),B$2:B$339,0)</f>
        <v>214</v>
      </c>
      <c r="I215" s="1" cm="1">
        <f t="array" aca="1" ref="I215" ca="1">MATCH(INDIRECT(_xlfn.CONCAT($F$1,ROW(J215))),C$2:C$339,0)</f>
        <v>214</v>
      </c>
      <c r="J215" t="s">
        <v>306</v>
      </c>
      <c r="K215" t="str">
        <f t="shared" si="9"/>
        <v>Orléans</v>
      </c>
    </row>
    <row r="216" spans="1:11" x14ac:dyDescent="0.25">
      <c r="A216">
        <v>35074</v>
      </c>
      <c r="B216" t="s">
        <v>302</v>
      </c>
      <c r="C216" t="s">
        <v>302</v>
      </c>
      <c r="D216">
        <v>126764</v>
      </c>
      <c r="F216" s="1">
        <f t="shared" si="10"/>
        <v>1</v>
      </c>
      <c r="G216" t="b">
        <f t="shared" ca="1" si="11"/>
        <v>1</v>
      </c>
      <c r="H216" s="1" cm="1">
        <f t="array" aca="1" ref="H216" ca="1">MATCH(INDIRECT(_xlfn.CONCAT($F$1,ROW(I216))),B$2:B$339,0)</f>
        <v>215</v>
      </c>
      <c r="I216" s="1" cm="1">
        <f t="array" aca="1" ref="I216" ca="1">MATCH(INDIRECT(_xlfn.CONCAT($F$1,ROW(J216))),C$2:C$339,0)</f>
        <v>215</v>
      </c>
      <c r="J216" t="s">
        <v>302</v>
      </c>
      <c r="K216" t="str">
        <f t="shared" si="9"/>
        <v>Oshawa</v>
      </c>
    </row>
    <row r="217" spans="1:11" x14ac:dyDescent="0.25">
      <c r="A217">
        <v>35075</v>
      </c>
      <c r="B217" t="s">
        <v>303</v>
      </c>
      <c r="C217" t="s">
        <v>304</v>
      </c>
      <c r="D217">
        <v>118038</v>
      </c>
      <c r="F217" s="1">
        <f t="shared" si="10"/>
        <v>1</v>
      </c>
      <c r="G217" t="b">
        <f t="shared" ca="1" si="11"/>
        <v>1</v>
      </c>
      <c r="H217" s="1" t="e" cm="1">
        <f t="array" aca="1" ref="H217" ca="1">MATCH(INDIRECT(_xlfn.CONCAT($F$1,ROW(I217))),B$2:B$339,0)</f>
        <v>#N/A</v>
      </c>
      <c r="I217" s="1" cm="1">
        <f t="array" aca="1" ref="I217" ca="1">MATCH(INDIRECT(_xlfn.CONCAT($F$1,ROW(J217))),C$2:C$339,0)</f>
        <v>216</v>
      </c>
      <c r="J217" t="s">
        <v>304</v>
      </c>
      <c r="K217" t="str">
        <f t="shared" si="9"/>
        <v>Ottawa-Centre</v>
      </c>
    </row>
    <row r="218" spans="1:11" x14ac:dyDescent="0.25">
      <c r="A218">
        <v>35077</v>
      </c>
      <c r="B218" t="s">
        <v>308</v>
      </c>
      <c r="C218" t="s">
        <v>309</v>
      </c>
      <c r="D218">
        <v>121058</v>
      </c>
      <c r="F218" s="1">
        <f t="shared" si="10"/>
        <v>1</v>
      </c>
      <c r="G218" t="b">
        <f t="shared" ca="1" si="11"/>
        <v>1</v>
      </c>
      <c r="H218" s="1" t="e" cm="1">
        <f t="array" aca="1" ref="H218" ca="1">MATCH(INDIRECT(_xlfn.CONCAT($F$1,ROW(I218))),B$2:B$339,0)</f>
        <v>#N/A</v>
      </c>
      <c r="I218" s="1" cm="1">
        <f t="array" aca="1" ref="I218" ca="1">MATCH(INDIRECT(_xlfn.CONCAT($F$1,ROW(J218))),C$2:C$339,0)</f>
        <v>218</v>
      </c>
      <c r="J218" t="s">
        <v>33</v>
      </c>
      <c r="K218" t="str">
        <f t="shared" si="9"/>
        <v>Ottawa-Ouest--Nepean</v>
      </c>
    </row>
    <row r="219" spans="1:11" x14ac:dyDescent="0.25">
      <c r="A219">
        <v>35079</v>
      </c>
      <c r="B219" t="s">
        <v>312</v>
      </c>
      <c r="C219" t="s">
        <v>33</v>
      </c>
      <c r="D219">
        <v>111837</v>
      </c>
      <c r="F219" s="1">
        <f t="shared" si="10"/>
        <v>1</v>
      </c>
      <c r="G219" t="b">
        <f t="shared" ca="1" si="11"/>
        <v>1</v>
      </c>
      <c r="H219" s="1" t="e" cm="1">
        <f t="array" aca="1" ref="H219" ca="1">MATCH(INDIRECT(_xlfn.CONCAT($F$1,ROW(I219))),B$2:B$339,0)</f>
        <v>#N/A</v>
      </c>
      <c r="I219" s="1" cm="1">
        <f t="array" aca="1" ref="I219" ca="1">MATCH(INDIRECT(_xlfn.CONCAT($F$1,ROW(J219))),C$2:C$339,0)</f>
        <v>217</v>
      </c>
      <c r="J219" t="s">
        <v>309</v>
      </c>
      <c r="K219" t="str">
        <f t="shared" si="9"/>
        <v>Ottawa-Sud</v>
      </c>
    </row>
    <row r="220" spans="1:11" x14ac:dyDescent="0.25">
      <c r="A220">
        <v>35078</v>
      </c>
      <c r="B220" t="s">
        <v>31</v>
      </c>
      <c r="C220" t="s">
        <v>31</v>
      </c>
      <c r="D220">
        <v>111508</v>
      </c>
      <c r="F220" s="1">
        <f t="shared" si="10"/>
        <v>1</v>
      </c>
      <c r="G220" t="b">
        <f t="shared" ca="1" si="11"/>
        <v>1</v>
      </c>
      <c r="H220" s="1" cm="1">
        <f t="array" aca="1" ref="H220" ca="1">MATCH(INDIRECT(_xlfn.CONCAT($F$1,ROW(I220))),B$2:B$339,0)</f>
        <v>219</v>
      </c>
      <c r="I220" s="1" cm="1">
        <f t="array" aca="1" ref="I220" ca="1">MATCH(INDIRECT(_xlfn.CONCAT($F$1,ROW(J220))),C$2:C$339,0)</f>
        <v>219</v>
      </c>
      <c r="J220" t="s">
        <v>31</v>
      </c>
      <c r="K220" t="str">
        <f t="shared" si="9"/>
        <v>Ottawa--Vanier</v>
      </c>
    </row>
    <row r="221" spans="1:11" x14ac:dyDescent="0.25">
      <c r="A221">
        <v>24054</v>
      </c>
      <c r="B221" t="s">
        <v>140</v>
      </c>
      <c r="C221" t="s">
        <v>140</v>
      </c>
      <c r="D221">
        <v>102088</v>
      </c>
      <c r="F221" s="1">
        <f t="shared" si="10"/>
        <v>1</v>
      </c>
      <c r="G221" t="b">
        <f t="shared" ca="1" si="11"/>
        <v>1</v>
      </c>
      <c r="H221" s="1" cm="1">
        <f t="array" aca="1" ref="H221" ca="1">MATCH(INDIRECT(_xlfn.CONCAT($F$1,ROW(I221))),B$2:B$339,0)</f>
        <v>220</v>
      </c>
      <c r="I221" s="1" cm="1">
        <f t="array" aca="1" ref="I221" ca="1">MATCH(INDIRECT(_xlfn.CONCAT($F$1,ROW(J221))),C$2:C$339,0)</f>
        <v>220</v>
      </c>
      <c r="J221" t="s">
        <v>140</v>
      </c>
      <c r="K221" t="str">
        <f t="shared" si="9"/>
        <v>Outremont</v>
      </c>
    </row>
    <row r="222" spans="1:11" x14ac:dyDescent="0.25">
      <c r="A222">
        <v>35080</v>
      </c>
      <c r="B222" t="s">
        <v>314</v>
      </c>
      <c r="C222" t="s">
        <v>314</v>
      </c>
      <c r="D222">
        <v>113790</v>
      </c>
      <c r="F222" s="1">
        <f t="shared" si="10"/>
        <v>1</v>
      </c>
      <c r="G222" t="b">
        <f t="shared" ca="1" si="11"/>
        <v>1</v>
      </c>
      <c r="H222" s="1" cm="1">
        <f t="array" aca="1" ref="H222" ca="1">MATCH(INDIRECT(_xlfn.CONCAT($F$1,ROW(I222))),B$2:B$339,0)</f>
        <v>221</v>
      </c>
      <c r="I222" s="1" cm="1">
        <f t="array" aca="1" ref="I222" ca="1">MATCH(INDIRECT(_xlfn.CONCAT($F$1,ROW(J222))),C$2:C$339,0)</f>
        <v>221</v>
      </c>
      <c r="J222" t="s">
        <v>314</v>
      </c>
      <c r="K222" t="str">
        <f t="shared" si="9"/>
        <v>Oxford</v>
      </c>
    </row>
    <row r="223" spans="1:11" x14ac:dyDescent="0.25">
      <c r="A223">
        <v>24055</v>
      </c>
      <c r="B223" t="s">
        <v>142</v>
      </c>
      <c r="C223" t="s">
        <v>142</v>
      </c>
      <c r="D223">
        <v>110750</v>
      </c>
      <c r="F223" s="1">
        <f t="shared" si="10"/>
        <v>1</v>
      </c>
      <c r="G223" t="b">
        <f t="shared" ca="1" si="11"/>
        <v>1</v>
      </c>
      <c r="H223" s="1" cm="1">
        <f t="array" aca="1" ref="H223" ca="1">MATCH(INDIRECT(_xlfn.CONCAT($F$1,ROW(I223))),B$2:B$339,0)</f>
        <v>222</v>
      </c>
      <c r="I223" s="1" cm="1">
        <f t="array" aca="1" ref="I223" ca="1">MATCH(INDIRECT(_xlfn.CONCAT($F$1,ROW(J223))),C$2:C$339,0)</f>
        <v>222</v>
      </c>
      <c r="J223" t="s">
        <v>142</v>
      </c>
      <c r="K223" t="str">
        <f t="shared" si="9"/>
        <v>Papineau</v>
      </c>
    </row>
    <row r="224" spans="1:11" x14ac:dyDescent="0.25">
      <c r="A224">
        <v>35081</v>
      </c>
      <c r="B224" t="s">
        <v>315</v>
      </c>
      <c r="C224" t="s">
        <v>315</v>
      </c>
      <c r="D224">
        <v>108805</v>
      </c>
      <c r="F224" s="1">
        <f t="shared" si="10"/>
        <v>1</v>
      </c>
      <c r="G224" t="b">
        <f t="shared" ca="1" si="11"/>
        <v>1</v>
      </c>
      <c r="H224" s="1" cm="1">
        <f t="array" aca="1" ref="H224" ca="1">MATCH(INDIRECT(_xlfn.CONCAT($F$1,ROW(I224))),B$2:B$339,0)</f>
        <v>223</v>
      </c>
      <c r="I224" s="1" cm="1">
        <f t="array" aca="1" ref="I224" ca="1">MATCH(INDIRECT(_xlfn.CONCAT($F$1,ROW(J224))),C$2:C$339,0)</f>
        <v>223</v>
      </c>
      <c r="J224" t="s">
        <v>315</v>
      </c>
      <c r="K224" t="str">
        <f t="shared" si="9"/>
        <v>Parkdale--High Park</v>
      </c>
    </row>
    <row r="225" spans="1:11" x14ac:dyDescent="0.25">
      <c r="A225">
        <v>35082</v>
      </c>
      <c r="B225" t="s">
        <v>35</v>
      </c>
      <c r="C225" t="s">
        <v>35</v>
      </c>
      <c r="D225">
        <v>94398</v>
      </c>
      <c r="F225" s="1">
        <f t="shared" si="10"/>
        <v>1</v>
      </c>
      <c r="G225" t="b">
        <f t="shared" ca="1" si="11"/>
        <v>1</v>
      </c>
      <c r="H225" s="1" cm="1">
        <f t="array" aca="1" ref="H225" ca="1">MATCH(INDIRECT(_xlfn.CONCAT($F$1,ROW(I225))),B$2:B$339,0)</f>
        <v>224</v>
      </c>
      <c r="I225" s="1" cm="1">
        <f t="array" aca="1" ref="I225" ca="1">MATCH(INDIRECT(_xlfn.CONCAT($F$1,ROW(J225))),C$2:C$339,0)</f>
        <v>224</v>
      </c>
      <c r="J225" t="s">
        <v>35</v>
      </c>
      <c r="K225" t="str">
        <f t="shared" si="9"/>
        <v>Parry Sound--Muskoka</v>
      </c>
    </row>
    <row r="226" spans="1:11" x14ac:dyDescent="0.25">
      <c r="A226">
        <v>48028</v>
      </c>
      <c r="B226" t="s">
        <v>379</v>
      </c>
      <c r="C226" t="s">
        <v>379</v>
      </c>
      <c r="D226">
        <v>109965</v>
      </c>
      <c r="F226" s="1">
        <f t="shared" si="10"/>
        <v>1</v>
      </c>
      <c r="G226" t="b">
        <f t="shared" ca="1" si="11"/>
        <v>1</v>
      </c>
      <c r="H226" s="1" cm="1">
        <f t="array" aca="1" ref="H226" ca="1">MATCH(INDIRECT(_xlfn.CONCAT($F$1,ROW(I226))),B$2:B$339,0)</f>
        <v>225</v>
      </c>
      <c r="I226" s="1" cm="1">
        <f t="array" aca="1" ref="I226" ca="1">MATCH(INDIRECT(_xlfn.CONCAT($F$1,ROW(J226))),C$2:C$339,0)</f>
        <v>225</v>
      </c>
      <c r="J226" t="s">
        <v>379</v>
      </c>
      <c r="K226" t="str">
        <f t="shared" si="9"/>
        <v>Peace River--Westlock</v>
      </c>
    </row>
    <row r="227" spans="1:11" x14ac:dyDescent="0.25">
      <c r="A227">
        <v>35083</v>
      </c>
      <c r="B227" t="s">
        <v>37</v>
      </c>
      <c r="C227" t="s">
        <v>37</v>
      </c>
      <c r="D227">
        <v>107908</v>
      </c>
      <c r="F227" s="1">
        <f t="shared" si="10"/>
        <v>1</v>
      </c>
      <c r="G227" t="b">
        <f t="shared" ca="1" si="11"/>
        <v>1</v>
      </c>
      <c r="H227" s="1" cm="1">
        <f t="array" aca="1" ref="H227" ca="1">MATCH(INDIRECT(_xlfn.CONCAT($F$1,ROW(I227))),B$2:B$339,0)</f>
        <v>226</v>
      </c>
      <c r="I227" s="1" cm="1">
        <f t="array" aca="1" ref="I227" ca="1">MATCH(INDIRECT(_xlfn.CONCAT($F$1,ROW(J227))),C$2:C$339,0)</f>
        <v>226</v>
      </c>
      <c r="J227" t="s">
        <v>37</v>
      </c>
      <c r="K227" t="str">
        <f t="shared" si="9"/>
        <v>Perth--Wellington</v>
      </c>
    </row>
    <row r="228" spans="1:11" x14ac:dyDescent="0.25">
      <c r="A228">
        <v>35084</v>
      </c>
      <c r="B228" t="s">
        <v>40</v>
      </c>
      <c r="C228" t="s">
        <v>40</v>
      </c>
      <c r="D228">
        <v>118176</v>
      </c>
      <c r="F228" s="1">
        <f t="shared" si="10"/>
        <v>1</v>
      </c>
      <c r="G228" t="b">
        <f t="shared" ca="1" si="11"/>
        <v>1</v>
      </c>
      <c r="H228" s="1" cm="1">
        <f t="array" aca="1" ref="H228" ca="1">MATCH(INDIRECT(_xlfn.CONCAT($F$1,ROW(I228))),B$2:B$339,0)</f>
        <v>227</v>
      </c>
      <c r="I228" s="1" cm="1">
        <f t="array" aca="1" ref="I228" ca="1">MATCH(INDIRECT(_xlfn.CONCAT($F$1,ROW(J228))),C$2:C$339,0)</f>
        <v>227</v>
      </c>
      <c r="J228" t="s">
        <v>40</v>
      </c>
      <c r="K228" t="str">
        <f t="shared" si="9"/>
        <v>Peterborough--Kawartha</v>
      </c>
    </row>
    <row r="229" spans="1:11" x14ac:dyDescent="0.25">
      <c r="A229">
        <v>35085</v>
      </c>
      <c r="B229" t="s">
        <v>42</v>
      </c>
      <c r="C229" t="s">
        <v>42</v>
      </c>
      <c r="D229">
        <v>112947</v>
      </c>
      <c r="F229" s="1">
        <f t="shared" si="10"/>
        <v>1</v>
      </c>
      <c r="G229" t="b">
        <f t="shared" ca="1" si="11"/>
        <v>1</v>
      </c>
      <c r="H229" s="1" cm="1">
        <f t="array" aca="1" ref="H229" ca="1">MATCH(INDIRECT(_xlfn.CONCAT($F$1,ROW(I229))),B$2:B$339,0)</f>
        <v>228</v>
      </c>
      <c r="I229" s="1" cm="1">
        <f t="array" aca="1" ref="I229" ca="1">MATCH(INDIRECT(_xlfn.CONCAT($F$1,ROW(J229))),C$2:C$339,0)</f>
        <v>228</v>
      </c>
      <c r="J229" t="s">
        <v>42</v>
      </c>
      <c r="K229" t="str">
        <f t="shared" si="9"/>
        <v>Pickering--Uxbridge</v>
      </c>
    </row>
    <row r="230" spans="1:11" x14ac:dyDescent="0.25">
      <c r="A230">
        <v>24014</v>
      </c>
      <c r="B230" t="s">
        <v>22</v>
      </c>
      <c r="C230" t="s">
        <v>22</v>
      </c>
      <c r="D230">
        <v>99787</v>
      </c>
      <c r="F230" s="1">
        <f t="shared" si="10"/>
        <v>1</v>
      </c>
      <c r="G230" t="b">
        <f t="shared" ca="1" si="11"/>
        <v>1</v>
      </c>
      <c r="H230" s="1" cm="1">
        <f t="array" aca="1" ref="H230" ca="1">MATCH(INDIRECT(_xlfn.CONCAT($F$1,ROW(I230))),B$2:B$339,0)</f>
        <v>229</v>
      </c>
      <c r="I230" s="1" cm="1">
        <f t="array" aca="1" ref="I230" ca="1">MATCH(INDIRECT(_xlfn.CONCAT($F$1,ROW(J230))),C$2:C$339,0)</f>
        <v>229</v>
      </c>
      <c r="J230" t="s">
        <v>22</v>
      </c>
      <c r="K230" t="str">
        <f t="shared" si="9"/>
        <v>Pierre-Boucher--Les Patriotes--Verchères</v>
      </c>
    </row>
    <row r="231" spans="1:11" x14ac:dyDescent="0.25">
      <c r="A231">
        <v>24056</v>
      </c>
      <c r="B231" t="s">
        <v>144</v>
      </c>
      <c r="C231" t="s">
        <v>144</v>
      </c>
      <c r="D231">
        <v>108587</v>
      </c>
      <c r="F231" s="1">
        <f t="shared" si="10"/>
        <v>1</v>
      </c>
      <c r="G231" t="b">
        <f t="shared" ca="1" si="11"/>
        <v>1</v>
      </c>
      <c r="H231" s="1" cm="1">
        <f t="array" aca="1" ref="H231" ca="1">MATCH(INDIRECT(_xlfn.CONCAT($F$1,ROW(I231))),B$2:B$339,0)</f>
        <v>230</v>
      </c>
      <c r="I231" s="1" cm="1">
        <f t="array" aca="1" ref="I231" ca="1">MATCH(INDIRECT(_xlfn.CONCAT($F$1,ROW(J231))),C$2:C$339,0)</f>
        <v>230</v>
      </c>
      <c r="J231" t="s">
        <v>144</v>
      </c>
      <c r="K231" t="str">
        <f t="shared" si="9"/>
        <v>Pierrefonds--Dollard</v>
      </c>
    </row>
    <row r="232" spans="1:11" x14ac:dyDescent="0.25">
      <c r="A232">
        <v>59022</v>
      </c>
      <c r="B232" t="s">
        <v>408</v>
      </c>
      <c r="C232" t="s">
        <v>408</v>
      </c>
      <c r="D232">
        <v>101101</v>
      </c>
      <c r="F232" s="1">
        <f t="shared" si="10"/>
        <v>1</v>
      </c>
      <c r="G232" t="b">
        <f t="shared" ca="1" si="11"/>
        <v>1</v>
      </c>
      <c r="H232" s="1" cm="1">
        <f t="array" aca="1" ref="H232" ca="1">MATCH(INDIRECT(_xlfn.CONCAT($F$1,ROW(I232))),B$2:B$339,0)</f>
        <v>231</v>
      </c>
      <c r="I232" s="1" cm="1">
        <f t="array" aca="1" ref="I232" ca="1">MATCH(INDIRECT(_xlfn.CONCAT($F$1,ROW(J232))),C$2:C$339,0)</f>
        <v>231</v>
      </c>
      <c r="J232" t="s">
        <v>408</v>
      </c>
      <c r="K232" t="str">
        <f t="shared" si="9"/>
        <v>Pitt Meadows--Maple Ridge</v>
      </c>
    </row>
    <row r="233" spans="1:11" x14ac:dyDescent="0.25">
      <c r="A233">
        <v>24057</v>
      </c>
      <c r="B233" t="s">
        <v>146</v>
      </c>
      <c r="C233" t="s">
        <v>146</v>
      </c>
      <c r="D233">
        <v>115531</v>
      </c>
      <c r="F233" s="1">
        <f t="shared" si="10"/>
        <v>1</v>
      </c>
      <c r="G233" t="b">
        <f t="shared" ca="1" si="11"/>
        <v>1</v>
      </c>
      <c r="H233" s="1" cm="1">
        <f t="array" aca="1" ref="H233" ca="1">MATCH(INDIRECT(_xlfn.CONCAT($F$1,ROW(I233))),B$2:B$339,0)</f>
        <v>232</v>
      </c>
      <c r="I233" s="1" cm="1">
        <f t="array" aca="1" ref="I233" ca="1">MATCH(INDIRECT(_xlfn.CONCAT($F$1,ROW(J233))),C$2:C$339,0)</f>
        <v>232</v>
      </c>
      <c r="J233" t="s">
        <v>146</v>
      </c>
      <c r="K233" t="str">
        <f t="shared" si="9"/>
        <v>Pontiac</v>
      </c>
    </row>
    <row r="234" spans="1:11" x14ac:dyDescent="0.25">
      <c r="A234">
        <v>59023</v>
      </c>
      <c r="B234" t="s">
        <v>358</v>
      </c>
      <c r="C234" t="s">
        <v>358</v>
      </c>
      <c r="D234">
        <v>110817</v>
      </c>
      <c r="F234" s="1">
        <f t="shared" si="10"/>
        <v>1</v>
      </c>
      <c r="G234" t="b">
        <f t="shared" ca="1" si="11"/>
        <v>1</v>
      </c>
      <c r="H234" s="1" cm="1">
        <f t="array" aca="1" ref="H234" ca="1">MATCH(INDIRECT(_xlfn.CONCAT($F$1,ROW(I234))),B$2:B$339,0)</f>
        <v>233</v>
      </c>
      <c r="I234" s="1" cm="1">
        <f t="array" aca="1" ref="I234" ca="1">MATCH(INDIRECT(_xlfn.CONCAT($F$1,ROW(J234))),C$2:C$339,0)</f>
        <v>233</v>
      </c>
      <c r="J234" t="s">
        <v>358</v>
      </c>
      <c r="K234" t="str">
        <f t="shared" si="9"/>
        <v>Port Moody--Coquitlam</v>
      </c>
    </row>
    <row r="235" spans="1:11" x14ac:dyDescent="0.25">
      <c r="A235">
        <v>46007</v>
      </c>
      <c r="B235" t="s">
        <v>258</v>
      </c>
      <c r="C235" t="s">
        <v>258</v>
      </c>
      <c r="D235">
        <v>97354</v>
      </c>
      <c r="F235" s="1">
        <f t="shared" si="10"/>
        <v>1</v>
      </c>
      <c r="G235" t="b">
        <f t="shared" ca="1" si="11"/>
        <v>1</v>
      </c>
      <c r="H235" s="1" cm="1">
        <f t="array" aca="1" ref="H235" ca="1">MATCH(INDIRECT(_xlfn.CONCAT($F$1,ROW(I235))),B$2:B$339,0)</f>
        <v>234</v>
      </c>
      <c r="I235" s="1" cm="1">
        <f t="array" aca="1" ref="I235" ca="1">MATCH(INDIRECT(_xlfn.CONCAT($F$1,ROW(J235))),C$2:C$339,0)</f>
        <v>234</v>
      </c>
      <c r="J235" t="s">
        <v>258</v>
      </c>
      <c r="K235" t="str">
        <f t="shared" si="9"/>
        <v>Portage--Lisgar</v>
      </c>
    </row>
    <row r="236" spans="1:11" x14ac:dyDescent="0.25">
      <c r="A236">
        <v>24058</v>
      </c>
      <c r="B236" t="s">
        <v>148</v>
      </c>
      <c r="C236" t="s">
        <v>148</v>
      </c>
      <c r="D236">
        <v>115313</v>
      </c>
      <c r="F236" s="1">
        <f t="shared" si="10"/>
        <v>1</v>
      </c>
      <c r="G236" t="b">
        <f t="shared" ca="1" si="11"/>
        <v>1</v>
      </c>
      <c r="H236" s="1" cm="1">
        <f t="array" aca="1" ref="H236" ca="1">MATCH(INDIRECT(_xlfn.CONCAT($F$1,ROW(I236))),B$2:B$339,0)</f>
        <v>235</v>
      </c>
      <c r="I236" s="1" cm="1">
        <f t="array" aca="1" ref="I236" ca="1">MATCH(INDIRECT(_xlfn.CONCAT($F$1,ROW(J236))),C$2:C$339,0)</f>
        <v>235</v>
      </c>
      <c r="J236" t="s">
        <v>148</v>
      </c>
      <c r="K236" t="str">
        <f t="shared" si="9"/>
        <v>Portneuf--Jacques-Cartier</v>
      </c>
    </row>
    <row r="237" spans="1:11" x14ac:dyDescent="0.25">
      <c r="A237">
        <v>47006</v>
      </c>
      <c r="B237" t="s">
        <v>225</v>
      </c>
      <c r="C237" t="s">
        <v>225</v>
      </c>
      <c r="D237">
        <v>79625</v>
      </c>
      <c r="F237" s="1">
        <f t="shared" si="10"/>
        <v>1</v>
      </c>
      <c r="G237" t="b">
        <f t="shared" ca="1" si="11"/>
        <v>1</v>
      </c>
      <c r="H237" s="1" cm="1">
        <f t="array" aca="1" ref="H237" ca="1">MATCH(INDIRECT(_xlfn.CONCAT($F$1,ROW(I237))),B$2:B$339,0)</f>
        <v>236</v>
      </c>
      <c r="I237" s="1" cm="1">
        <f t="array" aca="1" ref="I237" ca="1">MATCH(INDIRECT(_xlfn.CONCAT($F$1,ROW(J237))),C$2:C$339,0)</f>
        <v>236</v>
      </c>
      <c r="J237" t="s">
        <v>225</v>
      </c>
      <c r="K237" t="str">
        <f t="shared" si="9"/>
        <v>Prince Albert</v>
      </c>
    </row>
    <row r="238" spans="1:11" x14ac:dyDescent="0.25">
      <c r="A238">
        <v>59024</v>
      </c>
      <c r="B238" t="s">
        <v>361</v>
      </c>
      <c r="C238" t="s">
        <v>361</v>
      </c>
      <c r="D238">
        <v>110995</v>
      </c>
      <c r="F238" s="1">
        <f t="shared" si="10"/>
        <v>1</v>
      </c>
      <c r="G238" t="b">
        <f t="shared" ca="1" si="11"/>
        <v>1</v>
      </c>
      <c r="H238" s="1" cm="1">
        <f t="array" aca="1" ref="H238" ca="1">MATCH(INDIRECT(_xlfn.CONCAT($F$1,ROW(I238))),B$2:B$339,0)</f>
        <v>237</v>
      </c>
      <c r="I238" s="1" cm="1">
        <f t="array" aca="1" ref="I238" ca="1">MATCH(INDIRECT(_xlfn.CONCAT($F$1,ROW(J238))),C$2:C$339,0)</f>
        <v>237</v>
      </c>
      <c r="J238" t="s">
        <v>361</v>
      </c>
      <c r="K238" t="str">
        <f t="shared" si="9"/>
        <v>Prince George--Peace River--Northern Rockies</v>
      </c>
    </row>
    <row r="239" spans="1:11" x14ac:dyDescent="0.25">
      <c r="A239">
        <v>46008</v>
      </c>
      <c r="B239" t="s">
        <v>252</v>
      </c>
      <c r="C239" t="s">
        <v>252</v>
      </c>
      <c r="D239">
        <v>99946</v>
      </c>
      <c r="F239" s="1">
        <f t="shared" si="10"/>
        <v>1</v>
      </c>
      <c r="G239" t="b">
        <f t="shared" ca="1" si="11"/>
        <v>1</v>
      </c>
      <c r="H239" s="1" cm="1">
        <f t="array" aca="1" ref="H239" ca="1">MATCH(INDIRECT(_xlfn.CONCAT($F$1,ROW(I239))),B$2:B$339,0)</f>
        <v>238</v>
      </c>
      <c r="I239" s="1" cm="1">
        <f t="array" aca="1" ref="I239" ca="1">MATCH(INDIRECT(_xlfn.CONCAT($F$1,ROW(J239))),C$2:C$339,0)</f>
        <v>238</v>
      </c>
      <c r="J239" t="s">
        <v>252</v>
      </c>
      <c r="K239" t="str">
        <f t="shared" si="9"/>
        <v>Provencher</v>
      </c>
    </row>
    <row r="240" spans="1:11" x14ac:dyDescent="0.25">
      <c r="A240">
        <v>24059</v>
      </c>
      <c r="B240" t="s">
        <v>150</v>
      </c>
      <c r="C240" t="s">
        <v>150</v>
      </c>
      <c r="D240">
        <v>97143</v>
      </c>
      <c r="F240" s="1">
        <f t="shared" si="10"/>
        <v>1</v>
      </c>
      <c r="G240" t="b">
        <f t="shared" ca="1" si="11"/>
        <v>1</v>
      </c>
      <c r="H240" s="1" cm="1">
        <f t="array" aca="1" ref="H240" ca="1">MATCH(INDIRECT(_xlfn.CONCAT($F$1,ROW(I240))),B$2:B$339,0)</f>
        <v>239</v>
      </c>
      <c r="I240" s="1" cm="1">
        <f t="array" aca="1" ref="I240" ca="1">MATCH(INDIRECT(_xlfn.CONCAT($F$1,ROW(J240))),C$2:C$339,0)</f>
        <v>239</v>
      </c>
      <c r="J240" t="s">
        <v>150</v>
      </c>
      <c r="K240" t="str">
        <f t="shared" si="9"/>
        <v>Québec</v>
      </c>
    </row>
    <row r="241" spans="1:11" x14ac:dyDescent="0.25">
      <c r="A241">
        <v>48030</v>
      </c>
      <c r="B241" t="s">
        <v>381</v>
      </c>
      <c r="C241" t="s">
        <v>381</v>
      </c>
      <c r="D241">
        <v>128786</v>
      </c>
      <c r="F241" s="1">
        <f t="shared" si="10"/>
        <v>1</v>
      </c>
      <c r="G241" t="b">
        <f t="shared" ca="1" si="11"/>
        <v>1</v>
      </c>
      <c r="H241" s="1" cm="1">
        <f t="array" aca="1" ref="H241" ca="1">MATCH(INDIRECT(_xlfn.CONCAT($F$1,ROW(I241))),B$2:B$339,0)</f>
        <v>240</v>
      </c>
      <c r="I241" s="1" cm="1">
        <f t="array" aca="1" ref="I241" ca="1">MATCH(INDIRECT(_xlfn.CONCAT($F$1,ROW(J241))),C$2:C$339,0)</f>
        <v>240</v>
      </c>
      <c r="J241" t="s">
        <v>381</v>
      </c>
      <c r="K241" t="str">
        <f t="shared" si="9"/>
        <v>Red Deer--Lacombe</v>
      </c>
    </row>
    <row r="242" spans="1:11" x14ac:dyDescent="0.25">
      <c r="A242">
        <v>48029</v>
      </c>
      <c r="B242" t="s">
        <v>380</v>
      </c>
      <c r="C242" t="s">
        <v>380</v>
      </c>
      <c r="D242">
        <v>119019</v>
      </c>
      <c r="F242" s="1">
        <f t="shared" si="10"/>
        <v>1</v>
      </c>
      <c r="G242" t="b">
        <f t="shared" ca="1" si="11"/>
        <v>1</v>
      </c>
      <c r="H242" s="1" cm="1">
        <f t="array" aca="1" ref="H242" ca="1">MATCH(INDIRECT(_xlfn.CONCAT($F$1,ROW(I242))),B$2:B$339,0)</f>
        <v>241</v>
      </c>
      <c r="I242" s="1" cm="1">
        <f t="array" aca="1" ref="I242" ca="1">MATCH(INDIRECT(_xlfn.CONCAT($F$1,ROW(J242))),C$2:C$339,0)</f>
        <v>241</v>
      </c>
      <c r="J242" t="s">
        <v>380</v>
      </c>
      <c r="K242" t="str">
        <f t="shared" si="9"/>
        <v>Red Deer--Mountain View</v>
      </c>
    </row>
    <row r="243" spans="1:11" x14ac:dyDescent="0.25">
      <c r="A243">
        <v>47007</v>
      </c>
      <c r="B243" t="s">
        <v>226</v>
      </c>
      <c r="C243" t="s">
        <v>226</v>
      </c>
      <c r="D243">
        <v>92426</v>
      </c>
      <c r="F243" s="1">
        <f t="shared" si="10"/>
        <v>1</v>
      </c>
      <c r="G243" t="b">
        <f t="shared" ca="1" si="11"/>
        <v>1</v>
      </c>
      <c r="H243" s="1" cm="1">
        <f t="array" aca="1" ref="H243" ca="1">MATCH(INDIRECT(_xlfn.CONCAT($F$1,ROW(I243))),B$2:B$339,0)</f>
        <v>242</v>
      </c>
      <c r="I243" s="1" cm="1">
        <f t="array" aca="1" ref="I243" ca="1">MATCH(INDIRECT(_xlfn.CONCAT($F$1,ROW(J243))),C$2:C$339,0)</f>
        <v>242</v>
      </c>
      <c r="J243" t="s">
        <v>226</v>
      </c>
      <c r="K243" t="str">
        <f t="shared" si="9"/>
        <v>Regina--Lewvan</v>
      </c>
    </row>
    <row r="244" spans="1:11" x14ac:dyDescent="0.25">
      <c r="A244">
        <v>47008</v>
      </c>
      <c r="B244" t="s">
        <v>356</v>
      </c>
      <c r="C244" t="s">
        <v>356</v>
      </c>
      <c r="D244">
        <v>76017</v>
      </c>
      <c r="F244" s="1">
        <f t="shared" si="10"/>
        <v>1</v>
      </c>
      <c r="G244" t="b">
        <f t="shared" ca="1" si="11"/>
        <v>1</v>
      </c>
      <c r="H244" s="1" cm="1">
        <f t="array" aca="1" ref="H244" ca="1">MATCH(INDIRECT(_xlfn.CONCAT($F$1,ROW(I244))),B$2:B$339,0)</f>
        <v>243</v>
      </c>
      <c r="I244" s="1" cm="1">
        <f t="array" aca="1" ref="I244" ca="1">MATCH(INDIRECT(_xlfn.CONCAT($F$1,ROW(J244))),C$2:C$339,0)</f>
        <v>243</v>
      </c>
      <c r="J244" t="s">
        <v>227</v>
      </c>
      <c r="K244" t="str">
        <f t="shared" si="9"/>
        <v>Regina--Qu'Appelle</v>
      </c>
    </row>
    <row r="245" spans="1:11" x14ac:dyDescent="0.25">
      <c r="A245">
        <v>47009</v>
      </c>
      <c r="B245" t="s">
        <v>228</v>
      </c>
      <c r="C245" t="s">
        <v>228</v>
      </c>
      <c r="D245">
        <v>84153</v>
      </c>
      <c r="F245" s="1">
        <f t="shared" si="10"/>
        <v>1</v>
      </c>
      <c r="G245" t="b">
        <f t="shared" ca="1" si="11"/>
        <v>1</v>
      </c>
      <c r="H245" s="1" cm="1">
        <f t="array" aca="1" ref="H245" ca="1">MATCH(INDIRECT(_xlfn.CONCAT($F$1,ROW(I245))),B$2:B$339,0)</f>
        <v>244</v>
      </c>
      <c r="I245" s="1" cm="1">
        <f t="array" aca="1" ref="I245" ca="1">MATCH(INDIRECT(_xlfn.CONCAT($F$1,ROW(J245))),C$2:C$339,0)</f>
        <v>244</v>
      </c>
      <c r="J245" t="s">
        <v>228</v>
      </c>
      <c r="K245" t="str">
        <f t="shared" si="9"/>
        <v>Regina--Wascana</v>
      </c>
    </row>
    <row r="246" spans="1:11" x14ac:dyDescent="0.25">
      <c r="A246">
        <v>35086</v>
      </c>
      <c r="B246" t="s">
        <v>44</v>
      </c>
      <c r="C246" t="s">
        <v>44</v>
      </c>
      <c r="D246">
        <v>103495</v>
      </c>
      <c r="F246" s="1">
        <f t="shared" si="10"/>
        <v>1</v>
      </c>
      <c r="G246" t="b">
        <f t="shared" ca="1" si="11"/>
        <v>1</v>
      </c>
      <c r="H246" s="1" cm="1">
        <f t="array" aca="1" ref="H246" ca="1">MATCH(INDIRECT(_xlfn.CONCAT($F$1,ROW(I246))),B$2:B$339,0)</f>
        <v>245</v>
      </c>
      <c r="I246" s="1" cm="1">
        <f t="array" aca="1" ref="I246" ca="1">MATCH(INDIRECT(_xlfn.CONCAT($F$1,ROW(J246))),C$2:C$339,0)</f>
        <v>245</v>
      </c>
      <c r="J246" t="s">
        <v>44</v>
      </c>
      <c r="K246" t="str">
        <f t="shared" si="9"/>
        <v>Renfrew--Nipissing--Pembroke</v>
      </c>
    </row>
    <row r="247" spans="1:11" x14ac:dyDescent="0.25">
      <c r="A247">
        <v>24060</v>
      </c>
      <c r="B247" t="s">
        <v>152</v>
      </c>
      <c r="C247" t="s">
        <v>152</v>
      </c>
      <c r="D247">
        <v>116066</v>
      </c>
      <c r="F247" s="1">
        <f t="shared" si="10"/>
        <v>1</v>
      </c>
      <c r="G247" t="b">
        <f t="shared" ca="1" si="11"/>
        <v>1</v>
      </c>
      <c r="H247" s="1" cm="1">
        <f t="array" aca="1" ref="H247" ca="1">MATCH(INDIRECT(_xlfn.CONCAT($F$1,ROW(I247))),B$2:B$339,0)</f>
        <v>246</v>
      </c>
      <c r="I247" s="1" cm="1">
        <f t="array" aca="1" ref="I247" ca="1">MATCH(INDIRECT(_xlfn.CONCAT($F$1,ROW(J247))),C$2:C$339,0)</f>
        <v>246</v>
      </c>
      <c r="J247" t="s">
        <v>152</v>
      </c>
      <c r="K247" t="str">
        <f t="shared" si="9"/>
        <v>Repentigny</v>
      </c>
    </row>
    <row r="248" spans="1:11" x14ac:dyDescent="0.25">
      <c r="A248">
        <v>59025</v>
      </c>
      <c r="B248" t="s">
        <v>409</v>
      </c>
      <c r="C248" t="s">
        <v>362</v>
      </c>
      <c r="D248">
        <v>98396</v>
      </c>
      <c r="F248" s="1">
        <f t="shared" si="10"/>
        <v>1</v>
      </c>
      <c r="G248" t="b">
        <f t="shared" ca="1" si="11"/>
        <v>1</v>
      </c>
      <c r="H248" s="1" cm="1">
        <f t="array" aca="1" ref="H248" ca="1">MATCH(INDIRECT(_xlfn.CONCAT($F$1,ROW(I248))),B$2:B$339,0)</f>
        <v>248</v>
      </c>
      <c r="I248" s="1" cm="1">
        <f t="array" aca="1" ref="I248" ca="1">MATCH(INDIRECT(_xlfn.CONCAT($F$1,ROW(J248))),C$2:C$339,0)</f>
        <v>248</v>
      </c>
      <c r="J248" t="s">
        <v>68</v>
      </c>
      <c r="K248" t="str">
        <f t="shared" si="9"/>
        <v>Richmond Hill</v>
      </c>
    </row>
    <row r="249" spans="1:11" x14ac:dyDescent="0.25">
      <c r="A249">
        <v>35087</v>
      </c>
      <c r="B249" t="s">
        <v>68</v>
      </c>
      <c r="C249" t="s">
        <v>68</v>
      </c>
      <c r="D249">
        <v>110177</v>
      </c>
      <c r="F249" s="1">
        <f t="shared" si="10"/>
        <v>1</v>
      </c>
      <c r="G249" t="b">
        <f t="shared" ca="1" si="11"/>
        <v>1</v>
      </c>
      <c r="H249" s="1" cm="1">
        <f t="array" aca="1" ref="H249" ca="1">MATCH(INDIRECT(_xlfn.CONCAT($F$1,ROW(I249))),B$2:B$339,0)</f>
        <v>249</v>
      </c>
      <c r="I249" s="1" cm="1">
        <f t="array" aca="1" ref="I249" ca="1">MATCH(INDIRECT(_xlfn.CONCAT($F$1,ROW(J249))),C$2:C$339,0)</f>
        <v>249</v>
      </c>
      <c r="J249" t="s">
        <v>154</v>
      </c>
      <c r="K249" t="str">
        <f t="shared" si="9"/>
        <v>Richmond--Arthabaska</v>
      </c>
    </row>
    <row r="250" spans="1:11" x14ac:dyDescent="0.25">
      <c r="A250">
        <v>24061</v>
      </c>
      <c r="B250" t="s">
        <v>154</v>
      </c>
      <c r="C250" t="s">
        <v>154</v>
      </c>
      <c r="D250">
        <v>107242</v>
      </c>
      <c r="F250" s="1">
        <f t="shared" si="10"/>
        <v>1</v>
      </c>
      <c r="G250" t="b">
        <f t="shared" ca="1" si="11"/>
        <v>1</v>
      </c>
      <c r="H250" s="1" t="e" cm="1">
        <f t="array" aca="1" ref="H250" ca="1">MATCH(INDIRECT(_xlfn.CONCAT($F$1,ROW(I250))),B$2:B$339,0)</f>
        <v>#N/A</v>
      </c>
      <c r="I250" s="1" cm="1">
        <f t="array" aca="1" ref="I250" ca="1">MATCH(INDIRECT(_xlfn.CONCAT($F$1,ROW(J250))),C$2:C$339,0)</f>
        <v>247</v>
      </c>
      <c r="J250" t="s">
        <v>362</v>
      </c>
      <c r="K250" t="str">
        <f t="shared" si="9"/>
        <v>Richmond-Centre</v>
      </c>
    </row>
    <row r="251" spans="1:11" x14ac:dyDescent="0.25">
      <c r="A251">
        <v>24018</v>
      </c>
      <c r="B251" t="s">
        <v>90</v>
      </c>
      <c r="C251" t="s">
        <v>90</v>
      </c>
      <c r="D251">
        <v>84918</v>
      </c>
      <c r="F251" s="1">
        <f t="shared" si="10"/>
        <v>1</v>
      </c>
      <c r="G251" t="b">
        <f t="shared" ca="1" si="11"/>
        <v>1</v>
      </c>
      <c r="H251" s="1" cm="1">
        <f t="array" aca="1" ref="H251" ca="1">MATCH(INDIRECT(_xlfn.CONCAT($F$1,ROW(I251))),B$2:B$339,0)</f>
        <v>250</v>
      </c>
      <c r="I251" s="1" cm="1">
        <f t="array" aca="1" ref="I251" ca="1">MATCH(INDIRECT(_xlfn.CONCAT($F$1,ROW(J251))),C$2:C$339,0)</f>
        <v>250</v>
      </c>
      <c r="J251" t="s">
        <v>90</v>
      </c>
      <c r="K251" t="str">
        <f t="shared" si="9"/>
        <v>Rimouski-Neigette--Témiscouata--Les Basques</v>
      </c>
    </row>
    <row r="252" spans="1:11" x14ac:dyDescent="0.25">
      <c r="A252">
        <v>24062</v>
      </c>
      <c r="B252" t="s">
        <v>156</v>
      </c>
      <c r="C252" t="s">
        <v>156</v>
      </c>
      <c r="D252">
        <v>102346</v>
      </c>
      <c r="F252" s="1">
        <f t="shared" si="10"/>
        <v>1</v>
      </c>
      <c r="G252" t="b">
        <f t="shared" ca="1" si="11"/>
        <v>1</v>
      </c>
      <c r="H252" s="1" cm="1">
        <f t="array" aca="1" ref="H252" ca="1">MATCH(INDIRECT(_xlfn.CONCAT($F$1,ROW(I252))),B$2:B$339,0)</f>
        <v>251</v>
      </c>
      <c r="I252" s="1" cm="1">
        <f t="array" aca="1" ref="I252" ca="1">MATCH(INDIRECT(_xlfn.CONCAT($F$1,ROW(J252))),C$2:C$339,0)</f>
        <v>251</v>
      </c>
      <c r="J252" t="s">
        <v>156</v>
      </c>
      <c r="K252" t="str">
        <f t="shared" si="9"/>
        <v>Rivière-des-Mille-Îles</v>
      </c>
    </row>
    <row r="253" spans="1:11" x14ac:dyDescent="0.25">
      <c r="A253">
        <v>24063</v>
      </c>
      <c r="B253" t="s">
        <v>158</v>
      </c>
      <c r="C253" t="s">
        <v>158</v>
      </c>
      <c r="D253">
        <v>112156</v>
      </c>
      <c r="F253" s="1">
        <f t="shared" si="10"/>
        <v>1</v>
      </c>
      <c r="G253" t="b">
        <f t="shared" ca="1" si="11"/>
        <v>1</v>
      </c>
      <c r="H253" s="1" cm="1">
        <f t="array" aca="1" ref="H253" ca="1">MATCH(INDIRECT(_xlfn.CONCAT($F$1,ROW(I253))),B$2:B$339,0)</f>
        <v>252</v>
      </c>
      <c r="I253" s="1" cm="1">
        <f t="array" aca="1" ref="I253" ca="1">MATCH(INDIRECT(_xlfn.CONCAT($F$1,ROW(J253))),C$2:C$339,0)</f>
        <v>252</v>
      </c>
      <c r="J253" t="s">
        <v>158</v>
      </c>
      <c r="K253" t="str">
        <f t="shared" si="9"/>
        <v>Rivière-du-Nord</v>
      </c>
    </row>
    <row r="254" spans="1:11" x14ac:dyDescent="0.25">
      <c r="A254">
        <v>24064</v>
      </c>
      <c r="B254" t="s">
        <v>160</v>
      </c>
      <c r="C254" t="s">
        <v>160</v>
      </c>
      <c r="D254">
        <v>110677</v>
      </c>
      <c r="F254" s="1">
        <f t="shared" si="10"/>
        <v>1</v>
      </c>
      <c r="G254" t="b">
        <f t="shared" ca="1" si="11"/>
        <v>1</v>
      </c>
      <c r="H254" s="1" cm="1">
        <f t="array" aca="1" ref="H254" ca="1">MATCH(INDIRECT(_xlfn.CONCAT($F$1,ROW(I254))),B$2:B$339,0)</f>
        <v>253</v>
      </c>
      <c r="I254" s="1" cm="1">
        <f t="array" aca="1" ref="I254" ca="1">MATCH(INDIRECT(_xlfn.CONCAT($F$1,ROW(J254))),C$2:C$339,0)</f>
        <v>253</v>
      </c>
      <c r="J254" t="s">
        <v>160</v>
      </c>
      <c r="K254" t="str">
        <f t="shared" si="9"/>
        <v>Rosemont--La Petite-Patrie</v>
      </c>
    </row>
    <row r="255" spans="1:11" x14ac:dyDescent="0.25">
      <c r="A255">
        <v>59027</v>
      </c>
      <c r="B255" t="s">
        <v>360</v>
      </c>
      <c r="C255" t="s">
        <v>360</v>
      </c>
      <c r="D255">
        <v>107339</v>
      </c>
      <c r="F255" s="1">
        <f t="shared" si="10"/>
        <v>1</v>
      </c>
      <c r="G255" t="b">
        <f t="shared" ca="1" si="11"/>
        <v>1</v>
      </c>
      <c r="H255" s="1" cm="1">
        <f t="array" aca="1" ref="H255" ca="1">MATCH(INDIRECT(_xlfn.CONCAT($F$1,ROW(I255))),B$2:B$339,0)</f>
        <v>254</v>
      </c>
      <c r="I255" s="1" cm="1">
        <f t="array" aca="1" ref="I255" ca="1">MATCH(INDIRECT(_xlfn.CONCAT($F$1,ROW(J255))),C$2:C$339,0)</f>
        <v>254</v>
      </c>
      <c r="J255" t="s">
        <v>360</v>
      </c>
      <c r="K255" t="str">
        <f t="shared" si="9"/>
        <v>Saanich--Gulf Islands</v>
      </c>
    </row>
    <row r="256" spans="1:11" x14ac:dyDescent="0.25">
      <c r="A256">
        <v>12008</v>
      </c>
      <c r="B256" t="s">
        <v>43</v>
      </c>
      <c r="C256" t="s">
        <v>43</v>
      </c>
      <c r="D256">
        <v>86498</v>
      </c>
      <c r="F256" s="1">
        <f t="shared" si="10"/>
        <v>1</v>
      </c>
      <c r="G256" t="b">
        <f t="shared" ca="1" si="11"/>
        <v>1</v>
      </c>
      <c r="H256" s="1" cm="1">
        <f t="array" aca="1" ref="H256" ca="1">MATCH(INDIRECT(_xlfn.CONCAT($F$1,ROW(I256))),B$2:B$339,0)</f>
        <v>255</v>
      </c>
      <c r="I256" s="1" cm="1">
        <f t="array" aca="1" ref="I256" ca="1">MATCH(INDIRECT(_xlfn.CONCAT($F$1,ROW(J256))),C$2:C$339,0)</f>
        <v>255</v>
      </c>
      <c r="J256" t="s">
        <v>43</v>
      </c>
      <c r="K256" t="str">
        <f t="shared" si="9"/>
        <v>Sackville--Preston--Chezzetcook</v>
      </c>
    </row>
    <row r="257" spans="1:11" x14ac:dyDescent="0.25">
      <c r="A257">
        <v>46009</v>
      </c>
      <c r="B257" t="s">
        <v>336</v>
      </c>
      <c r="C257" t="s">
        <v>254</v>
      </c>
      <c r="D257">
        <v>89818</v>
      </c>
      <c r="F257" s="1">
        <f t="shared" si="10"/>
        <v>1</v>
      </c>
      <c r="G257" t="b">
        <f t="shared" ca="1" si="11"/>
        <v>1</v>
      </c>
      <c r="H257" s="1" cm="1">
        <f t="array" aca="1" ref="H257" ca="1">MATCH(INDIRECT(_xlfn.CONCAT($F$1,ROW(I257))),B$2:B$339,0)</f>
        <v>257</v>
      </c>
      <c r="I257" s="1" cm="1">
        <f t="array" aca="1" ref="I257" ca="1">MATCH(INDIRECT(_xlfn.CONCAT($F$1,ROW(J257))),C$2:C$339,0)</f>
        <v>257</v>
      </c>
      <c r="J257" t="s">
        <v>65</v>
      </c>
      <c r="K257" t="str">
        <f t="shared" si="9"/>
        <v>Saint John--Rothesay</v>
      </c>
    </row>
    <row r="258" spans="1:11" x14ac:dyDescent="0.25">
      <c r="A258">
        <v>13009</v>
      </c>
      <c r="B258" t="s">
        <v>65</v>
      </c>
      <c r="C258" t="s">
        <v>65</v>
      </c>
      <c r="D258">
        <v>79363</v>
      </c>
      <c r="F258" s="1">
        <f t="shared" si="10"/>
        <v>1</v>
      </c>
      <c r="G258" t="b">
        <f t="shared" ca="1" si="11"/>
        <v>1</v>
      </c>
      <c r="H258" s="1" t="e" cm="1">
        <f t="array" aca="1" ref="H258" ca="1">MATCH(INDIRECT(_xlfn.CONCAT($F$1,ROW(I258))),B$2:B$339,0)</f>
        <v>#N/A</v>
      </c>
      <c r="I258" s="1" cm="1">
        <f t="array" aca="1" ref="I258" ca="1">MATCH(INDIRECT(_xlfn.CONCAT($F$1,ROW(J258))),C$2:C$339,0)</f>
        <v>256</v>
      </c>
      <c r="J258" t="s">
        <v>254</v>
      </c>
      <c r="K258" t="str">
        <f t="shared" si="9"/>
        <v>Saint-Boniface--Saint-Vital</v>
      </c>
    </row>
    <row r="259" spans="1:11" x14ac:dyDescent="0.25">
      <c r="A259">
        <v>24066</v>
      </c>
      <c r="B259" t="s">
        <v>164</v>
      </c>
      <c r="C259" t="s">
        <v>164</v>
      </c>
      <c r="D259">
        <v>102693</v>
      </c>
      <c r="F259" s="1">
        <f t="shared" si="10"/>
        <v>1</v>
      </c>
      <c r="G259" t="b">
        <f t="shared" ca="1" si="11"/>
        <v>1</v>
      </c>
      <c r="H259" s="1" cm="1">
        <f t="array" aca="1" ref="H259" ca="1">MATCH(INDIRECT(_xlfn.CONCAT($F$1,ROW(I259))),B$2:B$339,0)</f>
        <v>258</v>
      </c>
      <c r="I259" s="1" cm="1">
        <f t="array" aca="1" ref="I259" ca="1">MATCH(INDIRECT(_xlfn.CONCAT($F$1,ROW(J259))),C$2:C$339,0)</f>
        <v>258</v>
      </c>
      <c r="J259" t="s">
        <v>164</v>
      </c>
      <c r="K259" t="str">
        <f t="shared" ref="K259:K322" si="12">IFERROR(REPLACE(J259,SEARCH(K$1,J259),LEN(K$1),"'"),J259)</f>
        <v>Saint-Hyacinthe--Bagot</v>
      </c>
    </row>
    <row r="260" spans="1:11" x14ac:dyDescent="0.25">
      <c r="A260">
        <v>24067</v>
      </c>
      <c r="B260" t="s">
        <v>166</v>
      </c>
      <c r="C260" t="s">
        <v>166</v>
      </c>
      <c r="D260">
        <v>111190</v>
      </c>
      <c r="F260" s="1">
        <f t="shared" si="10"/>
        <v>1</v>
      </c>
      <c r="G260" t="b">
        <f t="shared" ca="1" si="11"/>
        <v>1</v>
      </c>
      <c r="H260" s="1" cm="1">
        <f t="array" aca="1" ref="H260" ca="1">MATCH(INDIRECT(_xlfn.CONCAT($F$1,ROW(I260))),B$2:B$339,0)</f>
        <v>259</v>
      </c>
      <c r="I260" s="1" cm="1">
        <f t="array" aca="1" ref="I260" ca="1">MATCH(INDIRECT(_xlfn.CONCAT($F$1,ROW(J260))),C$2:C$339,0)</f>
        <v>259</v>
      </c>
      <c r="J260" t="s">
        <v>166</v>
      </c>
      <c r="K260" t="str">
        <f t="shared" si="12"/>
        <v>Saint-Jean</v>
      </c>
    </row>
    <row r="261" spans="1:11" x14ac:dyDescent="0.25">
      <c r="A261">
        <v>24068</v>
      </c>
      <c r="B261" t="s">
        <v>168</v>
      </c>
      <c r="C261" t="s">
        <v>168</v>
      </c>
      <c r="D261">
        <v>98828</v>
      </c>
      <c r="F261" s="1">
        <f t="shared" si="10"/>
        <v>1</v>
      </c>
      <c r="G261" t="b">
        <f t="shared" ca="1" si="11"/>
        <v>1</v>
      </c>
      <c r="H261" s="1" cm="1">
        <f t="array" aca="1" ref="H261" ca="1">MATCH(INDIRECT(_xlfn.CONCAT($F$1,ROW(I261))),B$2:B$339,0)</f>
        <v>260</v>
      </c>
      <c r="I261" s="1" cm="1">
        <f t="array" aca="1" ref="I261" ca="1">MATCH(INDIRECT(_xlfn.CONCAT($F$1,ROW(J261))),C$2:C$339,0)</f>
        <v>260</v>
      </c>
      <c r="J261" t="s">
        <v>168</v>
      </c>
      <c r="K261" t="str">
        <f t="shared" si="12"/>
        <v>Saint-Laurent</v>
      </c>
    </row>
    <row r="262" spans="1:11" x14ac:dyDescent="0.25">
      <c r="A262">
        <v>24069</v>
      </c>
      <c r="B262" t="s">
        <v>170</v>
      </c>
      <c r="C262" t="s">
        <v>170</v>
      </c>
      <c r="D262">
        <v>113212</v>
      </c>
      <c r="F262" s="1">
        <f t="shared" si="10"/>
        <v>1</v>
      </c>
      <c r="G262" t="b">
        <f t="shared" ca="1" si="11"/>
        <v>1</v>
      </c>
      <c r="H262" s="1" cm="1">
        <f t="array" aca="1" ref="H262" ca="1">MATCH(INDIRECT(_xlfn.CONCAT($F$1,ROW(I262))),B$2:B$339,0)</f>
        <v>261</v>
      </c>
      <c r="I262" s="1" cm="1">
        <f t="array" aca="1" ref="I262" ca="1">MATCH(INDIRECT(_xlfn.CONCAT($F$1,ROW(J262))),C$2:C$339,0)</f>
        <v>261</v>
      </c>
      <c r="J262" t="s">
        <v>170</v>
      </c>
      <c r="K262" t="str">
        <f t="shared" si="12"/>
        <v>Saint-Léonard--Saint-Michel</v>
      </c>
    </row>
    <row r="263" spans="1:11" x14ac:dyDescent="0.25">
      <c r="A263">
        <v>24070</v>
      </c>
      <c r="B263" t="s">
        <v>172</v>
      </c>
      <c r="C263" t="s">
        <v>172</v>
      </c>
      <c r="D263">
        <v>110264</v>
      </c>
      <c r="F263" s="1">
        <f t="shared" si="10"/>
        <v>1</v>
      </c>
      <c r="G263" t="b">
        <f t="shared" ca="1" si="11"/>
        <v>1</v>
      </c>
      <c r="H263" s="1" cm="1">
        <f t="array" aca="1" ref="H263" ca="1">MATCH(INDIRECT(_xlfn.CONCAT($F$1,ROW(I263))),B$2:B$339,0)</f>
        <v>262</v>
      </c>
      <c r="I263" s="1" cm="1">
        <f t="array" aca="1" ref="I263" ca="1">MATCH(INDIRECT(_xlfn.CONCAT($F$1,ROW(J263))),C$2:C$339,0)</f>
        <v>262</v>
      </c>
      <c r="J263" t="s">
        <v>172</v>
      </c>
      <c r="K263" t="str">
        <f t="shared" si="12"/>
        <v>Saint-Maurice--Champlain</v>
      </c>
    </row>
    <row r="264" spans="1:11" x14ac:dyDescent="0.25">
      <c r="A264">
        <v>24071</v>
      </c>
      <c r="B264" t="s">
        <v>174</v>
      </c>
      <c r="C264" t="s">
        <v>174</v>
      </c>
      <c r="D264">
        <v>112826</v>
      </c>
      <c r="F264" s="1">
        <f t="shared" si="10"/>
        <v>1</v>
      </c>
      <c r="G264" t="b">
        <f t="shared" ca="1" si="11"/>
        <v>1</v>
      </c>
      <c r="H264" s="1" cm="1">
        <f t="array" aca="1" ref="H264" ca="1">MATCH(INDIRECT(_xlfn.CONCAT($F$1,ROW(I264))),B$2:B$339,0)</f>
        <v>263</v>
      </c>
      <c r="I264" s="1" cm="1">
        <f t="array" aca="1" ref="I264" ca="1">MATCH(INDIRECT(_xlfn.CONCAT($F$1,ROW(J264))),C$2:C$339,0)</f>
        <v>263</v>
      </c>
      <c r="J264" t="s">
        <v>174</v>
      </c>
      <c r="K264" t="str">
        <f t="shared" si="12"/>
        <v>Salaberry--Suroît</v>
      </c>
    </row>
    <row r="265" spans="1:11" x14ac:dyDescent="0.25">
      <c r="A265">
        <v>35091</v>
      </c>
      <c r="B265" t="s">
        <v>171</v>
      </c>
      <c r="C265" t="s">
        <v>171</v>
      </c>
      <c r="D265">
        <v>105337</v>
      </c>
      <c r="F265" s="1">
        <f t="shared" ref="F265:F328" si="13">COUNTIF($J$2:$J$339,J265)</f>
        <v>1</v>
      </c>
      <c r="G265" t="b">
        <f t="shared" ref="G265:G328" ca="1" si="14">IF(OR(ISNUMBER(H265),ISNUMBER(I265)),TRUE,FALSE)</f>
        <v>1</v>
      </c>
      <c r="H265" s="1" cm="1">
        <f t="array" aca="1" ref="H265" ca="1">MATCH(INDIRECT(_xlfn.CONCAT($F$1,ROW(I265))),B$2:B$339,0)</f>
        <v>264</v>
      </c>
      <c r="I265" s="1" cm="1">
        <f t="array" aca="1" ref="I265" ca="1">MATCH(INDIRECT(_xlfn.CONCAT($F$1,ROW(J265))),C$2:C$339,0)</f>
        <v>264</v>
      </c>
      <c r="J265" t="s">
        <v>171</v>
      </c>
      <c r="K265" t="str">
        <f t="shared" si="12"/>
        <v>Sarnia--Lambton</v>
      </c>
    </row>
    <row r="266" spans="1:11" x14ac:dyDescent="0.25">
      <c r="A266">
        <v>47012</v>
      </c>
      <c r="B266" t="s">
        <v>359</v>
      </c>
      <c r="C266" t="s">
        <v>267</v>
      </c>
      <c r="D266">
        <v>83711</v>
      </c>
      <c r="F266" s="1">
        <f t="shared" si="13"/>
        <v>1</v>
      </c>
      <c r="G266" t="b">
        <f t="shared" ca="1" si="14"/>
        <v>1</v>
      </c>
      <c r="H266" s="1" cm="1">
        <f t="array" aca="1" ref="H266" ca="1">MATCH(INDIRECT(_xlfn.CONCAT($F$1,ROW(I266))),B$2:B$339,0)</f>
        <v>266</v>
      </c>
      <c r="I266" s="1" cm="1">
        <f t="array" aca="1" ref="I266" ca="1">MATCH(INDIRECT(_xlfn.CONCAT($F$1,ROW(J266))),C$2:C$339,0)</f>
        <v>266</v>
      </c>
      <c r="J266" t="s">
        <v>229</v>
      </c>
      <c r="K266" t="str">
        <f t="shared" si="12"/>
        <v>Saskatoon--Grasswood</v>
      </c>
    </row>
    <row r="267" spans="1:11" x14ac:dyDescent="0.25">
      <c r="A267">
        <v>47010</v>
      </c>
      <c r="B267" t="s">
        <v>229</v>
      </c>
      <c r="C267" t="s">
        <v>229</v>
      </c>
      <c r="D267">
        <v>82946</v>
      </c>
      <c r="F267" s="1">
        <f t="shared" si="13"/>
        <v>1</v>
      </c>
      <c r="G267" t="b">
        <f t="shared" ca="1" si="14"/>
        <v>1</v>
      </c>
      <c r="H267" s="1" t="e" cm="1">
        <f t="array" aca="1" ref="H267" ca="1">MATCH(INDIRECT(_xlfn.CONCAT($F$1,ROW(I267))),B$2:B$339,0)</f>
        <v>#N/A</v>
      </c>
      <c r="I267" s="1" cm="1">
        <f t="array" aca="1" ref="I267" ca="1">MATCH(INDIRECT(_xlfn.CONCAT($F$1,ROW(J267))),C$2:C$339,0)</f>
        <v>265</v>
      </c>
      <c r="J267" t="s">
        <v>267</v>
      </c>
      <c r="K267" t="str">
        <f t="shared" si="12"/>
        <v>Saskatoon-Ouest</v>
      </c>
    </row>
    <row r="268" spans="1:11" x14ac:dyDescent="0.25">
      <c r="A268">
        <v>47011</v>
      </c>
      <c r="B268" t="s">
        <v>265</v>
      </c>
      <c r="C268" t="s">
        <v>265</v>
      </c>
      <c r="D268">
        <v>82663</v>
      </c>
      <c r="F268" s="1">
        <f t="shared" si="13"/>
        <v>1</v>
      </c>
      <c r="G268" t="b">
        <f t="shared" ca="1" si="14"/>
        <v>1</v>
      </c>
      <c r="H268" s="1" cm="1">
        <f t="array" aca="1" ref="H268" ca="1">MATCH(INDIRECT(_xlfn.CONCAT($F$1,ROW(I268))),B$2:B$339,0)</f>
        <v>267</v>
      </c>
      <c r="I268" s="1" cm="1">
        <f t="array" aca="1" ref="I268" ca="1">MATCH(INDIRECT(_xlfn.CONCAT($F$1,ROW(J268))),C$2:C$339,0)</f>
        <v>267</v>
      </c>
      <c r="J268" t="s">
        <v>265</v>
      </c>
      <c r="K268" t="str">
        <f t="shared" si="12"/>
        <v>Saskatoon--University</v>
      </c>
    </row>
    <row r="269" spans="1:11" x14ac:dyDescent="0.25">
      <c r="A269">
        <v>35092</v>
      </c>
      <c r="B269" t="s">
        <v>294</v>
      </c>
      <c r="C269" t="s">
        <v>294</v>
      </c>
      <c r="D269">
        <v>80371</v>
      </c>
      <c r="F269" s="1">
        <f t="shared" si="13"/>
        <v>1</v>
      </c>
      <c r="G269" t="b">
        <f t="shared" ca="1" si="14"/>
        <v>1</v>
      </c>
      <c r="H269" s="1" cm="1">
        <f t="array" aca="1" ref="H269" ca="1">MATCH(INDIRECT(_xlfn.CONCAT($F$1,ROW(I269))),B$2:B$339,0)</f>
        <v>268</v>
      </c>
      <c r="I269" s="1" cm="1">
        <f t="array" aca="1" ref="I269" ca="1">MATCH(INDIRECT(_xlfn.CONCAT($F$1,ROW(J269))),C$2:C$339,0)</f>
        <v>268</v>
      </c>
      <c r="J269" t="s">
        <v>294</v>
      </c>
      <c r="K269" t="str">
        <f t="shared" si="12"/>
        <v>Sault Ste. Marie</v>
      </c>
    </row>
    <row r="270" spans="1:11" x14ac:dyDescent="0.25">
      <c r="A270">
        <v>35094</v>
      </c>
      <c r="B270" t="s">
        <v>317</v>
      </c>
      <c r="C270" t="s">
        <v>295</v>
      </c>
      <c r="D270">
        <v>112603</v>
      </c>
      <c r="F270" s="1">
        <f t="shared" si="13"/>
        <v>1</v>
      </c>
      <c r="G270" t="b">
        <f t="shared" ca="1" si="14"/>
        <v>1</v>
      </c>
      <c r="H270" s="1" cm="1">
        <f t="array" aca="1" ref="H270" ca="1">MATCH(INDIRECT(_xlfn.CONCAT($F$1,ROW(I270))),B$2:B$339,0)</f>
        <v>272</v>
      </c>
      <c r="I270" s="1" cm="1">
        <f t="array" aca="1" ref="I270" ca="1">MATCH(INDIRECT(_xlfn.CONCAT($F$1,ROW(J270))),C$2:C$339,0)</f>
        <v>272</v>
      </c>
      <c r="J270" t="s">
        <v>175</v>
      </c>
      <c r="K270" t="str">
        <f t="shared" si="12"/>
        <v>Scarborough--Agincourt</v>
      </c>
    </row>
    <row r="271" spans="1:11" x14ac:dyDescent="0.25">
      <c r="A271">
        <v>35096</v>
      </c>
      <c r="B271" t="s">
        <v>318</v>
      </c>
      <c r="C271" t="s">
        <v>307</v>
      </c>
      <c r="D271">
        <v>98800</v>
      </c>
      <c r="F271" s="1">
        <f t="shared" si="13"/>
        <v>1</v>
      </c>
      <c r="G271" t="b">
        <f t="shared" ca="1" si="14"/>
        <v>1</v>
      </c>
      <c r="H271" s="1" t="e" cm="1">
        <f t="array" aca="1" ref="H271" ca="1">MATCH(INDIRECT(_xlfn.CONCAT($F$1,ROW(I271))),B$2:B$339,0)</f>
        <v>#N/A</v>
      </c>
      <c r="I271" s="1" cm="1">
        <f t="array" aca="1" ref="I271" ca="1">MATCH(INDIRECT(_xlfn.CONCAT($F$1,ROW(J271))),C$2:C$339,0)</f>
        <v>269</v>
      </c>
      <c r="J271" t="s">
        <v>295</v>
      </c>
      <c r="K271" t="str">
        <f t="shared" si="12"/>
        <v>Scarborough-Centre</v>
      </c>
    </row>
    <row r="272" spans="1:11" x14ac:dyDescent="0.25">
      <c r="A272">
        <v>35098</v>
      </c>
      <c r="B272" t="s">
        <v>319</v>
      </c>
      <c r="C272" t="s">
        <v>200</v>
      </c>
      <c r="D272">
        <v>110278</v>
      </c>
      <c r="F272" s="1">
        <f t="shared" si="13"/>
        <v>1</v>
      </c>
      <c r="G272" t="b">
        <f t="shared" ca="1" si="14"/>
        <v>1</v>
      </c>
      <c r="H272" s="1" cm="1">
        <f t="array" aca="1" ref="H272" ca="1">MATCH(INDIRECT(_xlfn.CONCAT($F$1,ROW(I272))),B$2:B$339,0)</f>
        <v>273</v>
      </c>
      <c r="I272" s="1" cm="1">
        <f t="array" aca="1" ref="I272" ca="1">MATCH(INDIRECT(_xlfn.CONCAT($F$1,ROW(J272))),C$2:C$339,0)</f>
        <v>273</v>
      </c>
      <c r="J272" t="s">
        <v>305</v>
      </c>
      <c r="K272" t="str">
        <f t="shared" si="12"/>
        <v>Scarborough--Guildwood</v>
      </c>
    </row>
    <row r="273" spans="1:11" x14ac:dyDescent="0.25">
      <c r="A273">
        <v>35093</v>
      </c>
      <c r="B273" t="s">
        <v>175</v>
      </c>
      <c r="C273" t="s">
        <v>175</v>
      </c>
      <c r="D273">
        <v>105542</v>
      </c>
      <c r="F273" s="1">
        <f t="shared" si="13"/>
        <v>1</v>
      </c>
      <c r="G273" t="b">
        <f t="shared" ca="1" si="14"/>
        <v>1</v>
      </c>
      <c r="H273" s="1" t="e" cm="1">
        <f t="array" aca="1" ref="H273" ca="1">MATCH(INDIRECT(_xlfn.CONCAT($F$1,ROW(I273))),B$2:B$339,0)</f>
        <v>#N/A</v>
      </c>
      <c r="I273" s="1" cm="1">
        <f t="array" aca="1" ref="I273" ca="1">MATCH(INDIRECT(_xlfn.CONCAT($F$1,ROW(J273))),C$2:C$339,0)</f>
        <v>270</v>
      </c>
      <c r="J273" t="s">
        <v>307</v>
      </c>
      <c r="K273" t="str">
        <f t="shared" si="12"/>
        <v>Scarborough-Nord</v>
      </c>
    </row>
    <row r="274" spans="1:11" x14ac:dyDescent="0.25">
      <c r="A274">
        <v>35095</v>
      </c>
      <c r="B274" t="s">
        <v>305</v>
      </c>
      <c r="C274" t="s">
        <v>305</v>
      </c>
      <c r="D274">
        <v>102386</v>
      </c>
      <c r="F274" s="1">
        <f t="shared" si="13"/>
        <v>1</v>
      </c>
      <c r="G274" t="b">
        <f t="shared" ca="1" si="14"/>
        <v>1</v>
      </c>
      <c r="H274" s="1" cm="1">
        <f t="array" aca="1" ref="H274" ca="1">MATCH(INDIRECT(_xlfn.CONCAT($F$1,ROW(I274))),B$2:B$339,0)</f>
        <v>274</v>
      </c>
      <c r="I274" s="1" cm="1">
        <f t="array" aca="1" ref="I274" ca="1">MATCH(INDIRECT(_xlfn.CONCAT($F$1,ROW(J274))),C$2:C$339,0)</f>
        <v>274</v>
      </c>
      <c r="J274" t="s">
        <v>310</v>
      </c>
      <c r="K274" t="str">
        <f t="shared" si="12"/>
        <v>Scarborough--Rouge Park</v>
      </c>
    </row>
    <row r="275" spans="1:11" x14ac:dyDescent="0.25">
      <c r="A275">
        <v>35097</v>
      </c>
      <c r="B275" t="s">
        <v>310</v>
      </c>
      <c r="C275" t="s">
        <v>310</v>
      </c>
      <c r="D275">
        <v>102275</v>
      </c>
      <c r="F275" s="1">
        <f t="shared" si="13"/>
        <v>1</v>
      </c>
      <c r="G275" t="b">
        <f t="shared" ca="1" si="14"/>
        <v>1</v>
      </c>
      <c r="H275" s="1" t="e" cm="1">
        <f t="array" aca="1" ref="H275" ca="1">MATCH(INDIRECT(_xlfn.CONCAT($F$1,ROW(I275))),B$2:B$339,0)</f>
        <v>#N/A</v>
      </c>
      <c r="I275" s="1" cm="1">
        <f t="array" aca="1" ref="I275" ca="1">MATCH(INDIRECT(_xlfn.CONCAT($F$1,ROW(J275))),C$2:C$339,0)</f>
        <v>271</v>
      </c>
      <c r="J275" t="s">
        <v>200</v>
      </c>
      <c r="K275" t="str">
        <f t="shared" si="12"/>
        <v>Scarborough-Sud-Ouest</v>
      </c>
    </row>
    <row r="276" spans="1:11" x14ac:dyDescent="0.25">
      <c r="A276">
        <v>46010</v>
      </c>
      <c r="B276" t="s">
        <v>260</v>
      </c>
      <c r="C276" t="s">
        <v>260</v>
      </c>
      <c r="D276">
        <v>94778</v>
      </c>
      <c r="F276" s="1">
        <f t="shared" si="13"/>
        <v>1</v>
      </c>
      <c r="G276" t="b">
        <f t="shared" ca="1" si="14"/>
        <v>1</v>
      </c>
      <c r="H276" s="1" cm="1">
        <f t="array" aca="1" ref="H276" ca="1">MATCH(INDIRECT(_xlfn.CONCAT($F$1,ROW(I276))),B$2:B$339,0)</f>
        <v>275</v>
      </c>
      <c r="I276" s="1" cm="1">
        <f t="array" aca="1" ref="I276" ca="1">MATCH(INDIRECT(_xlfn.CONCAT($F$1,ROW(J276))),C$2:C$339,0)</f>
        <v>275</v>
      </c>
      <c r="J276" t="s">
        <v>260</v>
      </c>
      <c r="K276" t="str">
        <f t="shared" si="12"/>
        <v>Selkirk--Interlake--Eastman</v>
      </c>
    </row>
    <row r="277" spans="1:11" x14ac:dyDescent="0.25">
      <c r="A277">
        <v>24072</v>
      </c>
      <c r="B277" t="s">
        <v>176</v>
      </c>
      <c r="C277" t="s">
        <v>176</v>
      </c>
      <c r="D277">
        <v>111139</v>
      </c>
      <c r="F277" s="1">
        <f t="shared" si="13"/>
        <v>1</v>
      </c>
      <c r="G277" t="b">
        <f t="shared" ca="1" si="14"/>
        <v>1</v>
      </c>
      <c r="H277" s="1" t="e" cm="1">
        <f t="array" aca="1" ref="H277" ca="1">MATCH(INDIRECT(_xlfn.CONCAT($F$1,ROW(I277))),B$2:B$339,0)</f>
        <v>#N/A</v>
      </c>
      <c r="I277" s="1" cm="1">
        <f t="array" aca="1" ref="I277" ca="1">MATCH(INDIRECT(_xlfn.CONCAT($F$1,ROW(J277))),C$2:C$339,0)</f>
        <v>59</v>
      </c>
      <c r="J277" t="s">
        <v>231</v>
      </c>
      <c r="K277" t="str">
        <f t="shared" si="12"/>
        <v>Sentier Carlton--Eagle Creek</v>
      </c>
    </row>
    <row r="278" spans="1:11" x14ac:dyDescent="0.25">
      <c r="A278">
        <v>24073</v>
      </c>
      <c r="B278" t="s">
        <v>178</v>
      </c>
      <c r="C278" t="s">
        <v>178</v>
      </c>
      <c r="D278">
        <v>111176</v>
      </c>
      <c r="F278" s="1">
        <f t="shared" si="13"/>
        <v>1</v>
      </c>
      <c r="G278" t="b">
        <f t="shared" ca="1" si="14"/>
        <v>1</v>
      </c>
      <c r="H278" s="1" cm="1">
        <f t="array" aca="1" ref="H278" ca="1">MATCH(INDIRECT(_xlfn.CONCAT($F$1,ROW(I278))),B$2:B$339,0)</f>
        <v>276</v>
      </c>
      <c r="I278" s="1" cm="1">
        <f t="array" aca="1" ref="I278" ca="1">MATCH(INDIRECT(_xlfn.CONCAT($F$1,ROW(J278))),C$2:C$339,0)</f>
        <v>276</v>
      </c>
      <c r="J278" t="s">
        <v>176</v>
      </c>
      <c r="K278" t="str">
        <f t="shared" si="12"/>
        <v>Shefford</v>
      </c>
    </row>
    <row r="279" spans="1:11" x14ac:dyDescent="0.25">
      <c r="A279">
        <v>48032</v>
      </c>
      <c r="B279" t="s">
        <v>383</v>
      </c>
      <c r="C279" t="s">
        <v>383</v>
      </c>
      <c r="D279">
        <v>122193</v>
      </c>
      <c r="F279" s="1">
        <f t="shared" si="13"/>
        <v>1</v>
      </c>
      <c r="G279" t="b">
        <f t="shared" ca="1" si="14"/>
        <v>1</v>
      </c>
      <c r="H279" s="1" cm="1">
        <f t="array" aca="1" ref="H279" ca="1">MATCH(INDIRECT(_xlfn.CONCAT($F$1,ROW(I279))),B$2:B$339,0)</f>
        <v>277</v>
      </c>
      <c r="I279" s="1" cm="1">
        <f t="array" aca="1" ref="I279" ca="1">MATCH(INDIRECT(_xlfn.CONCAT($F$1,ROW(J279))),C$2:C$339,0)</f>
        <v>277</v>
      </c>
      <c r="J279" t="s">
        <v>178</v>
      </c>
      <c r="K279" t="str">
        <f t="shared" si="12"/>
        <v>Sherbrooke</v>
      </c>
    </row>
    <row r="280" spans="1:11" x14ac:dyDescent="0.25">
      <c r="A280">
        <v>35100</v>
      </c>
      <c r="B280" t="s">
        <v>322</v>
      </c>
      <c r="C280" t="s">
        <v>209</v>
      </c>
      <c r="D280">
        <v>111332</v>
      </c>
      <c r="F280" s="1">
        <f t="shared" si="13"/>
        <v>1</v>
      </c>
      <c r="G280" t="b">
        <f t="shared" ca="1" si="14"/>
        <v>1</v>
      </c>
      <c r="H280" s="1" cm="1">
        <f t="array" aca="1" ref="H280" ca="1">MATCH(INDIRECT(_xlfn.CONCAT($F$1,ROW(I280))),B$2:B$339,0)</f>
        <v>278</v>
      </c>
      <c r="I280" s="1" cm="1">
        <f t="array" aca="1" ref="I280" ca="1">MATCH(INDIRECT(_xlfn.CONCAT($F$1,ROW(J280))),C$2:C$339,0)</f>
        <v>278</v>
      </c>
      <c r="J280" t="s">
        <v>383</v>
      </c>
      <c r="K280" t="str">
        <f t="shared" si="12"/>
        <v>Sherwood Park--Fort Saskatchewan</v>
      </c>
    </row>
    <row r="281" spans="1:11" x14ac:dyDescent="0.25">
      <c r="A281">
        <v>35099</v>
      </c>
      <c r="B281" t="s">
        <v>206</v>
      </c>
      <c r="C281" t="s">
        <v>206</v>
      </c>
      <c r="D281">
        <v>129944</v>
      </c>
      <c r="F281" s="1">
        <f t="shared" si="13"/>
        <v>1</v>
      </c>
      <c r="G281" t="b">
        <f t="shared" ca="1" si="14"/>
        <v>1</v>
      </c>
      <c r="H281" s="1" cm="1">
        <f t="array" aca="1" ref="H281" ca="1">MATCH(INDIRECT(_xlfn.CONCAT($F$1,ROW(I281))),B$2:B$339,0)</f>
        <v>280</v>
      </c>
      <c r="I281" s="1" cm="1">
        <f t="array" aca="1" ref="I281" ca="1">MATCH(INDIRECT(_xlfn.CONCAT($F$1,ROW(J281))),C$2:C$339,0)</f>
        <v>280</v>
      </c>
      <c r="J281" t="s">
        <v>206</v>
      </c>
      <c r="K281" t="str">
        <f t="shared" si="12"/>
        <v>Simcoe--Grey</v>
      </c>
    </row>
    <row r="282" spans="1:11" x14ac:dyDescent="0.25">
      <c r="A282">
        <v>59028</v>
      </c>
      <c r="B282" t="s">
        <v>366</v>
      </c>
      <c r="C282" t="s">
        <v>366</v>
      </c>
      <c r="D282">
        <v>88920</v>
      </c>
      <c r="F282" s="1">
        <f t="shared" si="13"/>
        <v>1</v>
      </c>
      <c r="G282" t="b">
        <f t="shared" ca="1" si="14"/>
        <v>1</v>
      </c>
      <c r="H282" s="1" t="e" cm="1">
        <f t="array" aca="1" ref="H282" ca="1">MATCH(INDIRECT(_xlfn.CONCAT($F$1,ROW(I282))),B$2:B$339,0)</f>
        <v>#N/A</v>
      </c>
      <c r="I282" s="1" cm="1">
        <f t="array" aca="1" ref="I282" ca="1">MATCH(INDIRECT(_xlfn.CONCAT($F$1,ROW(J282))),C$2:C$339,0)</f>
        <v>279</v>
      </c>
      <c r="J282" t="s">
        <v>209</v>
      </c>
      <c r="K282" t="str">
        <f t="shared" si="12"/>
        <v>Simcoe-Nord</v>
      </c>
    </row>
    <row r="283" spans="1:11" x14ac:dyDescent="0.25">
      <c r="A283">
        <v>47013</v>
      </c>
      <c r="B283" t="s">
        <v>269</v>
      </c>
      <c r="C283" t="s">
        <v>269</v>
      </c>
      <c r="D283">
        <v>72635</v>
      </c>
      <c r="F283" s="1">
        <f t="shared" si="13"/>
        <v>1</v>
      </c>
      <c r="G283" t="b">
        <f t="shared" ca="1" si="14"/>
        <v>1</v>
      </c>
      <c r="H283" s="1" cm="1">
        <f t="array" aca="1" ref="H283" ca="1">MATCH(INDIRECT(_xlfn.CONCAT($F$1,ROW(I283))),B$2:B$339,0)</f>
        <v>281</v>
      </c>
      <c r="I283" s="1" cm="1">
        <f t="array" aca="1" ref="I283" ca="1">MATCH(INDIRECT(_xlfn.CONCAT($F$1,ROW(J283))),C$2:C$339,0)</f>
        <v>281</v>
      </c>
      <c r="J283" t="s">
        <v>366</v>
      </c>
      <c r="K283" t="str">
        <f t="shared" si="12"/>
        <v>Skeena--Bulkley Valley</v>
      </c>
    </row>
    <row r="284" spans="1:11" x14ac:dyDescent="0.25">
      <c r="A284">
        <v>59029</v>
      </c>
      <c r="B284" t="s">
        <v>411</v>
      </c>
      <c r="C284" t="s">
        <v>368</v>
      </c>
      <c r="D284">
        <v>114695</v>
      </c>
      <c r="F284" s="1">
        <f t="shared" si="13"/>
        <v>1</v>
      </c>
      <c r="G284" t="b">
        <f t="shared" ca="1" si="14"/>
        <v>1</v>
      </c>
      <c r="H284" s="1" cm="1">
        <f t="array" aca="1" ref="H284" ca="1">MATCH(INDIRECT(_xlfn.CONCAT($F$1,ROW(I284))),B$2:B$339,0)</f>
        <v>282</v>
      </c>
      <c r="I284" s="1" cm="1">
        <f t="array" aca="1" ref="I284" ca="1">MATCH(INDIRECT(_xlfn.CONCAT($F$1,ROW(J284))),C$2:C$339,0)</f>
        <v>282</v>
      </c>
      <c r="J284" t="s">
        <v>269</v>
      </c>
      <c r="K284" t="str">
        <f t="shared" si="12"/>
        <v>Souris--Moose Mountain</v>
      </c>
    </row>
    <row r="285" spans="1:11" x14ac:dyDescent="0.25">
      <c r="A285">
        <v>12009</v>
      </c>
      <c r="B285" t="s">
        <v>45</v>
      </c>
      <c r="C285" t="s">
        <v>45</v>
      </c>
      <c r="D285">
        <v>91830</v>
      </c>
      <c r="F285" s="1">
        <f t="shared" si="13"/>
        <v>1</v>
      </c>
      <c r="G285" t="b">
        <f t="shared" ca="1" si="14"/>
        <v>1</v>
      </c>
      <c r="H285" s="1" cm="1">
        <f t="array" aca="1" ref="H285" ca="1">MATCH(INDIRECT(_xlfn.CONCAT($F$1,ROW(I285))),B$2:B$339,0)</f>
        <v>284</v>
      </c>
      <c r="I285" s="1" cm="1">
        <f t="array" aca="1" ref="I285" ca="1">MATCH(INDIRECT(_xlfn.CONCAT($F$1,ROW(J285))),C$2:C$339,0)</f>
        <v>284</v>
      </c>
      <c r="J285" t="s">
        <v>45</v>
      </c>
      <c r="K285" t="str">
        <f t="shared" si="12"/>
        <v>South Shore--St. Margarets</v>
      </c>
    </row>
    <row r="286" spans="1:11" x14ac:dyDescent="0.25">
      <c r="A286">
        <v>59030</v>
      </c>
      <c r="B286" t="s">
        <v>412</v>
      </c>
      <c r="C286" t="s">
        <v>372</v>
      </c>
      <c r="D286">
        <v>104051</v>
      </c>
      <c r="F286" s="1">
        <f t="shared" si="13"/>
        <v>1</v>
      </c>
      <c r="G286" t="b">
        <f t="shared" ca="1" si="14"/>
        <v>1</v>
      </c>
      <c r="H286" s="1" cm="1">
        <f t="array" aca="1" ref="H286" ca="1">MATCH(INDIRECT(_xlfn.CONCAT($F$1,ROW(I286))),B$2:B$339,0)</f>
        <v>286</v>
      </c>
      <c r="I286" s="1" cm="1">
        <f t="array" aca="1" ref="I286" ca="1">MATCH(INDIRECT(_xlfn.CONCAT($F$1,ROW(J286))),C$2:C$339,0)</f>
        <v>286</v>
      </c>
      <c r="J286" t="s">
        <v>72</v>
      </c>
      <c r="K286" t="str">
        <f t="shared" si="12"/>
        <v>Spadina--Fort York</v>
      </c>
    </row>
    <row r="287" spans="1:11" x14ac:dyDescent="0.25">
      <c r="A287">
        <v>35101</v>
      </c>
      <c r="B287" t="s">
        <v>72</v>
      </c>
      <c r="C287" t="s">
        <v>72</v>
      </c>
      <c r="D287">
        <v>115506</v>
      </c>
      <c r="F287" s="1">
        <f t="shared" si="13"/>
        <v>1</v>
      </c>
      <c r="G287" t="b">
        <f t="shared" ca="1" si="14"/>
        <v>1</v>
      </c>
      <c r="H287" s="1" cm="1">
        <f t="array" aca="1" ref="H287" ca="1">MATCH(INDIRECT(_xlfn.CONCAT($F$1,ROW(I287))),B$2:B$339,0)</f>
        <v>287</v>
      </c>
      <c r="I287" s="1" cm="1">
        <f t="array" aca="1" ref="I287" ca="1">MATCH(INDIRECT(_xlfn.CONCAT($F$1,ROW(J287))),C$2:C$339,0)</f>
        <v>287</v>
      </c>
      <c r="J287" t="s">
        <v>382</v>
      </c>
      <c r="K287" t="str">
        <f t="shared" si="12"/>
        <v>St. Albert--Edmonton</v>
      </c>
    </row>
    <row r="288" spans="1:11" x14ac:dyDescent="0.25">
      <c r="A288">
        <v>48031</v>
      </c>
      <c r="B288" t="s">
        <v>382</v>
      </c>
      <c r="C288" t="s">
        <v>382</v>
      </c>
      <c r="D288">
        <v>121313</v>
      </c>
      <c r="F288" s="1">
        <f t="shared" si="13"/>
        <v>1</v>
      </c>
      <c r="G288" t="b">
        <f t="shared" ca="1" si="14"/>
        <v>1</v>
      </c>
      <c r="H288" s="1" cm="1">
        <f t="array" aca="1" ref="H288" ca="1">MATCH(INDIRECT(_xlfn.CONCAT($F$1,ROW(I288))),B$2:B$339,0)</f>
        <v>288</v>
      </c>
      <c r="I288" s="1" cm="1">
        <f t="array" aca="1" ref="I288" ca="1">MATCH(INDIRECT(_xlfn.CONCAT($F$1,ROW(J288))),C$2:C$339,0)</f>
        <v>288</v>
      </c>
      <c r="J288" t="s">
        <v>70</v>
      </c>
      <c r="K288" t="str">
        <f t="shared" si="12"/>
        <v>St. Catharines</v>
      </c>
    </row>
    <row r="289" spans="1:11" x14ac:dyDescent="0.25">
      <c r="A289">
        <v>35089</v>
      </c>
      <c r="B289" t="s">
        <v>70</v>
      </c>
      <c r="C289" t="s">
        <v>70</v>
      </c>
      <c r="D289">
        <v>111691</v>
      </c>
      <c r="F289" s="1">
        <f t="shared" si="13"/>
        <v>1</v>
      </c>
      <c r="G289" t="b">
        <f t="shared" ca="1" si="14"/>
        <v>1</v>
      </c>
      <c r="H289" s="1" t="e" cm="1">
        <f t="array" aca="1" ref="H289" ca="1">MATCH(INDIRECT(_xlfn.CONCAT($F$1,ROW(I289))),B$2:B$339,0)</f>
        <v>#N/A</v>
      </c>
      <c r="I289" s="1" cm="1">
        <f t="array" aca="1" ref="I289" ca="1">MATCH(INDIRECT(_xlfn.CONCAT($F$1,ROW(J289))),C$2:C$339,0)</f>
        <v>289</v>
      </c>
      <c r="J289" t="s">
        <v>334</v>
      </c>
      <c r="K289" t="str">
        <f t="shared" si="12"/>
        <v>St. John's-Est</v>
      </c>
    </row>
    <row r="290" spans="1:11" x14ac:dyDescent="0.25">
      <c r="A290">
        <v>10006</v>
      </c>
      <c r="B290" t="s">
        <v>13</v>
      </c>
      <c r="C290" t="s">
        <v>14</v>
      </c>
      <c r="D290">
        <v>85697</v>
      </c>
      <c r="F290" s="1">
        <f t="shared" si="13"/>
        <v>1</v>
      </c>
      <c r="G290" t="b">
        <f t="shared" ca="1" si="14"/>
        <v>1</v>
      </c>
      <c r="H290" s="1" t="e" cm="1">
        <f t="array" aca="1" ref="H290" ca="1">MATCH(INDIRECT(_xlfn.CONCAT($F$1,ROW(I290))),B$2:B$339,0)</f>
        <v>#N/A</v>
      </c>
      <c r="I290" s="1" cm="1">
        <f t="array" aca="1" ref="I290" ca="1">MATCH(INDIRECT(_xlfn.CONCAT($F$1,ROW(J290))),C$2:C$339,0)</f>
        <v>290</v>
      </c>
      <c r="J290" t="s">
        <v>335</v>
      </c>
      <c r="K290" t="str">
        <f t="shared" si="12"/>
        <v>St. John's-Sud--Mount Pearl</v>
      </c>
    </row>
    <row r="291" spans="1:11" x14ac:dyDescent="0.25">
      <c r="A291">
        <v>10007</v>
      </c>
      <c r="B291" t="s">
        <v>16</v>
      </c>
      <c r="C291" t="s">
        <v>17</v>
      </c>
      <c r="D291">
        <v>81979</v>
      </c>
      <c r="F291" s="1">
        <f t="shared" si="13"/>
        <v>1</v>
      </c>
      <c r="G291" t="b">
        <f t="shared" ca="1" si="14"/>
        <v>1</v>
      </c>
      <c r="H291" s="1" t="e" cm="1">
        <f t="array" aca="1" ref="H291" ca="1">MATCH(INDIRECT(_xlfn.CONCAT($F$1,ROW(I291))),B$2:B$339,0)</f>
        <v>#N/A</v>
      </c>
      <c r="I291" s="1" cm="1">
        <f t="array" aca="1" ref="I291" ca="1">MATCH(INDIRECT(_xlfn.CONCAT($F$1,ROW(J291))),C$2:C$339,0)</f>
        <v>291</v>
      </c>
      <c r="J291" t="s">
        <v>337</v>
      </c>
      <c r="K291" t="str">
        <f t="shared" si="12"/>
        <v>Steveston--Richmond-Est</v>
      </c>
    </row>
    <row r="292" spans="1:11" x14ac:dyDescent="0.25">
      <c r="A292">
        <v>59031</v>
      </c>
      <c r="B292" t="s">
        <v>413</v>
      </c>
      <c r="C292" t="s">
        <v>337</v>
      </c>
      <c r="D292">
        <v>99913</v>
      </c>
      <c r="F292" s="1">
        <f t="shared" si="13"/>
        <v>1</v>
      </c>
      <c r="G292" t="b">
        <f t="shared" ca="1" si="14"/>
        <v>1</v>
      </c>
      <c r="H292" s="1" cm="1">
        <f t="array" aca="1" ref="H292" ca="1">MATCH(INDIRECT(_xlfn.CONCAT($F$1,ROW(I292))),B$2:B$339,0)</f>
        <v>292</v>
      </c>
      <c r="I292" s="1" cm="1">
        <f t="array" aca="1" ref="I292" ca="1">MATCH(INDIRECT(_xlfn.CONCAT($F$1,ROW(J292))),C$2:C$339,0)</f>
        <v>292</v>
      </c>
      <c r="J292" t="s">
        <v>74</v>
      </c>
      <c r="K292" t="str">
        <f t="shared" si="12"/>
        <v>Stormont--Dundas--South Glengarry</v>
      </c>
    </row>
    <row r="293" spans="1:11" x14ac:dyDescent="0.25">
      <c r="A293">
        <v>35102</v>
      </c>
      <c r="B293" t="s">
        <v>74</v>
      </c>
      <c r="C293" t="s">
        <v>74</v>
      </c>
      <c r="D293">
        <v>103320</v>
      </c>
      <c r="F293" s="1">
        <f t="shared" si="13"/>
        <v>1</v>
      </c>
      <c r="G293" t="b">
        <f t="shared" ca="1" si="14"/>
        <v>1</v>
      </c>
      <c r="H293" s="1" cm="1">
        <f t="array" aca="1" ref="H293" ca="1">MATCH(INDIRECT(_xlfn.CONCAT($F$1,ROW(I293))),B$2:B$339,0)</f>
        <v>293</v>
      </c>
      <c r="I293" s="1" cm="1">
        <f t="array" aca="1" ref="I293" ca="1">MATCH(INDIRECT(_xlfn.CONCAT($F$1,ROW(J293))),C$2:C$339,0)</f>
        <v>293</v>
      </c>
      <c r="J293" t="s">
        <v>384</v>
      </c>
      <c r="K293" t="str">
        <f t="shared" si="12"/>
        <v>Sturgeon River--Parkland</v>
      </c>
    </row>
    <row r="294" spans="1:11" x14ac:dyDescent="0.25">
      <c r="A294">
        <v>48033</v>
      </c>
      <c r="B294" t="s">
        <v>384</v>
      </c>
      <c r="C294" t="s">
        <v>384</v>
      </c>
      <c r="D294">
        <v>120784</v>
      </c>
      <c r="F294" s="1">
        <f t="shared" si="13"/>
        <v>1</v>
      </c>
      <c r="G294" t="b">
        <f t="shared" ca="1" si="14"/>
        <v>1</v>
      </c>
      <c r="H294" s="1" cm="1">
        <f t="array" aca="1" ref="H294" ca="1">MATCH(INDIRECT(_xlfn.CONCAT($F$1,ROW(I294))),B$2:B$339,0)</f>
        <v>294</v>
      </c>
      <c r="I294" s="1" cm="1">
        <f t="array" aca="1" ref="I294" ca="1">MATCH(INDIRECT(_xlfn.CONCAT($F$1,ROW(J294))),C$2:C$339,0)</f>
        <v>294</v>
      </c>
      <c r="J294" t="s">
        <v>76</v>
      </c>
      <c r="K294" t="str">
        <f t="shared" si="12"/>
        <v>Sudbury</v>
      </c>
    </row>
    <row r="295" spans="1:11" x14ac:dyDescent="0.25">
      <c r="A295">
        <v>35103</v>
      </c>
      <c r="B295" t="s">
        <v>76</v>
      </c>
      <c r="C295" t="s">
        <v>76</v>
      </c>
      <c r="D295">
        <v>91532</v>
      </c>
      <c r="F295" s="1">
        <f t="shared" si="13"/>
        <v>1</v>
      </c>
      <c r="G295" t="b">
        <f t="shared" ca="1" si="14"/>
        <v>1</v>
      </c>
      <c r="H295" s="1" t="e" cm="1">
        <f t="array" aca="1" ref="H295" ca="1">MATCH(INDIRECT(_xlfn.CONCAT($F$1,ROW(I295))),B$2:B$339,0)</f>
        <v>#N/A</v>
      </c>
      <c r="I295" s="1" cm="1">
        <f t="array" aca="1" ref="I295" ca="1">MATCH(INDIRECT(_xlfn.CONCAT($F$1,ROW(J295))),C$2:C$339,0)</f>
        <v>295</v>
      </c>
      <c r="J295" t="s">
        <v>338</v>
      </c>
      <c r="K295" t="str">
        <f t="shared" si="12"/>
        <v>Surrey-Centre</v>
      </c>
    </row>
    <row r="296" spans="1:11" x14ac:dyDescent="0.25">
      <c r="A296">
        <v>59032</v>
      </c>
      <c r="B296" t="s">
        <v>414</v>
      </c>
      <c r="C296" t="s">
        <v>338</v>
      </c>
      <c r="D296">
        <v>120172</v>
      </c>
      <c r="F296" s="1">
        <f t="shared" si="13"/>
        <v>1</v>
      </c>
      <c r="G296" t="b">
        <f t="shared" ca="1" si="14"/>
        <v>1</v>
      </c>
      <c r="H296" s="1" cm="1">
        <f t="array" aca="1" ref="H296" ca="1">MATCH(INDIRECT(_xlfn.CONCAT($F$1,ROW(I296))),B$2:B$339,0)</f>
        <v>296</v>
      </c>
      <c r="I296" s="1" cm="1">
        <f t="array" aca="1" ref="I296" ca="1">MATCH(INDIRECT(_xlfn.CONCAT($F$1,ROW(J296))),C$2:C$339,0)</f>
        <v>296</v>
      </c>
      <c r="J296" t="s">
        <v>340</v>
      </c>
      <c r="K296" t="str">
        <f t="shared" si="12"/>
        <v>Surrey--Newton</v>
      </c>
    </row>
    <row r="297" spans="1:11" x14ac:dyDescent="0.25">
      <c r="A297">
        <v>59033</v>
      </c>
      <c r="B297" t="s">
        <v>340</v>
      </c>
      <c r="C297" t="s">
        <v>340</v>
      </c>
      <c r="D297">
        <v>114605</v>
      </c>
      <c r="F297" s="1">
        <f t="shared" si="13"/>
        <v>1</v>
      </c>
      <c r="G297" t="b">
        <f t="shared" ca="1" si="14"/>
        <v>1</v>
      </c>
      <c r="H297" s="1" t="e" cm="1">
        <f t="array" aca="1" ref="H297" ca="1">MATCH(INDIRECT(_xlfn.CONCAT($F$1,ROW(I297))),B$2:B$339,0)</f>
        <v>#N/A</v>
      </c>
      <c r="I297" s="1" cm="1">
        <f t="array" aca="1" ref="I297" ca="1">MATCH(INDIRECT(_xlfn.CONCAT($F$1,ROW(J297))),C$2:C$339,0)</f>
        <v>285</v>
      </c>
      <c r="J297" t="s">
        <v>372</v>
      </c>
      <c r="K297" t="str">
        <f t="shared" si="12"/>
        <v>Surrey-Sud--White Rock</v>
      </c>
    </row>
    <row r="298" spans="1:11" x14ac:dyDescent="0.25">
      <c r="A298">
        <v>12010</v>
      </c>
      <c r="B298" t="s">
        <v>47</v>
      </c>
      <c r="C298" t="s">
        <v>47</v>
      </c>
      <c r="D298">
        <v>72148</v>
      </c>
      <c r="F298" s="1">
        <f t="shared" si="13"/>
        <v>1</v>
      </c>
      <c r="G298" t="b">
        <f t="shared" ca="1" si="14"/>
        <v>1</v>
      </c>
      <c r="H298" s="1" cm="1">
        <f t="array" aca="1" ref="H298" ca="1">MATCH(INDIRECT(_xlfn.CONCAT($F$1,ROW(I298))),B$2:B$339,0)</f>
        <v>297</v>
      </c>
      <c r="I298" s="1" cm="1">
        <f t="array" aca="1" ref="I298" ca="1">MATCH(INDIRECT(_xlfn.CONCAT($F$1,ROW(J298))),C$2:C$339,0)</f>
        <v>297</v>
      </c>
      <c r="J298" t="s">
        <v>47</v>
      </c>
      <c r="K298" t="str">
        <f t="shared" si="12"/>
        <v>Sydney--Victoria</v>
      </c>
    </row>
    <row r="299" spans="1:11" x14ac:dyDescent="0.25">
      <c r="A299">
        <v>24075</v>
      </c>
      <c r="B299" t="s">
        <v>180</v>
      </c>
      <c r="C299" t="s">
        <v>180</v>
      </c>
      <c r="D299">
        <v>111575</v>
      </c>
      <c r="F299" s="1">
        <f t="shared" si="13"/>
        <v>1</v>
      </c>
      <c r="G299" t="b">
        <f t="shared" ca="1" si="14"/>
        <v>1</v>
      </c>
      <c r="H299" s="1" cm="1">
        <f t="array" aca="1" ref="H299" ca="1">MATCH(INDIRECT(_xlfn.CONCAT($F$1,ROW(I299))),B$2:B$339,0)</f>
        <v>298</v>
      </c>
      <c r="I299" s="1" cm="1">
        <f t="array" aca="1" ref="I299" ca="1">MATCH(INDIRECT(_xlfn.CONCAT($F$1,ROW(J299))),C$2:C$339,0)</f>
        <v>298</v>
      </c>
      <c r="J299" t="s">
        <v>180</v>
      </c>
      <c r="K299" t="str">
        <f t="shared" si="12"/>
        <v>Terrebonne</v>
      </c>
    </row>
    <row r="300" spans="1:11" x14ac:dyDescent="0.25">
      <c r="A300">
        <v>24013</v>
      </c>
      <c r="B300" t="s">
        <v>86</v>
      </c>
      <c r="C300" t="s">
        <v>86</v>
      </c>
      <c r="D300">
        <v>101840</v>
      </c>
      <c r="F300" s="1">
        <f t="shared" si="13"/>
        <v>1</v>
      </c>
      <c r="G300" t="b">
        <f t="shared" ca="1" si="14"/>
        <v>1</v>
      </c>
      <c r="H300" s="1" t="e" cm="1">
        <f t="array" aca="1" ref="H300" ca="1">MATCH(INDIRECT(_xlfn.CONCAT($F$1,ROW(I300))),B$2:B$339,0)</f>
        <v>#N/A</v>
      </c>
      <c r="I300" s="1" cm="1">
        <f t="array" aca="1" ref="I300" ca="1">MATCH(INDIRECT(_xlfn.CONCAT($F$1,ROW(J300))),C$2:C$339,0)</f>
        <v>209</v>
      </c>
      <c r="J300" t="s">
        <v>355</v>
      </c>
      <c r="K300" t="str">
        <f t="shared" si="12"/>
        <v>Territoires du Nord-Ouest</v>
      </c>
    </row>
    <row r="301" spans="1:11" x14ac:dyDescent="0.25">
      <c r="A301">
        <v>35104</v>
      </c>
      <c r="B301" t="s">
        <v>104</v>
      </c>
      <c r="C301" t="s">
        <v>104</v>
      </c>
      <c r="D301">
        <v>112719</v>
      </c>
      <c r="F301" s="1">
        <f t="shared" si="13"/>
        <v>1</v>
      </c>
      <c r="G301" t="b">
        <f t="shared" ca="1" si="14"/>
        <v>1</v>
      </c>
      <c r="H301" s="1" cm="1">
        <f t="array" aca="1" ref="H301" ca="1">MATCH(INDIRECT(_xlfn.CONCAT($F$1,ROW(I301))),B$2:B$339,0)</f>
        <v>299</v>
      </c>
      <c r="I301" s="1" cm="1">
        <f t="array" aca="1" ref="I301" ca="1">MATCH(INDIRECT(_xlfn.CONCAT($F$1,ROW(J301))),C$2:C$339,0)</f>
        <v>299</v>
      </c>
      <c r="J301" t="s">
        <v>86</v>
      </c>
      <c r="K301" t="str">
        <f t="shared" si="12"/>
        <v>Thérèse-De Blainville</v>
      </c>
    </row>
    <row r="302" spans="1:11" x14ac:dyDescent="0.25">
      <c r="A302">
        <v>35105</v>
      </c>
      <c r="B302" t="s">
        <v>78</v>
      </c>
      <c r="C302" t="s">
        <v>78</v>
      </c>
      <c r="D302">
        <v>82805</v>
      </c>
      <c r="F302" s="1">
        <f t="shared" si="13"/>
        <v>1</v>
      </c>
      <c r="G302" t="b">
        <f t="shared" ca="1" si="14"/>
        <v>1</v>
      </c>
      <c r="H302" s="1" cm="1">
        <f t="array" aca="1" ref="H302" ca="1">MATCH(INDIRECT(_xlfn.CONCAT($F$1,ROW(I302))),B$2:B$339,0)</f>
        <v>300</v>
      </c>
      <c r="I302" s="1" cm="1">
        <f t="array" aca="1" ref="I302" ca="1">MATCH(INDIRECT(_xlfn.CONCAT($F$1,ROW(J302))),C$2:C$339,0)</f>
        <v>300</v>
      </c>
      <c r="J302" t="s">
        <v>104</v>
      </c>
      <c r="K302" t="str">
        <f t="shared" si="12"/>
        <v>Thornhill</v>
      </c>
    </row>
    <row r="303" spans="1:11" x14ac:dyDescent="0.25">
      <c r="A303">
        <v>35106</v>
      </c>
      <c r="B303" t="s">
        <v>324</v>
      </c>
      <c r="C303" t="s">
        <v>80</v>
      </c>
      <c r="D303">
        <v>82651</v>
      </c>
      <c r="F303" s="1">
        <f t="shared" si="13"/>
        <v>1</v>
      </c>
      <c r="G303" t="b">
        <f t="shared" ca="1" si="14"/>
        <v>1</v>
      </c>
      <c r="H303" s="1" cm="1">
        <f t="array" aca="1" ref="H303" ca="1">MATCH(INDIRECT(_xlfn.CONCAT($F$1,ROW(I303))),B$2:B$339,0)</f>
        <v>301</v>
      </c>
      <c r="I303" s="1" cm="1">
        <f t="array" aca="1" ref="I303" ca="1">MATCH(INDIRECT(_xlfn.CONCAT($F$1,ROW(J303))),C$2:C$339,0)</f>
        <v>301</v>
      </c>
      <c r="J303" t="s">
        <v>78</v>
      </c>
      <c r="K303" t="str">
        <f t="shared" si="12"/>
        <v>Thunder Bay--Rainy River</v>
      </c>
    </row>
    <row r="304" spans="1:11" x14ac:dyDescent="0.25">
      <c r="A304">
        <v>35107</v>
      </c>
      <c r="B304" t="s">
        <v>325</v>
      </c>
      <c r="C304" t="s">
        <v>82</v>
      </c>
      <c r="D304">
        <v>83257</v>
      </c>
      <c r="F304" s="1">
        <f t="shared" si="13"/>
        <v>1</v>
      </c>
      <c r="G304" t="b">
        <f t="shared" ca="1" si="14"/>
        <v>1</v>
      </c>
      <c r="H304" s="1" t="e" cm="1">
        <f t="array" aca="1" ref="H304" ca="1">MATCH(INDIRECT(_xlfn.CONCAT($F$1,ROW(I304))),B$2:B$339,0)</f>
        <v>#N/A</v>
      </c>
      <c r="I304" s="1" cm="1">
        <f t="array" aca="1" ref="I304" ca="1">MATCH(INDIRECT(_xlfn.CONCAT($F$1,ROW(J304))),C$2:C$339,0)</f>
        <v>302</v>
      </c>
      <c r="J304" t="s">
        <v>80</v>
      </c>
      <c r="K304" t="str">
        <f t="shared" si="12"/>
        <v>Thunder Bay--Supérieur-Nord</v>
      </c>
    </row>
    <row r="305" spans="1:11" x14ac:dyDescent="0.25">
      <c r="A305">
        <v>13010</v>
      </c>
      <c r="B305" t="s">
        <v>67</v>
      </c>
      <c r="C305" t="s">
        <v>67</v>
      </c>
      <c r="D305">
        <v>68673</v>
      </c>
      <c r="F305" s="1">
        <f t="shared" si="13"/>
        <v>1</v>
      </c>
      <c r="G305" t="b">
        <f t="shared" ca="1" si="14"/>
        <v>1</v>
      </c>
      <c r="H305" s="1" t="e" cm="1">
        <f t="array" aca="1" ref="H305" ca="1">MATCH(INDIRECT(_xlfn.CONCAT($F$1,ROW(I305))),B$2:B$339,0)</f>
        <v>#N/A</v>
      </c>
      <c r="I305" s="1" cm="1">
        <f t="array" aca="1" ref="I305" ca="1">MATCH(INDIRECT(_xlfn.CONCAT($F$1,ROW(J305))),C$2:C$339,0)</f>
        <v>303</v>
      </c>
      <c r="J305" t="s">
        <v>82</v>
      </c>
      <c r="K305" t="str">
        <f t="shared" si="12"/>
        <v>Timmins--Baie James</v>
      </c>
    </row>
    <row r="306" spans="1:11" x14ac:dyDescent="0.25">
      <c r="A306">
        <v>35108</v>
      </c>
      <c r="B306" t="s">
        <v>326</v>
      </c>
      <c r="C306" t="s">
        <v>108</v>
      </c>
      <c r="D306">
        <v>103805</v>
      </c>
      <c r="F306" s="1">
        <f t="shared" si="13"/>
        <v>1</v>
      </c>
      <c r="G306" t="b">
        <f t="shared" ca="1" si="14"/>
        <v>1</v>
      </c>
      <c r="H306" s="1" cm="1">
        <f t="array" aca="1" ref="H306" ca="1">MATCH(INDIRECT(_xlfn.CONCAT($F$1,ROW(I306))),B$2:B$339,0)</f>
        <v>304</v>
      </c>
      <c r="I306" s="1" cm="1">
        <f t="array" aca="1" ref="I306" ca="1">MATCH(INDIRECT(_xlfn.CONCAT($F$1,ROW(J306))),C$2:C$339,0)</f>
        <v>304</v>
      </c>
      <c r="J306" t="s">
        <v>67</v>
      </c>
      <c r="K306" t="str">
        <f t="shared" si="12"/>
        <v>Tobique--Mactaquac</v>
      </c>
    </row>
    <row r="307" spans="1:11" x14ac:dyDescent="0.25">
      <c r="A307">
        <v>35109</v>
      </c>
      <c r="B307" t="s">
        <v>106</v>
      </c>
      <c r="C307" t="s">
        <v>106</v>
      </c>
      <c r="D307">
        <v>106875</v>
      </c>
      <c r="F307" s="1">
        <f t="shared" si="13"/>
        <v>1</v>
      </c>
      <c r="G307" t="b">
        <f t="shared" ca="1" si="14"/>
        <v>1</v>
      </c>
      <c r="H307" s="1" t="e" cm="1">
        <f t="array" aca="1" ref="H307" ca="1">MATCH(INDIRECT(_xlfn.CONCAT($F$1,ROW(I307))),B$2:B$339,0)</f>
        <v>#N/A</v>
      </c>
      <c r="I307" s="1" cm="1">
        <f t="array" aca="1" ref="I307" ca="1">MATCH(INDIRECT(_xlfn.CONCAT($F$1,ROW(J307))),C$2:C$339,0)</f>
        <v>305</v>
      </c>
      <c r="J307" t="s">
        <v>108</v>
      </c>
      <c r="K307" t="str">
        <f t="shared" si="12"/>
        <v>Toronto-Centre</v>
      </c>
    </row>
    <row r="308" spans="1:11" x14ac:dyDescent="0.25">
      <c r="A308">
        <v>35090</v>
      </c>
      <c r="B308" t="s">
        <v>316</v>
      </c>
      <c r="C308" t="s">
        <v>316</v>
      </c>
      <c r="D308">
        <v>107900</v>
      </c>
      <c r="F308" s="1">
        <f t="shared" si="13"/>
        <v>1</v>
      </c>
      <c r="G308" t="b">
        <f t="shared" ca="1" si="14"/>
        <v>1</v>
      </c>
      <c r="H308" s="1" cm="1">
        <f t="array" aca="1" ref="H308" ca="1">MATCH(INDIRECT(_xlfn.CONCAT($F$1,ROW(I308))),B$2:B$339,0)</f>
        <v>306</v>
      </c>
      <c r="I308" s="1" cm="1">
        <f t="array" aca="1" ref="I308" ca="1">MATCH(INDIRECT(_xlfn.CONCAT($F$1,ROW(J308))),C$2:C$339,0)</f>
        <v>306</v>
      </c>
      <c r="J308" t="s">
        <v>106</v>
      </c>
      <c r="K308" t="str">
        <f t="shared" si="12"/>
        <v>Toronto--Danforth</v>
      </c>
    </row>
    <row r="309" spans="1:11" x14ac:dyDescent="0.25">
      <c r="A309">
        <v>24076</v>
      </c>
      <c r="B309" t="s">
        <v>182</v>
      </c>
      <c r="C309" t="s">
        <v>182</v>
      </c>
      <c r="D309">
        <v>110515</v>
      </c>
      <c r="F309" s="1">
        <f t="shared" si="13"/>
        <v>1</v>
      </c>
      <c r="G309" t="b">
        <f t="shared" ca="1" si="14"/>
        <v>1</v>
      </c>
      <c r="H309" s="1" cm="1">
        <f t="array" aca="1" ref="H309" ca="1">MATCH(INDIRECT(_xlfn.CONCAT($F$1,ROW(I309))),B$2:B$339,0)</f>
        <v>307</v>
      </c>
      <c r="I309" s="1" cm="1">
        <f t="array" aca="1" ref="I309" ca="1">MATCH(INDIRECT(_xlfn.CONCAT($F$1,ROW(J309))),C$2:C$339,0)</f>
        <v>307</v>
      </c>
      <c r="J309" t="s">
        <v>173</v>
      </c>
      <c r="K309" t="str">
        <f t="shared" si="12"/>
        <v>Toronto--St. Paul's</v>
      </c>
    </row>
    <row r="310" spans="1:11" x14ac:dyDescent="0.25">
      <c r="A310">
        <v>35110</v>
      </c>
      <c r="B310" t="s">
        <v>128</v>
      </c>
      <c r="C310" t="s">
        <v>128</v>
      </c>
      <c r="D310">
        <v>104311</v>
      </c>
      <c r="F310" s="1">
        <f t="shared" si="13"/>
        <v>1</v>
      </c>
      <c r="G310" t="b">
        <f t="shared" ca="1" si="14"/>
        <v>1</v>
      </c>
      <c r="H310" s="1" cm="1">
        <f t="array" aca="1" ref="H310" ca="1">MATCH(INDIRECT(_xlfn.CONCAT($F$1,ROW(I310))),B$2:B$339,0)</f>
        <v>308</v>
      </c>
      <c r="I310" s="1" cm="1">
        <f t="array" aca="1" ref="I310" ca="1">MATCH(INDIRECT(_xlfn.CONCAT($F$1,ROW(J310))),C$2:C$339,0)</f>
        <v>308</v>
      </c>
      <c r="J310" t="s">
        <v>182</v>
      </c>
      <c r="K310" t="str">
        <f t="shared" si="12"/>
        <v>Trois-Rivières</v>
      </c>
    </row>
    <row r="311" spans="1:11" x14ac:dyDescent="0.25">
      <c r="A311">
        <v>59034</v>
      </c>
      <c r="B311" t="s">
        <v>415</v>
      </c>
      <c r="C311" t="s">
        <v>342</v>
      </c>
      <c r="D311">
        <v>116443</v>
      </c>
      <c r="F311" s="1">
        <f t="shared" si="13"/>
        <v>1</v>
      </c>
      <c r="G311" t="b">
        <f t="shared" ca="1" si="14"/>
        <v>1</v>
      </c>
      <c r="H311" s="1" cm="1">
        <f t="array" aca="1" ref="H311" ca="1">MATCH(INDIRECT(_xlfn.CONCAT($F$1,ROW(I311))),B$2:B$339,0)</f>
        <v>309</v>
      </c>
      <c r="I311" s="1" cm="1">
        <f t="array" aca="1" ref="I311" ca="1">MATCH(INDIRECT(_xlfn.CONCAT($F$1,ROW(J311))),C$2:C$339,0)</f>
        <v>309</v>
      </c>
      <c r="J311" t="s">
        <v>128</v>
      </c>
      <c r="K311" t="str">
        <f t="shared" si="12"/>
        <v>University--Rosedale</v>
      </c>
    </row>
    <row r="312" spans="1:11" x14ac:dyDescent="0.25">
      <c r="A312">
        <v>59035</v>
      </c>
      <c r="B312" t="s">
        <v>416</v>
      </c>
      <c r="C312" t="s">
        <v>344</v>
      </c>
      <c r="D312">
        <v>115724</v>
      </c>
      <c r="F312" s="1">
        <f t="shared" si="13"/>
        <v>1</v>
      </c>
      <c r="G312" t="b">
        <f t="shared" ca="1" si="14"/>
        <v>1</v>
      </c>
      <c r="H312" s="1" cm="1">
        <f t="array" aca="1" ref="H312" ca="1">MATCH(INDIRECT(_xlfn.CONCAT($F$1,ROW(I312))),B$2:B$339,0)</f>
        <v>312</v>
      </c>
      <c r="I312" s="1" cm="1">
        <f t="array" aca="1" ref="I312" ca="1">MATCH(INDIRECT(_xlfn.CONCAT($F$1,ROW(J312))),C$2:C$339,0)</f>
        <v>312</v>
      </c>
      <c r="J312" t="s">
        <v>346</v>
      </c>
      <c r="K312" t="str">
        <f t="shared" si="12"/>
        <v>Vancouver Granville</v>
      </c>
    </row>
    <row r="313" spans="1:11" x14ac:dyDescent="0.25">
      <c r="A313">
        <v>59036</v>
      </c>
      <c r="B313" t="s">
        <v>346</v>
      </c>
      <c r="C313" t="s">
        <v>346</v>
      </c>
      <c r="D313">
        <v>103456</v>
      </c>
      <c r="F313" s="1">
        <f t="shared" si="13"/>
        <v>1</v>
      </c>
      <c r="G313" t="b">
        <f t="shared" ca="1" si="14"/>
        <v>1</v>
      </c>
      <c r="H313" s="1" cm="1">
        <f t="array" aca="1" ref="H313" ca="1">MATCH(INDIRECT(_xlfn.CONCAT($F$1,ROW(I313))),B$2:B$339,0)</f>
        <v>313</v>
      </c>
      <c r="I313" s="1" cm="1">
        <f t="array" aca="1" ref="I313" ca="1">MATCH(INDIRECT(_xlfn.CONCAT($F$1,ROW(J313))),C$2:C$339,0)</f>
        <v>313</v>
      </c>
      <c r="J313" t="s">
        <v>347</v>
      </c>
      <c r="K313" t="str">
        <f t="shared" si="12"/>
        <v>Vancouver Kingsway</v>
      </c>
    </row>
    <row r="314" spans="1:11" x14ac:dyDescent="0.25">
      <c r="A314">
        <v>59038</v>
      </c>
      <c r="B314" t="s">
        <v>347</v>
      </c>
      <c r="C314" t="s">
        <v>347</v>
      </c>
      <c r="D314">
        <v>104870</v>
      </c>
      <c r="F314" s="1">
        <f t="shared" si="13"/>
        <v>1</v>
      </c>
      <c r="G314" t="b">
        <f t="shared" ca="1" si="14"/>
        <v>1</v>
      </c>
      <c r="H314" s="1" cm="1">
        <f t="array" aca="1" ref="H314" ca="1">MATCH(INDIRECT(_xlfn.CONCAT($F$1,ROW(I314))),B$2:B$339,0)</f>
        <v>314</v>
      </c>
      <c r="I314" s="1" cm="1">
        <f t="array" aca="1" ref="I314" ca="1">MATCH(INDIRECT(_xlfn.CONCAT($F$1,ROW(J314))),C$2:C$339,0)</f>
        <v>314</v>
      </c>
      <c r="J314" t="s">
        <v>348</v>
      </c>
      <c r="K314" t="str">
        <f t="shared" si="12"/>
        <v>Vancouver Quadra</v>
      </c>
    </row>
    <row r="315" spans="1:11" x14ac:dyDescent="0.25">
      <c r="A315">
        <v>59039</v>
      </c>
      <c r="B315" t="s">
        <v>348</v>
      </c>
      <c r="C315" t="s">
        <v>348</v>
      </c>
      <c r="D315">
        <v>105608</v>
      </c>
      <c r="F315" s="1">
        <f t="shared" si="13"/>
        <v>1</v>
      </c>
      <c r="G315" t="b">
        <f t="shared" ca="1" si="14"/>
        <v>1</v>
      </c>
      <c r="H315" s="1" t="e" cm="1">
        <f t="array" aca="1" ref="H315" ca="1">MATCH(INDIRECT(_xlfn.CONCAT($F$1,ROW(I315))),B$2:B$339,0)</f>
        <v>#N/A</v>
      </c>
      <c r="I315" s="1" cm="1">
        <f t="array" aca="1" ref="I315" ca="1">MATCH(INDIRECT(_xlfn.CONCAT($F$1,ROW(J315))),C$2:C$339,0)</f>
        <v>310</v>
      </c>
      <c r="J315" t="s">
        <v>342</v>
      </c>
      <c r="K315" t="str">
        <f t="shared" si="12"/>
        <v>Vancouver-Centre</v>
      </c>
    </row>
    <row r="316" spans="1:11" x14ac:dyDescent="0.25">
      <c r="A316">
        <v>59040</v>
      </c>
      <c r="B316" t="s">
        <v>417</v>
      </c>
      <c r="C316" t="s">
        <v>350</v>
      </c>
      <c r="D316">
        <v>102927</v>
      </c>
      <c r="F316" s="1">
        <f t="shared" si="13"/>
        <v>1</v>
      </c>
      <c r="G316" t="b">
        <f t="shared" ca="1" si="14"/>
        <v>1</v>
      </c>
      <c r="H316" s="1" t="e" cm="1">
        <f t="array" aca="1" ref="H316" ca="1">MATCH(INDIRECT(_xlfn.CONCAT($F$1,ROW(I316))),B$2:B$339,0)</f>
        <v>#N/A</v>
      </c>
      <c r="I316" s="1" cm="1">
        <f t="array" aca="1" ref="I316" ca="1">MATCH(INDIRECT(_xlfn.CONCAT($F$1,ROW(J316))),C$2:C$339,0)</f>
        <v>311</v>
      </c>
      <c r="J316" t="s">
        <v>344</v>
      </c>
      <c r="K316" t="str">
        <f t="shared" si="12"/>
        <v>Vancouver-Est</v>
      </c>
    </row>
    <row r="317" spans="1:11" x14ac:dyDescent="0.25">
      <c r="A317">
        <v>24074</v>
      </c>
      <c r="B317" t="s">
        <v>151</v>
      </c>
      <c r="C317" t="s">
        <v>151</v>
      </c>
      <c r="D317">
        <v>119227</v>
      </c>
      <c r="F317" s="1">
        <f t="shared" si="13"/>
        <v>1</v>
      </c>
      <c r="G317" t="b">
        <f t="shared" ca="1" si="14"/>
        <v>1</v>
      </c>
      <c r="H317" s="1" t="e" cm="1">
        <f t="array" aca="1" ref="H317" ca="1">MATCH(INDIRECT(_xlfn.CONCAT($F$1,ROW(I317))),B$2:B$339,0)</f>
        <v>#N/A</v>
      </c>
      <c r="I317" s="1" cm="1">
        <f t="array" aca="1" ref="I317" ca="1">MATCH(INDIRECT(_xlfn.CONCAT($F$1,ROW(J317))),C$2:C$339,0)</f>
        <v>315</v>
      </c>
      <c r="J317" t="s">
        <v>350</v>
      </c>
      <c r="K317" t="str">
        <f t="shared" si="12"/>
        <v>Vancouver-Sud</v>
      </c>
    </row>
    <row r="318" spans="1:11" x14ac:dyDescent="0.25">
      <c r="A318">
        <v>35111</v>
      </c>
      <c r="B318" t="s">
        <v>126</v>
      </c>
      <c r="C318" t="s">
        <v>126</v>
      </c>
      <c r="D318">
        <v>105228</v>
      </c>
      <c r="F318" s="1">
        <f t="shared" si="13"/>
        <v>1</v>
      </c>
      <c r="G318" t="b">
        <f t="shared" ca="1" si="14"/>
        <v>1</v>
      </c>
      <c r="H318" s="1" cm="1">
        <f t="array" aca="1" ref="H318" ca="1">MATCH(INDIRECT(_xlfn.CONCAT($F$1,ROW(I318))),B$2:B$339,0)</f>
        <v>316</v>
      </c>
      <c r="I318" s="1" cm="1">
        <f t="array" aca="1" ref="I318" ca="1">MATCH(INDIRECT(_xlfn.CONCAT($F$1,ROW(J318))),C$2:C$339,0)</f>
        <v>316</v>
      </c>
      <c r="J318" t="s">
        <v>151</v>
      </c>
      <c r="K318" t="str">
        <f t="shared" si="12"/>
        <v>Vaudreuil--Soulanges</v>
      </c>
    </row>
    <row r="319" spans="1:11" x14ac:dyDescent="0.25">
      <c r="A319">
        <v>59041</v>
      </c>
      <c r="B319" t="s">
        <v>352</v>
      </c>
      <c r="C319" t="s">
        <v>352</v>
      </c>
      <c r="D319">
        <v>117133</v>
      </c>
      <c r="F319" s="1">
        <f t="shared" si="13"/>
        <v>1</v>
      </c>
      <c r="G319" t="b">
        <f t="shared" ca="1" si="14"/>
        <v>1</v>
      </c>
      <c r="H319" s="1" cm="1">
        <f t="array" aca="1" ref="H319" ca="1">MATCH(INDIRECT(_xlfn.CONCAT($F$1,ROW(I319))),B$2:B$339,0)</f>
        <v>317</v>
      </c>
      <c r="I319" s="1" cm="1">
        <f t="array" aca="1" ref="I319" ca="1">MATCH(INDIRECT(_xlfn.CONCAT($F$1,ROW(J319))),C$2:C$339,0)</f>
        <v>317</v>
      </c>
      <c r="J319" t="s">
        <v>126</v>
      </c>
      <c r="K319" t="str">
        <f t="shared" si="12"/>
        <v>Vaughan--Woodbridge</v>
      </c>
    </row>
    <row r="320" spans="1:11" x14ac:dyDescent="0.25">
      <c r="A320">
        <v>24077</v>
      </c>
      <c r="B320" t="s">
        <v>184</v>
      </c>
      <c r="C320" t="s">
        <v>184</v>
      </c>
      <c r="D320">
        <v>114659</v>
      </c>
      <c r="F320" s="1">
        <f t="shared" si="13"/>
        <v>1</v>
      </c>
      <c r="G320" t="b">
        <f t="shared" ca="1" si="14"/>
        <v>1</v>
      </c>
      <c r="H320" s="1" cm="1">
        <f t="array" aca="1" ref="H320" ca="1">MATCH(INDIRECT(_xlfn.CONCAT($F$1,ROW(I320))),B$2:B$339,0)</f>
        <v>318</v>
      </c>
      <c r="I320" s="1" cm="1">
        <f t="array" aca="1" ref="I320" ca="1">MATCH(INDIRECT(_xlfn.CONCAT($F$1,ROW(J320))),C$2:C$339,0)</f>
        <v>318</v>
      </c>
      <c r="J320" t="s">
        <v>352</v>
      </c>
      <c r="K320" t="str">
        <f t="shared" si="12"/>
        <v>Victoria</v>
      </c>
    </row>
    <row r="321" spans="1:11" x14ac:dyDescent="0.25">
      <c r="A321">
        <v>24078</v>
      </c>
      <c r="B321" t="s">
        <v>186</v>
      </c>
      <c r="C321" t="s">
        <v>186</v>
      </c>
      <c r="D321">
        <v>111867</v>
      </c>
      <c r="F321" s="1">
        <f t="shared" si="13"/>
        <v>1</v>
      </c>
      <c r="G321" t="b">
        <f t="shared" ca="1" si="14"/>
        <v>1</v>
      </c>
      <c r="H321" s="1" cm="1">
        <f t="array" aca="1" ref="H321" ca="1">MATCH(INDIRECT(_xlfn.CONCAT($F$1,ROW(I321))),B$2:B$339,0)</f>
        <v>319</v>
      </c>
      <c r="I321" s="1" cm="1">
        <f t="array" aca="1" ref="I321" ca="1">MATCH(INDIRECT(_xlfn.CONCAT($F$1,ROW(J321))),C$2:C$339,0)</f>
        <v>319</v>
      </c>
      <c r="J321" t="s">
        <v>184</v>
      </c>
      <c r="K321" t="str">
        <f t="shared" si="12"/>
        <v>Ville-Marie--Le Sud-Ouest--Île-des-Soeurs</v>
      </c>
    </row>
    <row r="322" spans="1:11" x14ac:dyDescent="0.25">
      <c r="A322">
        <v>35112</v>
      </c>
      <c r="B322" t="s">
        <v>130</v>
      </c>
      <c r="C322" t="s">
        <v>130</v>
      </c>
      <c r="D322">
        <v>110134</v>
      </c>
      <c r="F322" s="1">
        <f t="shared" si="13"/>
        <v>1</v>
      </c>
      <c r="G322" t="b">
        <f t="shared" ca="1" si="14"/>
        <v>1</v>
      </c>
      <c r="H322" s="1" cm="1">
        <f t="array" aca="1" ref="H322" ca="1">MATCH(INDIRECT(_xlfn.CONCAT($F$1,ROW(I322))),B$2:B$339,0)</f>
        <v>320</v>
      </c>
      <c r="I322" s="1" cm="1">
        <f t="array" aca="1" ref="I322" ca="1">MATCH(INDIRECT(_xlfn.CONCAT($F$1,ROW(J322))),C$2:C$339,0)</f>
        <v>320</v>
      </c>
      <c r="J322" t="s">
        <v>186</v>
      </c>
      <c r="K322" t="str">
        <f t="shared" si="12"/>
        <v>Vimy</v>
      </c>
    </row>
    <row r="323" spans="1:11" x14ac:dyDescent="0.25">
      <c r="A323">
        <v>35113</v>
      </c>
      <c r="B323" t="s">
        <v>110</v>
      </c>
      <c r="C323" t="s">
        <v>110</v>
      </c>
      <c r="D323">
        <v>120981</v>
      </c>
      <c r="F323" s="1">
        <f t="shared" si="13"/>
        <v>1</v>
      </c>
      <c r="G323" t="b">
        <f t="shared" ca="1" si="14"/>
        <v>1</v>
      </c>
      <c r="H323" s="1" cm="1">
        <f t="array" aca="1" ref="H323" ca="1">MATCH(INDIRECT(_xlfn.CONCAT($F$1,ROW(I323))),B$2:B$339,0)</f>
        <v>321</v>
      </c>
      <c r="I323" s="1" cm="1">
        <f t="array" aca="1" ref="I323" ca="1">MATCH(INDIRECT(_xlfn.CONCAT($F$1,ROW(J323))),C$2:C$339,0)</f>
        <v>321</v>
      </c>
      <c r="J323" t="s">
        <v>130</v>
      </c>
      <c r="K323" t="str">
        <f t="shared" ref="K323:K339" si="15">IFERROR(REPLACE(J323,SEARCH(K$1,J323),LEN(K$1),"'"),J323)</f>
        <v>Waterloo</v>
      </c>
    </row>
    <row r="324" spans="1:11" x14ac:dyDescent="0.25">
      <c r="A324">
        <v>12011</v>
      </c>
      <c r="B324" t="s">
        <v>49</v>
      </c>
      <c r="C324" t="s">
        <v>50</v>
      </c>
      <c r="D324">
        <v>82026</v>
      </c>
      <c r="F324" s="1">
        <f t="shared" si="13"/>
        <v>1</v>
      </c>
      <c r="G324" t="b">
        <f t="shared" ca="1" si="14"/>
        <v>1</v>
      </c>
      <c r="H324" s="1" cm="1">
        <f t="array" aca="1" ref="H324" ca="1">MATCH(INDIRECT(_xlfn.CONCAT($F$1,ROW(I324))),B$2:B$339,0)</f>
        <v>322</v>
      </c>
      <c r="I324" s="1" cm="1">
        <f t="array" aca="1" ref="I324" ca="1">MATCH(INDIRECT(_xlfn.CONCAT($F$1,ROW(J324))),C$2:C$339,0)</f>
        <v>322</v>
      </c>
      <c r="J324" t="s">
        <v>110</v>
      </c>
      <c r="K324" t="str">
        <f t="shared" si="15"/>
        <v>Wellington--Halton Hills</v>
      </c>
    </row>
    <row r="325" spans="1:11" x14ac:dyDescent="0.25">
      <c r="A325">
        <v>59042</v>
      </c>
      <c r="B325" t="s">
        <v>353</v>
      </c>
      <c r="C325" t="s">
        <v>353</v>
      </c>
      <c r="D325">
        <v>119113</v>
      </c>
      <c r="F325" s="1">
        <f t="shared" si="13"/>
        <v>1</v>
      </c>
      <c r="G325" t="b">
        <f t="shared" ca="1" si="14"/>
        <v>1</v>
      </c>
      <c r="H325" s="1" cm="1">
        <f t="array" aca="1" ref="H325" ca="1">MATCH(INDIRECT(_xlfn.CONCAT($F$1,ROW(I325))),B$2:B$339,0)</f>
        <v>324</v>
      </c>
      <c r="I325" s="1" cm="1">
        <f t="array" aca="1" ref="I325" ca="1">MATCH(INDIRECT(_xlfn.CONCAT($F$1,ROW(J325))),C$2:C$339,0)</f>
        <v>324</v>
      </c>
      <c r="J325" t="s">
        <v>353</v>
      </c>
      <c r="K325" t="str">
        <f t="shared" si="15"/>
        <v>West Vancouver--Sunshine Coast--Sea to Sky Country</v>
      </c>
    </row>
    <row r="326" spans="1:11" x14ac:dyDescent="0.25">
      <c r="A326">
        <v>35114</v>
      </c>
      <c r="B326" t="s">
        <v>145</v>
      </c>
      <c r="C326" t="s">
        <v>145</v>
      </c>
      <c r="D326">
        <v>128377</v>
      </c>
      <c r="F326" s="1">
        <f t="shared" si="13"/>
        <v>1</v>
      </c>
      <c r="G326" t="b">
        <f t="shared" ca="1" si="14"/>
        <v>1</v>
      </c>
      <c r="H326" s="1" cm="1">
        <f t="array" aca="1" ref="H326" ca="1">MATCH(INDIRECT(_xlfn.CONCAT($F$1,ROW(I326))),B$2:B$339,0)</f>
        <v>325</v>
      </c>
      <c r="I326" s="1" cm="1">
        <f t="array" aca="1" ref="I326" ca="1">MATCH(INDIRECT(_xlfn.CONCAT($F$1,ROW(J326))),C$2:C$339,0)</f>
        <v>325</v>
      </c>
      <c r="J326" t="s">
        <v>145</v>
      </c>
      <c r="K326" t="str">
        <f t="shared" si="15"/>
        <v>Whitby</v>
      </c>
    </row>
    <row r="327" spans="1:11" x14ac:dyDescent="0.25">
      <c r="A327">
        <v>35115</v>
      </c>
      <c r="B327" t="s">
        <v>149</v>
      </c>
      <c r="C327" t="s">
        <v>149</v>
      </c>
      <c r="D327">
        <v>118801</v>
      </c>
      <c r="F327" s="1">
        <f t="shared" si="13"/>
        <v>1</v>
      </c>
      <c r="G327" t="b">
        <f t="shared" ca="1" si="14"/>
        <v>1</v>
      </c>
      <c r="H327" s="1" cm="1">
        <f t="array" aca="1" ref="H327" ca="1">MATCH(INDIRECT(_xlfn.CONCAT($F$1,ROW(I327))),B$2:B$339,0)</f>
        <v>326</v>
      </c>
      <c r="I327" s="1" cm="1">
        <f t="array" aca="1" ref="I327" ca="1">MATCH(INDIRECT(_xlfn.CONCAT($F$1,ROW(J327))),C$2:C$339,0)</f>
        <v>326</v>
      </c>
      <c r="J327" t="s">
        <v>149</v>
      </c>
      <c r="K327" t="str">
        <f t="shared" si="15"/>
        <v>Willowdale</v>
      </c>
    </row>
    <row r="328" spans="1:11" x14ac:dyDescent="0.25">
      <c r="A328">
        <v>35117</v>
      </c>
      <c r="B328" t="s">
        <v>331</v>
      </c>
      <c r="C328" t="s">
        <v>177</v>
      </c>
      <c r="D328">
        <v>122988</v>
      </c>
      <c r="F328" s="1">
        <f t="shared" si="13"/>
        <v>1</v>
      </c>
      <c r="G328" t="b">
        <f t="shared" ca="1" si="14"/>
        <v>1</v>
      </c>
      <c r="H328" s="1" t="e" cm="1">
        <f t="array" aca="1" ref="H328" ca="1">MATCH(INDIRECT(_xlfn.CONCAT($F$1,ROW(I328))),B$2:B$339,0)</f>
        <v>#N/A</v>
      </c>
      <c r="I328" s="1" cm="1">
        <f t="array" aca="1" ref="I328" ca="1">MATCH(INDIRECT(_xlfn.CONCAT($F$1,ROW(J328))),C$2:C$339,0)</f>
        <v>327</v>
      </c>
      <c r="J328" t="s">
        <v>177</v>
      </c>
      <c r="K328" t="str">
        <f t="shared" si="15"/>
        <v>Windsor-Ouest</v>
      </c>
    </row>
    <row r="329" spans="1:11" x14ac:dyDescent="0.25">
      <c r="A329">
        <v>35116</v>
      </c>
      <c r="B329" t="s">
        <v>147</v>
      </c>
      <c r="C329" t="s">
        <v>147</v>
      </c>
      <c r="D329">
        <v>117429</v>
      </c>
      <c r="F329" s="1">
        <f t="shared" ref="F329:F339" si="16">COUNTIF($J$2:$J$339,J329)</f>
        <v>1</v>
      </c>
      <c r="G329" t="b">
        <f t="shared" ref="G329:G339" ca="1" si="17">IF(OR(ISNUMBER(H329),ISNUMBER(I329)),TRUE,FALSE)</f>
        <v>1</v>
      </c>
      <c r="H329" s="1" cm="1">
        <f t="array" aca="1" ref="H329" ca="1">MATCH(INDIRECT(_xlfn.CONCAT($F$1,ROW(I329))),B$2:B$339,0)</f>
        <v>328</v>
      </c>
      <c r="I329" s="1" cm="1">
        <f t="array" aca="1" ref="I329" ca="1">MATCH(INDIRECT(_xlfn.CONCAT($F$1,ROW(J329))),C$2:C$339,0)</f>
        <v>328</v>
      </c>
      <c r="J329" t="s">
        <v>147</v>
      </c>
      <c r="K329" t="str">
        <f t="shared" si="15"/>
        <v>Windsor--Tecumseh</v>
      </c>
    </row>
    <row r="330" spans="1:11" x14ac:dyDescent="0.25">
      <c r="A330">
        <v>46011</v>
      </c>
      <c r="B330" t="s">
        <v>339</v>
      </c>
      <c r="C330" t="s">
        <v>281</v>
      </c>
      <c r="D330">
        <v>85949</v>
      </c>
      <c r="F330" s="1">
        <f t="shared" si="16"/>
        <v>1</v>
      </c>
      <c r="G330" t="b">
        <f t="shared" ca="1" si="17"/>
        <v>1</v>
      </c>
      <c r="H330" s="1" t="e" cm="1">
        <f t="array" aca="1" ref="H330" ca="1">MATCH(INDIRECT(_xlfn.CONCAT($F$1,ROW(I330))),B$2:B$339,0)</f>
        <v>#N/A</v>
      </c>
      <c r="I330" s="1" cm="1">
        <f t="array" aca="1" ref="I330" ca="1">MATCH(INDIRECT(_xlfn.CONCAT($F$1,ROW(J330))),C$2:C$339,0)</f>
        <v>329</v>
      </c>
      <c r="J330" t="s">
        <v>281</v>
      </c>
      <c r="K330" t="str">
        <f t="shared" si="15"/>
        <v>Winnipeg-Centre</v>
      </c>
    </row>
    <row r="331" spans="1:11" x14ac:dyDescent="0.25">
      <c r="A331">
        <v>46012</v>
      </c>
      <c r="B331" t="s">
        <v>341</v>
      </c>
      <c r="C331" t="s">
        <v>278</v>
      </c>
      <c r="D331">
        <v>95676</v>
      </c>
      <c r="F331" s="1">
        <f t="shared" si="16"/>
        <v>1</v>
      </c>
      <c r="G331" t="b">
        <f t="shared" ca="1" si="17"/>
        <v>1</v>
      </c>
      <c r="H331" s="1" t="e" cm="1">
        <f t="array" aca="1" ref="H331" ca="1">MATCH(INDIRECT(_xlfn.CONCAT($F$1,ROW(I331))),B$2:B$339,0)</f>
        <v>#N/A</v>
      </c>
      <c r="I331" s="1" cm="1">
        <f t="array" aca="1" ref="I331" ca="1">MATCH(INDIRECT(_xlfn.CONCAT($F$1,ROW(J331))),C$2:C$339,0)</f>
        <v>332</v>
      </c>
      <c r="J331" t="s">
        <v>289</v>
      </c>
      <c r="K331" t="str">
        <f t="shared" si="15"/>
        <v>Winnipeg-Centre-Sud</v>
      </c>
    </row>
    <row r="332" spans="1:11" x14ac:dyDescent="0.25">
      <c r="A332">
        <v>46013</v>
      </c>
      <c r="B332" t="s">
        <v>343</v>
      </c>
      <c r="C332" t="s">
        <v>282</v>
      </c>
      <c r="D332">
        <v>99678</v>
      </c>
      <c r="F332" s="1">
        <f t="shared" si="16"/>
        <v>1</v>
      </c>
      <c r="G332" t="b">
        <f t="shared" ca="1" si="17"/>
        <v>1</v>
      </c>
      <c r="H332" s="1" t="e" cm="1">
        <f t="array" aca="1" ref="H332" ca="1">MATCH(INDIRECT(_xlfn.CONCAT($F$1,ROW(I332))),B$2:B$339,0)</f>
        <v>#N/A</v>
      </c>
      <c r="I332" s="1" cm="1">
        <f t="array" aca="1" ref="I332" ca="1">MATCH(INDIRECT(_xlfn.CONCAT($F$1,ROW(J332))),C$2:C$339,0)</f>
        <v>330</v>
      </c>
      <c r="J332" t="s">
        <v>278</v>
      </c>
      <c r="K332" t="str">
        <f t="shared" si="15"/>
        <v>Winnipeg-Nord</v>
      </c>
    </row>
    <row r="333" spans="1:11" x14ac:dyDescent="0.25">
      <c r="A333">
        <v>46014</v>
      </c>
      <c r="B333" t="s">
        <v>345</v>
      </c>
      <c r="C333" t="s">
        <v>289</v>
      </c>
      <c r="D333">
        <v>93053</v>
      </c>
      <c r="F333" s="1">
        <f t="shared" si="16"/>
        <v>1</v>
      </c>
      <c r="G333" t="b">
        <f t="shared" ca="1" si="17"/>
        <v>1</v>
      </c>
      <c r="H333" s="1" t="e" cm="1">
        <f t="array" aca="1" ref="H333" ca="1">MATCH(INDIRECT(_xlfn.CONCAT($F$1,ROW(I333))),B$2:B$339,0)</f>
        <v>#N/A</v>
      </c>
      <c r="I333" s="1" cm="1">
        <f t="array" aca="1" ref="I333" ca="1">MATCH(INDIRECT(_xlfn.CONCAT($F$1,ROW(J333))),C$2:C$339,0)</f>
        <v>331</v>
      </c>
      <c r="J333" t="s">
        <v>282</v>
      </c>
      <c r="K333" t="str">
        <f t="shared" si="15"/>
        <v>Winnipeg-Sud</v>
      </c>
    </row>
    <row r="334" spans="1:11" x14ac:dyDescent="0.25">
      <c r="A334">
        <v>48034</v>
      </c>
      <c r="B334" t="s">
        <v>385</v>
      </c>
      <c r="C334" t="s">
        <v>385</v>
      </c>
      <c r="D334">
        <v>101979</v>
      </c>
      <c r="F334" s="1">
        <f t="shared" si="16"/>
        <v>1</v>
      </c>
      <c r="G334" t="b">
        <f t="shared" ca="1" si="17"/>
        <v>1</v>
      </c>
      <c r="H334" s="1" cm="1">
        <f t="array" aca="1" ref="H334" ca="1">MATCH(INDIRECT(_xlfn.CONCAT($F$1,ROW(I334))),B$2:B$339,0)</f>
        <v>333</v>
      </c>
      <c r="I334" s="1" cm="1">
        <f t="array" aca="1" ref="I334" ca="1">MATCH(INDIRECT(_xlfn.CONCAT($F$1,ROW(J334))),C$2:C$339,0)</f>
        <v>333</v>
      </c>
      <c r="J334" t="s">
        <v>385</v>
      </c>
      <c r="K334" t="str">
        <f t="shared" si="15"/>
        <v>Yellowhead</v>
      </c>
    </row>
    <row r="335" spans="1:11" x14ac:dyDescent="0.25">
      <c r="A335">
        <v>35118</v>
      </c>
      <c r="B335" t="s">
        <v>332</v>
      </c>
      <c r="C335" t="s">
        <v>179</v>
      </c>
      <c r="D335">
        <v>104319</v>
      </c>
      <c r="F335" s="1">
        <f t="shared" si="16"/>
        <v>1</v>
      </c>
      <c r="G335" t="b">
        <f t="shared" ca="1" si="17"/>
        <v>1</v>
      </c>
      <c r="H335" s="1" t="e" cm="1">
        <f t="array" aca="1" ref="H335" ca="1">MATCH(INDIRECT(_xlfn.CONCAT($F$1,ROW(I335))),B$2:B$339,0)</f>
        <v>#N/A</v>
      </c>
      <c r="I335" s="1" cm="1">
        <f t="array" aca="1" ref="I335" ca="1">MATCH(INDIRECT(_xlfn.CONCAT($F$1,ROW(J335))),C$2:C$339,0)</f>
        <v>334</v>
      </c>
      <c r="J335" t="s">
        <v>179</v>
      </c>
      <c r="K335" t="str">
        <f t="shared" si="15"/>
        <v>York-Centre</v>
      </c>
    </row>
    <row r="336" spans="1:11" x14ac:dyDescent="0.25">
      <c r="A336">
        <v>35120</v>
      </c>
      <c r="B336" t="s">
        <v>333</v>
      </c>
      <c r="C336" t="s">
        <v>15</v>
      </c>
      <c r="D336">
        <v>116686</v>
      </c>
      <c r="F336" s="1">
        <f t="shared" si="16"/>
        <v>1</v>
      </c>
      <c r="G336" t="b">
        <f t="shared" ca="1" si="17"/>
        <v>1</v>
      </c>
      <c r="H336" s="1" cm="1">
        <f t="array" aca="1" ref="H336" ca="1">MATCH(INDIRECT(_xlfn.CONCAT($F$1,ROW(I336))),B$2:B$339,0)</f>
        <v>336</v>
      </c>
      <c r="I336" s="1" cm="1">
        <f t="array" aca="1" ref="I336" ca="1">MATCH(INDIRECT(_xlfn.CONCAT($F$1,ROW(J336))),C$2:C$339,0)</f>
        <v>336</v>
      </c>
      <c r="J336" t="s">
        <v>213</v>
      </c>
      <c r="K336" t="str">
        <f t="shared" si="15"/>
        <v>York--Simcoe</v>
      </c>
    </row>
    <row r="337" spans="1:11" x14ac:dyDescent="0.25">
      <c r="A337">
        <v>35119</v>
      </c>
      <c r="B337" t="s">
        <v>213</v>
      </c>
      <c r="C337" t="s">
        <v>213</v>
      </c>
      <c r="D337">
        <v>104010</v>
      </c>
      <c r="F337" s="1">
        <f t="shared" si="16"/>
        <v>1</v>
      </c>
      <c r="G337" t="b">
        <f t="shared" ca="1" si="17"/>
        <v>1</v>
      </c>
      <c r="H337" s="1" t="e" cm="1">
        <f t="array" aca="1" ref="H337" ca="1">MATCH(INDIRECT(_xlfn.CONCAT($F$1,ROW(I337))),B$2:B$339,0)</f>
        <v>#N/A</v>
      </c>
      <c r="I337" s="1" cm="1">
        <f t="array" aca="1" ref="I337" ca="1">MATCH(INDIRECT(_xlfn.CONCAT($F$1,ROW(J337))),C$2:C$339,0)</f>
        <v>335</v>
      </c>
      <c r="J337" t="s">
        <v>15</v>
      </c>
      <c r="K337" t="str">
        <f t="shared" si="15"/>
        <v>York-Sud--Weston</v>
      </c>
    </row>
    <row r="338" spans="1:11" x14ac:dyDescent="0.25">
      <c r="A338">
        <v>47014</v>
      </c>
      <c r="B338" t="s">
        <v>271</v>
      </c>
      <c r="C338" t="s">
        <v>271</v>
      </c>
      <c r="D338">
        <v>71031</v>
      </c>
      <c r="F338" s="1">
        <f t="shared" si="16"/>
        <v>1</v>
      </c>
      <c r="G338" t="b">
        <f t="shared" ca="1" si="17"/>
        <v>1</v>
      </c>
      <c r="H338" s="1" cm="1">
        <f t="array" aca="1" ref="H338" ca="1">MATCH(INDIRECT(_xlfn.CONCAT($F$1,ROW(I338))),B$2:B$339,0)</f>
        <v>337</v>
      </c>
      <c r="I338" s="1" cm="1">
        <f t="array" aca="1" ref="I338" ca="1">MATCH(INDIRECT(_xlfn.CONCAT($F$1,ROW(J338))),C$2:C$339,0)</f>
        <v>337</v>
      </c>
      <c r="J338" t="s">
        <v>271</v>
      </c>
      <c r="K338" t="str">
        <f t="shared" si="15"/>
        <v>Yorkton--Melville</v>
      </c>
    </row>
    <row r="339" spans="1:11" x14ac:dyDescent="0.25">
      <c r="A339">
        <v>60001</v>
      </c>
      <c r="B339" t="s">
        <v>354</v>
      </c>
      <c r="C339" t="s">
        <v>354</v>
      </c>
      <c r="D339">
        <v>35874</v>
      </c>
      <c r="F339" s="1">
        <f t="shared" si="16"/>
        <v>1</v>
      </c>
      <c r="G339" t="b">
        <f t="shared" ca="1" si="17"/>
        <v>1</v>
      </c>
      <c r="H339" s="1" cm="1">
        <f t="array" aca="1" ref="H339" ca="1">MATCH(INDIRECT(_xlfn.CONCAT($F$1,ROW(I339))),B$2:B$339,0)</f>
        <v>338</v>
      </c>
      <c r="I339" s="1" cm="1">
        <f t="array" aca="1" ref="I339" ca="1">MATCH(INDIRECT(_xlfn.CONCAT($F$1,ROW(J339))),C$2:C$339,0)</f>
        <v>338</v>
      </c>
      <c r="J339" t="s">
        <v>354</v>
      </c>
      <c r="K339" t="str">
        <f t="shared" si="15"/>
        <v>Yukon</v>
      </c>
    </row>
  </sheetData>
  <sortState xmlns:xlrd2="http://schemas.microsoft.com/office/spreadsheetml/2017/richdata2" ref="J2:J339">
    <sortCondition ref="J2:J339"/>
  </sortState>
  <conditionalFormatting sqref="G2:G339">
    <cfRule type="cellIs" dxfId="1" priority="2" operator="equal">
      <formula>FALSE</formula>
    </cfRule>
  </conditionalFormatting>
  <conditionalFormatting sqref="F2:F339">
    <cfRule type="cellIs" dxfId="0" priority="1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ED-Canada_2016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RJ. Luke</cp:lastModifiedBy>
  <dcterms:created xsi:type="dcterms:W3CDTF">2021-09-30T11:50:05Z</dcterms:created>
  <dcterms:modified xsi:type="dcterms:W3CDTF">2021-09-30T16:27:20Z</dcterms:modified>
</cp:coreProperties>
</file>